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D:\RESPALDOS MAJO\RIESGOS 2020\PEMS\2026\JULIO\"/>
    </mc:Choice>
  </mc:AlternateContent>
  <xr:revisionPtr revIDLastSave="0" documentId="13_ncr:1_{819349B5-A57B-41D2-93BF-E4C37185761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dice" sheetId="1" r:id="rId1"/>
    <sheet name="FLSFP" sheetId="14" r:id="rId2"/>
    <sheet name="Aportes FLSFP" sheetId="11" r:id="rId3"/>
    <sheet name="FLSFPS" sheetId="12" r:id="rId4"/>
    <sheet name="Aportes FLSFPS" sheetId="13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13" i="12" l="1"/>
  <c r="P14" i="12"/>
  <c r="P15" i="12"/>
  <c r="P16" i="12"/>
  <c r="P17" i="12"/>
  <c r="P18" i="12"/>
  <c r="P19" i="12"/>
  <c r="P20" i="12"/>
  <c r="P21" i="12"/>
  <c r="P28" i="14"/>
  <c r="P13" i="14"/>
  <c r="P14" i="14"/>
  <c r="P15" i="14"/>
  <c r="P16" i="14"/>
  <c r="P17" i="14"/>
  <c r="P18" i="14"/>
  <c r="P19" i="14"/>
  <c r="P20" i="14"/>
  <c r="P21" i="14"/>
  <c r="P22" i="14"/>
  <c r="P23" i="14"/>
  <c r="P24" i="14"/>
  <c r="P25" i="14"/>
  <c r="P26" i="14"/>
  <c r="P27" i="14"/>
</calcChain>
</file>

<file path=xl/sharedStrings.xml><?xml version="1.0" encoding="utf-8"?>
<sst xmlns="http://schemas.openxmlformats.org/spreadsheetml/2006/main" count="107" uniqueCount="45">
  <si>
    <t>Patrimonio</t>
  </si>
  <si>
    <t>CORPORACIÓN DEL SEGURO DE DEPÓSITOS, FONDO DE LIQUIDEZ Y FONDO DE SEGUROS PRIVADOS</t>
  </si>
  <si>
    <t>(en US$ y porcentajes)</t>
  </si>
  <si>
    <t>&lt;- Volver a índice</t>
  </si>
  <si>
    <t>Mes</t>
  </si>
  <si>
    <t>Variación anual (%)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</si>
  <si>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</si>
  <si>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</si>
  <si>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</si>
  <si>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</si>
  <si>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</si>
  <si>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</si>
  <si>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</si>
  <si>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</si>
  <si>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</si>
  <si>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</si>
  <si>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</si>
  <si>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</si>
  <si>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Año</t>
  </si>
  <si>
    <t>Notas</t>
  </si>
  <si>
    <r>
      <rPr>
        <b/>
        <sz val="10"/>
        <color indexed="8"/>
        <rFont val="Calibri"/>
        <family val="2"/>
      </rPr>
      <t xml:space="preserve">Fuente: </t>
    </r>
    <r>
      <rPr>
        <sz val="10"/>
        <color indexed="8"/>
        <rFont val="Calibri"/>
        <family val="2"/>
      </rPr>
      <t>COSEDE</t>
    </r>
  </si>
  <si>
    <t>EVOLUCIÓN HISTÓRICA DEL PATRIMONIO DEL FONDO DE LIQUIDEZ DEL SECTOR FINANCIERO ECUATORIANO Y FONDO DE LIQUIDEZ DEL SECTOR FINANCIERO PRIVADO (CONSOLIDADO)</t>
  </si>
  <si>
    <t>Aportes</t>
  </si>
  <si>
    <t>EVOLUCIÓN HISTÓRICA DE LOS APORTES AL FONDO DE LIQUIDEZ DEL SECTOR FINANCIERO ECUATORIANO Y FONDO DE LIQUIDEZ DEL SECTOR FINANCIERO PRIVADO (CONSOLIDADO)</t>
  </si>
  <si>
    <t>(en US$)</t>
  </si>
  <si>
    <t>5.1.</t>
  </si>
  <si>
    <t>5.1.1.</t>
  </si>
  <si>
    <t>5.1.2.</t>
  </si>
  <si>
    <t>SECTOR FINANCIERO PRIVADO</t>
  </si>
  <si>
    <t>SECTOR FINANCIERO POPULAR Y SOLIDARIO</t>
  </si>
  <si>
    <t>5.2.</t>
  </si>
  <si>
    <t>5.2.1.</t>
  </si>
  <si>
    <t>5.2.2.</t>
  </si>
  <si>
    <t>EVOLUCIÓN HISTÓRICA DEL PATRIMONIO DEL FONDO DE LIQUIDEZ DEL SECTOR FINANCIERO POPULAR Y SOLIDARIO</t>
  </si>
  <si>
    <t>(1) El artículo  334 del Código Orgánico Monetario y Financiero establece que se constituirán los  siguientes fideicomisos independientes:
                             1. Fideicomiso del Fondo de Liquidez de las entidades del Sector Financiero Privado; y,
                            2.  Fideicomiso  del  Fondo  de  Liquidez  de  las  entidades  del  Sector  Financiero  Popular  y  Solidario.
(2) En mayo de 2016, se constituye el Fondo de Liquidez del Sector Financiero Privado, parte de los recursos del Fondo de Liquidez del Sistema Financiero Ecuatoriano fueron transferidos a este Fondo, dejando el monto correspondiente a las asociaciones mutualistas de ahorro y crédito para la vivienda.
(3) Antes de mayo de 2016 estaba costituido el Fondo de Liquidez del Sistema Financiero Ecuatoriano cuya información se expone en este cuadro.</t>
  </si>
  <si>
    <t>(1) El artículo  334 del Código Orgánico Monetario y Financiero establece que se constituirán los  siguientes fideicomisos independientes:
                             1. Fideicomiso del Fondo de Liquidez de las entidades del Sector Financiero Privado; y,
                            2.  Fideicomiso  del  Fondo  de  Liquidez  de  las  entidades  del  Sector  Financiero  Popular  y  Solidario.
(2) En octubre de 2016 se constituye el Fideicomiso del Fondo de Liquidez del Sector Financiero Popular y Solidario, con la parte proporcional a asociaciones mutualistas de ahorro y crédito para la vivienda del Fondo de Liquidez del Sistema Financiero Ecuatoriano.</t>
  </si>
  <si>
    <t>EVOLUCIÓN HISTÓRICA DE LOS APORTES DEL FONDO DE LIQUIDEZ DEL SECTOR FINANCIERO POPULAR Y SOLIDARIO</t>
  </si>
  <si>
    <t>-</t>
  </si>
  <si>
    <t>5. HISTÓRICOS DE PATRIMONIO Y APORTES - FONDO DE LIQUIDEZ</t>
  </si>
  <si>
    <t>CORPORACIÓN DEL SEGURO DE DEPÓSITOS FONDO DE LIQUIDEZ Y FONDO DE SEGUROS PRIVADOS</t>
  </si>
  <si>
    <t>(4) Con Oficio Nro. JPRMF-2020-0114-O de 04 de abril de 2020, la Junta de Política y Regulación Monetaria y Financiera resolvió “Reformar las Normas Generales para el funcionamiento del Fondo de Liquidez del Sector Financiero Privado y Sector Financiero Popular y Solidario”.</t>
  </si>
  <si>
    <t>(3) Con Oficio Nro. JPRMF-2020-0114-O de 04 de abril de 2020, la Junta de Política y Regulación Monetaria y Financiera resolvió “Reformar las Normas Generales para el funcionamiento del Fondo de Liquidez del Sector Financiero Privado y Sector Financiero Popular y Solidario”.</t>
  </si>
  <si>
    <t>(1) El artículo  334 del Código Orgánico Monetario y Financiero establece que se constituirán los  siguientes fideicomisos independientes:
                             1, Fideicomiso del Fondo de Liquidez de las entidades del Sector Financiero Privado; y,
                            2,  Fideicomiso  del  Fondo  de  Liquidez  de  las  entidades  del  Sector  Financiero  Popular  y  Solidario,
(2) En octubre de 2016 se constituye el Fideicomiso del Fondo de Liquidez del Sector Financiero Popular y Solidario, con la parte proporcional a asociaciones mutualistas de ahorro y crédito para la vivienda del Fondo de Liquidez del Sistema Financiero Ecuatoriano,</t>
  </si>
  <si>
    <r>
      <t xml:space="preserve">PUBLICACIÓN ESTADÍSTICA MENSUAL 
</t>
    </r>
    <r>
      <rPr>
        <b/>
        <sz val="11"/>
        <color theme="0" tint="-0.499984740745262"/>
        <rFont val="Garamond"/>
        <family val="1"/>
      </rPr>
      <t>(datos al 31 de julio de 2026)</t>
    </r>
  </si>
  <si>
    <t>Al 31 de julio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</si>
</sst>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 ;_ * \-#,##0.00_ ;_ * &quot;-&quot;??_ ;_ @_ "/>
    <numFmt numFmtId="164" formatCode="_(* #,##0.00_);_(* \(#,##0.00\);_(* &quot;-&quot;??_);_(@_)"/>
    <numFmt numFmtId="165" formatCode="_(* #,##0_);_(* \(#,##0\);_(* &quot;-&quot;??_);_(@_)"/>
    <numFmt numFmtId="166" formatCode="_-* #,##0.00_-;\-* #,##0.00_-;_-* &quot;-&quot;??_-;_-@_-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 tint="-0.499984740745262"/>
      <name val="Garamond"/>
      <family val="1"/>
    </font>
    <font>
      <b/>
      <sz val="11"/>
      <color theme="0" tint="-0.499984740745262"/>
      <name val="Garamond"/>
      <family val="1"/>
    </font>
    <font>
      <b/>
      <sz val="14"/>
      <color theme="2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10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indexed="8"/>
      <name val="Calibri"/>
      <family val="2"/>
    </font>
    <font>
      <b/>
      <sz val="10"/>
      <color indexed="8"/>
      <name val="Calibri"/>
      <family val="2"/>
    </font>
    <font>
      <i/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1"/>
      <color rgb="FFFFFFFF"/>
      <name val="Calibri"/>
      <family val="2"/>
      <charset val="1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6FAC46"/>
        <bgColor rgb="FF8FC56C"/>
      </patternFill>
    </fill>
  </fills>
  <borders count="7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64"/>
      </left>
      <right/>
      <top/>
      <bottom/>
      <diagonal/>
    </border>
    <border>
      <left/>
      <right/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/>
      <diagonal/>
    </border>
    <border>
      <left/>
      <right style="hair">
        <color auto="1"/>
      </right>
      <top/>
      <bottom/>
      <diagonal/>
    </border>
  </borders>
  <cellStyleXfs count="12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7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20" fillId="6" borderId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</cellStyleXfs>
  <cellXfs count="69">
    <xf numFmtId="0" fontId="0" fillId="0" borderId="0" xfId="0"/>
    <xf numFmtId="0" fontId="0" fillId="2" borderId="0" xfId="0" applyFill="1"/>
    <xf numFmtId="0" fontId="3" fillId="2" borderId="0" xfId="0" applyFont="1" applyFill="1" applyAlignment="1">
      <alignment horizontal="center"/>
    </xf>
    <xf numFmtId="0" fontId="0" fillId="2" borderId="0" xfId="0" applyFill="1" applyAlignment="1">
      <alignment horizontal="right"/>
    </xf>
    <xf numFmtId="0" fontId="0" fillId="2" borderId="0" xfId="0" applyFill="1" applyAlignment="1">
      <alignment horizontal="left"/>
    </xf>
    <xf numFmtId="165" fontId="0" fillId="2" borderId="0" xfId="0" applyNumberFormat="1" applyFill="1" applyAlignment="1">
      <alignment horizontal="left"/>
    </xf>
    <xf numFmtId="0" fontId="11" fillId="2" borderId="0" xfId="0" applyFont="1" applyFill="1" applyAlignment="1">
      <alignment horizontal="left"/>
    </xf>
    <xf numFmtId="0" fontId="13" fillId="2" borderId="0" xfId="0" applyFont="1" applyFill="1" applyAlignment="1">
      <alignment horizontal="left"/>
    </xf>
    <xf numFmtId="4" fontId="0" fillId="2" borderId="0" xfId="0" applyNumberFormat="1" applyFill="1"/>
    <xf numFmtId="0" fontId="14" fillId="2" borderId="0" xfId="0" applyFont="1" applyFill="1"/>
    <xf numFmtId="0" fontId="10" fillId="2" borderId="0" xfId="0" applyFont="1" applyFill="1"/>
    <xf numFmtId="165" fontId="0" fillId="2" borderId="0" xfId="1" applyNumberFormat="1" applyFont="1" applyFill="1"/>
    <xf numFmtId="164" fontId="0" fillId="2" borderId="0" xfId="0" applyNumberFormat="1" applyFill="1" applyAlignment="1">
      <alignment horizontal="left"/>
    </xf>
    <xf numFmtId="0" fontId="8" fillId="2" borderId="0" xfId="0" applyFont="1" applyFill="1" applyAlignment="1">
      <alignment vertical="center"/>
    </xf>
    <xf numFmtId="0" fontId="8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vertical="center"/>
    </xf>
    <xf numFmtId="0" fontId="10" fillId="2" borderId="0" xfId="0" applyFont="1" applyFill="1" applyAlignment="1">
      <alignment horizontal="center"/>
    </xf>
    <xf numFmtId="0" fontId="7" fillId="2" borderId="0" xfId="3" applyFill="1"/>
    <xf numFmtId="0" fontId="0" fillId="2" borderId="0" xfId="0" applyFill="1" applyAlignment="1">
      <alignment horizontal="center" vertical="center"/>
    </xf>
    <xf numFmtId="10" fontId="0" fillId="2" borderId="0" xfId="2" applyNumberFormat="1" applyFont="1" applyFill="1"/>
    <xf numFmtId="0" fontId="0" fillId="2" borderId="0" xfId="0" applyFill="1" applyAlignment="1">
      <alignment vertical="center"/>
    </xf>
    <xf numFmtId="0" fontId="13" fillId="2" borderId="0" xfId="0" applyFont="1" applyFill="1"/>
    <xf numFmtId="0" fontId="18" fillId="2" borderId="0" xfId="0" applyFont="1" applyFill="1"/>
    <xf numFmtId="0" fontId="9" fillId="2" borderId="0" xfId="0" applyFont="1" applyFill="1" applyAlignment="1">
      <alignment horizontal="center" vertical="center"/>
    </xf>
    <xf numFmtId="0" fontId="0" fillId="5" borderId="1" xfId="0" quotePrefix="1" applyFill="1" applyBorder="1" applyAlignment="1">
      <alignment horizontal="left"/>
    </xf>
    <xf numFmtId="0" fontId="0" fillId="2" borderId="1" xfId="0" quotePrefix="1" applyFill="1" applyBorder="1" applyAlignment="1">
      <alignment horizontal="left"/>
    </xf>
    <xf numFmtId="0" fontId="0" fillId="2" borderId="2" xfId="0" applyFill="1" applyBorder="1"/>
    <xf numFmtId="0" fontId="2" fillId="2" borderId="0" xfId="0" applyFont="1" applyFill="1" applyAlignment="1">
      <alignment horizontal="center"/>
    </xf>
    <xf numFmtId="165" fontId="0" fillId="2" borderId="0" xfId="0" applyNumberFormat="1" applyFill="1"/>
    <xf numFmtId="0" fontId="19" fillId="2" borderId="0" xfId="0" applyFont="1" applyFill="1"/>
    <xf numFmtId="0" fontId="12" fillId="2" borderId="0" xfId="0" applyFont="1" applyFill="1" applyAlignment="1">
      <alignment horizontal="left" vertical="center" wrapText="1"/>
    </xf>
    <xf numFmtId="0" fontId="16" fillId="2" borderId="0" xfId="0" applyFont="1" applyFill="1" applyAlignment="1">
      <alignment horizontal="left" vertical="center"/>
    </xf>
    <xf numFmtId="17" fontId="2" fillId="4" borderId="1" xfId="0" applyNumberFormat="1" applyFont="1" applyFill="1" applyBorder="1" applyAlignment="1">
      <alignment horizontal="center"/>
    </xf>
    <xf numFmtId="165" fontId="0" fillId="2" borderId="1" xfId="0" applyNumberFormat="1" applyFill="1" applyBorder="1"/>
    <xf numFmtId="10" fontId="0" fillId="2" borderId="1" xfId="2" applyNumberFormat="1" applyFont="1" applyFill="1" applyBorder="1"/>
    <xf numFmtId="165" fontId="0" fillId="2" borderId="1" xfId="0" applyNumberFormat="1" applyFill="1" applyBorder="1" applyAlignment="1">
      <alignment wrapText="1"/>
    </xf>
    <xf numFmtId="0" fontId="2" fillId="4" borderId="1" xfId="0" applyFont="1" applyFill="1" applyBorder="1" applyAlignment="1">
      <alignment horizontal="center"/>
    </xf>
    <xf numFmtId="165" fontId="0" fillId="2" borderId="1" xfId="1" applyNumberFormat="1" applyFont="1" applyFill="1" applyBorder="1"/>
    <xf numFmtId="165" fontId="0" fillId="2" borderId="1" xfId="1" applyNumberFormat="1" applyFont="1" applyFill="1" applyBorder="1" applyAlignment="1">
      <alignment wrapText="1"/>
    </xf>
    <xf numFmtId="3" fontId="17" fillId="2" borderId="1" xfId="0" applyNumberFormat="1" applyFont="1" applyFill="1" applyBorder="1" applyAlignment="1">
      <alignment horizontal="right"/>
    </xf>
    <xf numFmtId="3" fontId="17" fillId="2" borderId="1" xfId="0" applyNumberFormat="1" applyFont="1" applyFill="1" applyBorder="1" applyAlignment="1">
      <alignment horizontal="right" wrapText="1"/>
    </xf>
    <xf numFmtId="3" fontId="0" fillId="2" borderId="1" xfId="1" applyNumberFormat="1" applyFont="1" applyFill="1" applyBorder="1"/>
    <xf numFmtId="3" fontId="0" fillId="2" borderId="1" xfId="0" applyNumberFormat="1" applyFill="1" applyBorder="1"/>
    <xf numFmtId="0" fontId="0" fillId="2" borderId="0" xfId="0" applyFill="1" applyAlignment="1">
      <alignment horizontal="center"/>
    </xf>
    <xf numFmtId="165" fontId="0" fillId="2" borderId="1" xfId="0" applyNumberFormat="1" applyFill="1" applyBorder="1" applyAlignment="1">
      <alignment horizontal="center"/>
    </xf>
    <xf numFmtId="9" fontId="0" fillId="2" borderId="0" xfId="2" applyFont="1" applyFill="1" applyBorder="1" applyAlignment="1">
      <alignment horizontal="center"/>
    </xf>
    <xf numFmtId="4" fontId="0" fillId="2" borderId="0" xfId="0" applyNumberFormat="1" applyFill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2" fillId="4" borderId="0" xfId="0" applyFont="1" applyFill="1" applyAlignment="1">
      <alignment horizontal="center" vertical="center" textRotation="90"/>
    </xf>
    <xf numFmtId="0" fontId="2" fillId="4" borderId="1" xfId="0" applyFont="1" applyFill="1" applyBorder="1" applyAlignment="1">
      <alignment horizontal="center" vertical="center" wrapText="1"/>
    </xf>
    <xf numFmtId="0" fontId="16" fillId="2" borderId="0" xfId="0" applyFont="1" applyFill="1" applyAlignment="1">
      <alignment horizontal="left" vertical="center" wrapText="1"/>
    </xf>
    <xf numFmtId="0" fontId="12" fillId="2" borderId="0" xfId="0" applyFont="1" applyFill="1" applyAlignment="1">
      <alignment horizontal="left" vertical="center" wrapText="1"/>
    </xf>
    <xf numFmtId="0" fontId="2" fillId="4" borderId="1" xfId="0" applyFont="1" applyFill="1" applyBorder="1" applyAlignment="1">
      <alignment horizontal="center"/>
    </xf>
    <xf numFmtId="0" fontId="9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7" fillId="2" borderId="0" xfId="3" applyFill="1" applyBorder="1" applyAlignment="1">
      <alignment horizontal="left" vertical="center" wrapText="1"/>
    </xf>
    <xf numFmtId="0" fontId="10" fillId="2" borderId="0" xfId="0" applyFont="1" applyFill="1" applyAlignment="1">
      <alignment horizontal="center" vertical="center"/>
    </xf>
    <xf numFmtId="0" fontId="2" fillId="4" borderId="3" xfId="0" applyFont="1" applyFill="1" applyBorder="1" applyAlignment="1">
      <alignment horizontal="center" vertical="center" textRotation="90"/>
    </xf>
    <xf numFmtId="0" fontId="2" fillId="4" borderId="0" xfId="0" applyFont="1" applyFill="1" applyAlignment="1">
      <alignment horizontal="center" vertical="center" textRotation="90"/>
    </xf>
    <xf numFmtId="0" fontId="3" fillId="5" borderId="1" xfId="0" quotePrefix="1" applyFont="1" applyFill="1" applyBorder="1" applyAlignment="1">
      <alignment horizontal="left"/>
    </xf>
    <xf numFmtId="0" fontId="7" fillId="0" borderId="1" xfId="3" applyBorder="1"/>
    <xf numFmtId="0" fontId="4" fillId="2" borderId="0" xfId="0" applyFont="1" applyFill="1" applyAlignment="1">
      <alignment horizontal="center" vertical="center" wrapText="1"/>
    </xf>
    <xf numFmtId="0" fontId="6" fillId="3" borderId="0" xfId="0" applyFont="1" applyFill="1" applyAlignment="1">
      <alignment horizontal="center"/>
    </xf>
    <xf numFmtId="0" fontId="0" fillId="2" borderId="0" xfId="0" applyFill="1" applyAlignment="1">
      <alignment horizontal="center" vertical="center" wrapText="1"/>
    </xf>
    <xf numFmtId="17" fontId="2" fillId="4" borderId="1" xfId="0" applyNumberFormat="1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 vertical="center" textRotation="90"/>
    </xf>
    <xf numFmtId="0" fontId="2" fillId="4" borderId="6" xfId="0" applyFont="1" applyFill="1" applyBorder="1" applyAlignment="1">
      <alignment horizontal="center" vertical="center" textRotation="90"/>
    </xf>
    <xf numFmtId="0" fontId="2" fillId="4" borderId="3" xfId="0" applyFont="1" applyFill="1" applyBorder="1" applyAlignment="1">
      <alignment horizontal="center" vertical="center"/>
    </xf>
    <xf numFmtId="0" fontId="2" fillId="4" borderId="0" xfId="0" applyFont="1" applyFill="1" applyAlignment="1">
      <alignment horizontal="center" vertical="center"/>
    </xf>
  </cellXfs>
  <cellStyles count="12">
    <cellStyle name="Hipervínculo" xfId="3" builtinId="8"/>
    <cellStyle name="Millares" xfId="1" builtinId="3"/>
    <cellStyle name="Millares 2" xfId="5" xr:uid="{00000000-0005-0000-0000-000002000000}"/>
    <cellStyle name="Millares 2 2" xfId="8" xr:uid="{23F25325-585B-4A19-9743-BE098B051EE1}"/>
    <cellStyle name="Millares 2 3" xfId="9" xr:uid="{E7CB37D2-5495-41CA-9166-3CA291F3A410}"/>
    <cellStyle name="Millares 3" xfId="4" xr:uid="{00000000-0005-0000-0000-000003000000}"/>
    <cellStyle name="Millares 3 2" xfId="10" xr:uid="{EC0E8720-3133-490C-9F32-CFD2B943992B}"/>
    <cellStyle name="Millares 4" xfId="11" xr:uid="{0A70ADDC-EA27-4171-A535-EF3E8CF5AD3F}"/>
    <cellStyle name="Normal" xfId="0" builtinId="0"/>
    <cellStyle name="Normal 2" xfId="6" xr:uid="{00000000-0005-0000-0000-000005000000}"/>
    <cellStyle name="Porcentaje" xfId="2" builtinId="5"/>
    <cellStyle name="TableStyleLight1" xfId="7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746760</xdr:colOff>
      <xdr:row>0</xdr:row>
      <xdr:rowOff>91440</xdr:rowOff>
    </xdr:from>
    <xdr:to>
      <xdr:col>4</xdr:col>
      <xdr:colOff>91457</xdr:colOff>
      <xdr:row>5</xdr:row>
      <xdr:rowOff>125307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6760" y="91440"/>
          <a:ext cx="2164097" cy="94826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76200</xdr:rowOff>
    </xdr:from>
    <xdr:to>
      <xdr:col>4</xdr:col>
      <xdr:colOff>249572</xdr:colOff>
      <xdr:row>5</xdr:row>
      <xdr:rowOff>52917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0" y="76200"/>
          <a:ext cx="2164097" cy="94826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</xdr:colOff>
      <xdr:row>0</xdr:row>
      <xdr:rowOff>142875</xdr:rowOff>
    </xdr:from>
    <xdr:to>
      <xdr:col>4</xdr:col>
      <xdr:colOff>297197</xdr:colOff>
      <xdr:row>5</xdr:row>
      <xdr:rowOff>71967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9075" y="142875"/>
          <a:ext cx="2164097" cy="94826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</xdr:colOff>
      <xdr:row>0</xdr:row>
      <xdr:rowOff>133350</xdr:rowOff>
    </xdr:from>
    <xdr:to>
      <xdr:col>4</xdr:col>
      <xdr:colOff>278147</xdr:colOff>
      <xdr:row>5</xdr:row>
      <xdr:rowOff>110067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9075" y="133350"/>
          <a:ext cx="2164097" cy="94826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133350</xdr:rowOff>
    </xdr:from>
    <xdr:to>
      <xdr:col>4</xdr:col>
      <xdr:colOff>211472</xdr:colOff>
      <xdr:row>5</xdr:row>
      <xdr:rowOff>110067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0" y="133350"/>
          <a:ext cx="2164097" cy="94826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callto:214,221,805.79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I19"/>
  <sheetViews>
    <sheetView tabSelected="1" workbookViewId="0">
      <selection activeCell="J9" sqref="J9"/>
    </sheetView>
  </sheetViews>
  <sheetFormatPr baseColWidth="10" defaultColWidth="11.5546875" defaultRowHeight="14.4" x14ac:dyDescent="0.3"/>
  <cols>
    <col min="1" max="1" width="11.5546875" style="1"/>
    <col min="2" max="2" width="6.44140625" style="1" customWidth="1"/>
    <col min="3" max="7" width="11.5546875" style="1"/>
    <col min="8" max="8" width="24.33203125" style="1" customWidth="1"/>
    <col min="9" max="16384" width="11.5546875" style="1"/>
  </cols>
  <sheetData>
    <row r="2" spans="2:9" x14ac:dyDescent="0.3">
      <c r="G2" s="61" t="s">
        <v>43</v>
      </c>
      <c r="H2" s="61"/>
    </row>
    <row r="3" spans="2:9" x14ac:dyDescent="0.3">
      <c r="G3" s="61"/>
      <c r="H3" s="61"/>
    </row>
    <row r="4" spans="2:9" x14ac:dyDescent="0.3">
      <c r="G4" s="61"/>
      <c r="H4" s="61"/>
    </row>
    <row r="5" spans="2:9" x14ac:dyDescent="0.3">
      <c r="G5" s="61"/>
      <c r="H5" s="61"/>
    </row>
    <row r="6" spans="2:9" x14ac:dyDescent="0.3">
      <c r="G6" s="61"/>
      <c r="H6" s="61"/>
    </row>
    <row r="8" spans="2:9" ht="18" x14ac:dyDescent="0.35">
      <c r="B8" s="62" t="s">
        <v>38</v>
      </c>
      <c r="C8" s="62"/>
      <c r="D8" s="62"/>
      <c r="E8" s="62"/>
      <c r="F8" s="62"/>
      <c r="G8" s="62"/>
      <c r="H8" s="62"/>
    </row>
    <row r="10" spans="2:9" x14ac:dyDescent="0.3">
      <c r="B10" s="24" t="s">
        <v>25</v>
      </c>
      <c r="C10" s="59" t="s">
        <v>28</v>
      </c>
      <c r="D10" s="59"/>
      <c r="E10" s="59"/>
      <c r="F10" s="59"/>
      <c r="G10" s="59"/>
      <c r="H10" s="59"/>
    </row>
    <row r="11" spans="2:9" x14ac:dyDescent="0.3">
      <c r="B11" s="25" t="s">
        <v>26</v>
      </c>
      <c r="C11" s="60" t="s">
        <v>0</v>
      </c>
      <c r="D11" s="60"/>
      <c r="E11" s="60"/>
      <c r="F11" s="60"/>
      <c r="G11" s="60"/>
      <c r="H11" s="60"/>
    </row>
    <row r="12" spans="2:9" x14ac:dyDescent="0.3">
      <c r="B12" s="25" t="s">
        <v>27</v>
      </c>
      <c r="C12" s="60" t="s">
        <v>22</v>
      </c>
      <c r="D12" s="60"/>
      <c r="E12" s="60"/>
      <c r="F12" s="60"/>
      <c r="G12" s="60"/>
      <c r="H12" s="60"/>
    </row>
    <row r="13" spans="2:9" x14ac:dyDescent="0.3">
      <c r="B13" s="4"/>
    </row>
    <row r="14" spans="2:9" x14ac:dyDescent="0.3">
      <c r="B14" s="24" t="s">
        <v>30</v>
      </c>
      <c r="C14" s="59" t="s">
        <v>29</v>
      </c>
      <c r="D14" s="59"/>
      <c r="E14" s="59"/>
      <c r="F14" s="59"/>
      <c r="G14" s="59"/>
      <c r="H14" s="59"/>
    </row>
    <row r="15" spans="2:9" x14ac:dyDescent="0.3">
      <c r="B15" s="25" t="s">
        <v>31</v>
      </c>
      <c r="C15" s="60" t="s">
        <v>0</v>
      </c>
      <c r="D15" s="60"/>
      <c r="E15" s="60"/>
      <c r="F15" s="60"/>
      <c r="G15" s="60"/>
      <c r="H15" s="60"/>
      <c r="I15" s="26"/>
    </row>
    <row r="16" spans="2:9" x14ac:dyDescent="0.3">
      <c r="B16" s="25" t="s">
        <v>32</v>
      </c>
      <c r="C16" s="60" t="s">
        <v>22</v>
      </c>
      <c r="D16" s="60"/>
      <c r="E16" s="60"/>
      <c r="F16" s="60"/>
      <c r="G16" s="60"/>
      <c r="H16" s="60"/>
      <c r="I16" s="26"/>
    </row>
    <row r="17" spans="2:2" x14ac:dyDescent="0.3">
      <c r="B17" s="4"/>
    </row>
    <row r="18" spans="2:2" x14ac:dyDescent="0.3">
      <c r="B18" s="22"/>
    </row>
    <row r="19" spans="2:2" x14ac:dyDescent="0.3">
      <c r="B19" s="21"/>
    </row>
  </sheetData>
  <mergeCells count="8">
    <mergeCell ref="C14:H14"/>
    <mergeCell ref="C15:H15"/>
    <mergeCell ref="C16:H16"/>
    <mergeCell ref="G2:H6"/>
    <mergeCell ref="B8:H8"/>
    <mergeCell ref="C10:H10"/>
    <mergeCell ref="C11:H11"/>
    <mergeCell ref="C12:H12"/>
  </mergeCells>
  <hyperlinks>
    <hyperlink ref="C11:H11" location="FLSFP!A1" display="Patrimonio" xr:uid="{00000000-0004-0000-0100-000000000000}"/>
    <hyperlink ref="C12:H12" location="'Aportes FLSFP'!A1" display="Aportes" xr:uid="{00000000-0004-0000-0100-000001000000}"/>
    <hyperlink ref="C15:H15" location="FLSFPS!A1" display="Patrimonio" xr:uid="{00000000-0004-0000-0100-000002000000}"/>
    <hyperlink ref="C16:H16" location="'Aportes FLSFPS'!A1" display="Aportes" xr:uid="{00000000-0004-0000-0100-000003000000}"/>
  </hyperlink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39997558519241921"/>
  </sheetPr>
  <dimension ref="B3:R35"/>
  <sheetViews>
    <sheetView zoomScale="80" zoomScaleNormal="80" workbookViewId="0">
      <selection activeCell="J13" sqref="J13"/>
    </sheetView>
  </sheetViews>
  <sheetFormatPr baseColWidth="10" defaultColWidth="11.44140625" defaultRowHeight="14.4" x14ac:dyDescent="0.3"/>
  <cols>
    <col min="1" max="1" width="2.109375" style="1" customWidth="1"/>
    <col min="2" max="2" width="5.109375" style="1" customWidth="1"/>
    <col min="3" max="3" width="5.5546875" style="1" bestFit="1" customWidth="1"/>
    <col min="4" max="9" width="17.88671875" style="1" bestFit="1" customWidth="1"/>
    <col min="10" max="10" width="16.6640625" style="1" customWidth="1"/>
    <col min="11" max="11" width="17.88671875" style="1" bestFit="1" customWidth="1"/>
    <col min="12" max="12" width="17.88671875" style="43" bestFit="1" customWidth="1"/>
    <col min="13" max="14" width="17.5546875" style="1" bestFit="1" customWidth="1"/>
    <col min="15" max="15" width="17.88671875" style="1" bestFit="1" customWidth="1"/>
    <col min="16" max="16" width="13" style="1" customWidth="1"/>
    <col min="17" max="17" width="16.88671875" style="1" customWidth="1"/>
    <col min="18" max="18" width="15.33203125" style="1" customWidth="1"/>
    <col min="19" max="19" width="19.33203125" style="1" bestFit="1" customWidth="1"/>
    <col min="20" max="33" width="18.109375" style="1" bestFit="1" customWidth="1"/>
    <col min="34" max="42" width="20" style="1" bestFit="1" customWidth="1"/>
    <col min="43" max="71" width="16" style="1" bestFit="1" customWidth="1"/>
    <col min="72" max="79" width="17.5546875" style="1" bestFit="1" customWidth="1"/>
    <col min="80" max="16384" width="11.44140625" style="1"/>
  </cols>
  <sheetData>
    <row r="3" spans="2:17" ht="18" x14ac:dyDescent="0.3">
      <c r="B3" s="13"/>
      <c r="C3" s="13"/>
      <c r="E3" s="15"/>
      <c r="F3" s="53" t="s">
        <v>1</v>
      </c>
      <c r="G3" s="53"/>
      <c r="H3" s="53"/>
      <c r="I3" s="53"/>
      <c r="J3" s="53"/>
      <c r="K3" s="53"/>
      <c r="L3" s="53"/>
      <c r="M3" s="53"/>
      <c r="N3" s="13"/>
      <c r="O3" s="13"/>
      <c r="P3" s="13"/>
      <c r="Q3" s="14"/>
    </row>
    <row r="4" spans="2:17" ht="15.6" x14ac:dyDescent="0.3">
      <c r="B4" s="15"/>
      <c r="C4" s="15"/>
      <c r="E4" s="56" t="s">
        <v>21</v>
      </c>
      <c r="F4" s="56"/>
      <c r="G4" s="56"/>
      <c r="H4" s="56"/>
      <c r="I4" s="56"/>
      <c r="J4" s="56"/>
      <c r="K4" s="56"/>
      <c r="L4" s="56"/>
      <c r="M4" s="56"/>
      <c r="N4" s="56"/>
      <c r="O4" s="15"/>
      <c r="P4" s="15"/>
      <c r="Q4" s="23"/>
    </row>
    <row r="5" spans="2:17" x14ac:dyDescent="0.3">
      <c r="B5" s="10"/>
      <c r="C5" s="10"/>
      <c r="E5" s="20"/>
      <c r="F5" s="54" t="s">
        <v>44</v>
      </c>
      <c r="G5" s="54"/>
      <c r="H5" s="54"/>
      <c r="I5" s="54"/>
      <c r="J5" s="54"/>
      <c r="K5" s="54"/>
      <c r="L5" s="54"/>
      <c r="M5" s="54"/>
      <c r="N5" s="10"/>
      <c r="O5" s="10"/>
      <c r="P5" s="10"/>
      <c r="Q5" s="16"/>
    </row>
    <row r="6" spans="2:17" x14ac:dyDescent="0.3">
      <c r="E6" s="20"/>
      <c r="F6" s="54" t="s">
        <v>2</v>
      </c>
      <c r="G6" s="54"/>
      <c r="H6" s="54"/>
      <c r="I6" s="54"/>
      <c r="J6" s="54"/>
      <c r="K6" s="54"/>
      <c r="L6" s="54"/>
      <c r="M6" s="54"/>
    </row>
    <row r="7" spans="2:17" x14ac:dyDescent="0.3">
      <c r="D7" s="55" t="s">
        <v>3</v>
      </c>
      <c r="E7" s="55"/>
      <c r="F7" s="18"/>
      <c r="G7" s="18"/>
      <c r="H7" s="18"/>
      <c r="I7" s="18"/>
      <c r="J7" s="18"/>
      <c r="K7" s="18"/>
    </row>
    <row r="9" spans="2:17" x14ac:dyDescent="0.3">
      <c r="D9" s="52" t="s">
        <v>4</v>
      </c>
      <c r="E9" s="52"/>
      <c r="F9" s="52"/>
      <c r="G9" s="52"/>
      <c r="H9" s="52"/>
      <c r="I9" s="52"/>
      <c r="J9" s="52"/>
      <c r="K9" s="52"/>
      <c r="L9" s="52"/>
      <c r="M9" s="52"/>
      <c r="N9" s="52"/>
      <c r="O9" s="52"/>
      <c r="P9" s="49" t="s">
        <v>5</v>
      </c>
    </row>
    <row r="10" spans="2:17" x14ac:dyDescent="0.3">
      <c r="B10" s="2"/>
      <c r="C10" s="2"/>
      <c r="D10" s="32" t="s">
        <v>6</v>
      </c>
      <c r="E10" s="32" t="s">
        <v>7</v>
      </c>
      <c r="F10" s="32" t="s">
        <v>8</v>
      </c>
      <c r="G10" s="32" t="s">
        <v>9</v>
      </c>
      <c r="H10" s="32" t="s">
        <v>10</v>
      </c>
      <c r="I10" s="32" t="s">
        <v>11</v>
      </c>
      <c r="J10" s="32" t="s">
        <v>12</v>
      </c>
      <c r="K10" s="32" t="s">
        <v>13</v>
      </c>
      <c r="L10" s="32" t="s">
        <v>14</v>
      </c>
      <c r="M10" s="32" t="s">
        <v>15</v>
      </c>
      <c r="N10" s="32" t="s">
        <v>16</v>
      </c>
      <c r="O10" s="32" t="s">
        <v>17</v>
      </c>
      <c r="P10" s="49"/>
    </row>
    <row r="11" spans="2:17" ht="15" customHeight="1" x14ac:dyDescent="0.3">
      <c r="B11" s="57" t="s">
        <v>18</v>
      </c>
      <c r="C11" s="36">
        <v>2009</v>
      </c>
      <c r="D11" s="33"/>
      <c r="E11" s="33">
        <v>416838848.30000001</v>
      </c>
      <c r="F11" s="33">
        <v>408202733.88</v>
      </c>
      <c r="G11" s="33">
        <v>409321522.79000002</v>
      </c>
      <c r="H11" s="33">
        <v>408557158.66000003</v>
      </c>
      <c r="I11" s="33">
        <v>408496805.94999999</v>
      </c>
      <c r="J11" s="33">
        <v>408807499.43000001</v>
      </c>
      <c r="K11" s="33">
        <v>405491800.95999998</v>
      </c>
      <c r="L11" s="44">
        <v>414606144.57999998</v>
      </c>
      <c r="M11" s="33">
        <v>417732921.05000001</v>
      </c>
      <c r="N11" s="33">
        <v>416683325.22000003</v>
      </c>
      <c r="O11" s="33">
        <v>421622477.85000002</v>
      </c>
      <c r="P11" s="34"/>
    </row>
    <row r="12" spans="2:17" x14ac:dyDescent="0.3">
      <c r="B12" s="58"/>
      <c r="C12" s="36">
        <v>2010</v>
      </c>
      <c r="D12" s="33">
        <v>474208398.44999999</v>
      </c>
      <c r="E12" s="33">
        <v>484641479.30000001</v>
      </c>
      <c r="F12" s="33">
        <v>490915470.47000003</v>
      </c>
      <c r="G12" s="33">
        <v>495847061.07999998</v>
      </c>
      <c r="H12" s="33">
        <v>503825880.89999998</v>
      </c>
      <c r="I12" s="33">
        <v>509182380.69999999</v>
      </c>
      <c r="J12" s="33">
        <v>513559561.07999998</v>
      </c>
      <c r="K12" s="33">
        <v>516987703.69</v>
      </c>
      <c r="L12" s="44">
        <v>520280179.20999998</v>
      </c>
      <c r="M12" s="33">
        <v>524636159.93000001</v>
      </c>
      <c r="N12" s="33">
        <v>526916715.27999997</v>
      </c>
      <c r="O12" s="33">
        <v>531371845.89999998</v>
      </c>
      <c r="P12" s="34"/>
    </row>
    <row r="13" spans="2:17" x14ac:dyDescent="0.3">
      <c r="B13" s="58"/>
      <c r="C13" s="36">
        <v>2011</v>
      </c>
      <c r="D13" s="33">
        <v>593745042.26999998</v>
      </c>
      <c r="E13" s="33">
        <v>594367975.10000002</v>
      </c>
      <c r="F13" s="33">
        <v>594224460.00999999</v>
      </c>
      <c r="G13" s="33">
        <v>607615539.87</v>
      </c>
      <c r="H13" s="33">
        <v>623337732.65999997</v>
      </c>
      <c r="I13" s="33">
        <v>626728614.78999996</v>
      </c>
      <c r="J13" s="33">
        <v>631583900.97000003</v>
      </c>
      <c r="K13" s="33">
        <v>637763481.57000005</v>
      </c>
      <c r="L13" s="44">
        <v>644113093.21000004</v>
      </c>
      <c r="M13" s="33">
        <v>651582444.26999998</v>
      </c>
      <c r="N13" s="33">
        <v>661368893.36000001</v>
      </c>
      <c r="O13" s="33">
        <v>660353634.95000005</v>
      </c>
      <c r="P13" s="34">
        <f t="shared" ref="P13:P27" si="0">I13/I12-1</f>
        <v>0.23085290957712035</v>
      </c>
    </row>
    <row r="14" spans="2:17" x14ac:dyDescent="0.3">
      <c r="B14" s="58"/>
      <c r="C14" s="36">
        <v>2012</v>
      </c>
      <c r="D14" s="33">
        <v>724469078.38</v>
      </c>
      <c r="E14" s="33">
        <v>736737739.55999994</v>
      </c>
      <c r="F14" s="33">
        <v>744138053.67999995</v>
      </c>
      <c r="G14" s="33">
        <v>756839601.71000004</v>
      </c>
      <c r="H14" s="33">
        <v>769458167.55999994</v>
      </c>
      <c r="I14" s="33">
        <v>770244273.76999998</v>
      </c>
      <c r="J14" s="33">
        <v>769224560.29999995</v>
      </c>
      <c r="K14" s="33">
        <v>766233446.33000004</v>
      </c>
      <c r="L14" s="44">
        <v>764904329.38999999</v>
      </c>
      <c r="M14" s="33">
        <v>1197390226.74</v>
      </c>
      <c r="N14" s="33">
        <v>1196543154.49</v>
      </c>
      <c r="O14" s="33">
        <v>1214188938.23</v>
      </c>
      <c r="P14" s="34">
        <f t="shared" si="0"/>
        <v>0.22899171282946496</v>
      </c>
    </row>
    <row r="15" spans="2:17" x14ac:dyDescent="0.3">
      <c r="B15" s="58"/>
      <c r="C15" s="36">
        <v>2013</v>
      </c>
      <c r="D15" s="33">
        <v>1535147426.0899999</v>
      </c>
      <c r="E15" s="33">
        <v>1550765214.96</v>
      </c>
      <c r="F15" s="33">
        <v>1545429060.5799999</v>
      </c>
      <c r="G15" s="33">
        <v>1564132584.3399999</v>
      </c>
      <c r="H15" s="33">
        <v>1570380664.03</v>
      </c>
      <c r="I15" s="33">
        <v>1569627598.6099999</v>
      </c>
      <c r="J15" s="33">
        <v>1578031955.48</v>
      </c>
      <c r="K15" s="33">
        <v>1585565408.9000001</v>
      </c>
      <c r="L15" s="44">
        <v>1595878671.4000001</v>
      </c>
      <c r="M15" s="33">
        <v>1605737047.1099999</v>
      </c>
      <c r="N15" s="33">
        <v>1609552463.02</v>
      </c>
      <c r="O15" s="33">
        <v>1642745777.5999999</v>
      </c>
      <c r="P15" s="34">
        <f t="shared" si="0"/>
        <v>1.0378309220364303</v>
      </c>
    </row>
    <row r="16" spans="2:17" x14ac:dyDescent="0.3">
      <c r="B16" s="58"/>
      <c r="C16" s="36">
        <v>2014</v>
      </c>
      <c r="D16" s="33">
        <v>2036310127.6500001</v>
      </c>
      <c r="E16" s="33">
        <v>2045619431.95</v>
      </c>
      <c r="F16" s="33">
        <v>2031779986.48</v>
      </c>
      <c r="G16" s="33">
        <v>2041856347.3599999</v>
      </c>
      <c r="H16" s="33">
        <v>2054331261.4400001</v>
      </c>
      <c r="I16" s="33">
        <v>2051303071.98</v>
      </c>
      <c r="J16" s="33">
        <v>2068485649.3099999</v>
      </c>
      <c r="K16" s="33">
        <v>2082935979.46</v>
      </c>
      <c r="L16" s="44">
        <v>2099022517.9400001</v>
      </c>
      <c r="M16" s="33">
        <v>2101428674.4400001</v>
      </c>
      <c r="N16" s="33">
        <v>2097033956.23</v>
      </c>
      <c r="O16" s="33">
        <v>2114927889.22</v>
      </c>
      <c r="P16" s="34">
        <f t="shared" si="0"/>
        <v>0.30687245420286491</v>
      </c>
    </row>
    <row r="17" spans="2:16" x14ac:dyDescent="0.3">
      <c r="B17" s="58"/>
      <c r="C17" s="36">
        <v>2015</v>
      </c>
      <c r="D17" s="33">
        <v>2509001265.3000002</v>
      </c>
      <c r="E17" s="33">
        <v>2505276312.9899998</v>
      </c>
      <c r="F17" s="33">
        <v>2467304684.3299999</v>
      </c>
      <c r="G17" s="33">
        <v>2446084190.2199998</v>
      </c>
      <c r="H17" s="33">
        <v>2450157586.8499999</v>
      </c>
      <c r="I17" s="33">
        <v>2391914513.5700002</v>
      </c>
      <c r="J17" s="33">
        <v>2362832558.8299999</v>
      </c>
      <c r="K17" s="33">
        <v>2336584121.6100001</v>
      </c>
      <c r="L17" s="44">
        <v>2311289349.3899999</v>
      </c>
      <c r="M17" s="33">
        <v>2270503336.73</v>
      </c>
      <c r="N17" s="33">
        <v>2240941249.1900001</v>
      </c>
      <c r="O17" s="33">
        <v>2233255684.6900001</v>
      </c>
      <c r="P17" s="34">
        <f t="shared" si="0"/>
        <v>0.16604637619989937</v>
      </c>
    </row>
    <row r="18" spans="2:16" x14ac:dyDescent="0.3">
      <c r="B18" s="58"/>
      <c r="C18" s="36">
        <v>2016</v>
      </c>
      <c r="D18" s="33">
        <v>2238138209.2800002</v>
      </c>
      <c r="E18" s="33">
        <v>2234538935</v>
      </c>
      <c r="F18" s="33">
        <v>2269723955.8400002</v>
      </c>
      <c r="G18" s="33">
        <v>2291611108.3699999</v>
      </c>
      <c r="H18" s="33">
        <v>2326057429.25</v>
      </c>
      <c r="I18" s="33">
        <v>2308935178.2799997</v>
      </c>
      <c r="J18" s="33">
        <v>2312199682.8299999</v>
      </c>
      <c r="K18" s="33">
        <v>2328851482.75</v>
      </c>
      <c r="L18" s="44">
        <v>2359667937.6099997</v>
      </c>
      <c r="M18" s="33">
        <v>2349597173.9400001</v>
      </c>
      <c r="N18" s="33">
        <v>2390351786.7399998</v>
      </c>
      <c r="O18" s="33">
        <v>2390884246.1300001</v>
      </c>
      <c r="P18" s="34">
        <f t="shared" si="0"/>
        <v>-3.4691597387463191E-2</v>
      </c>
    </row>
    <row r="19" spans="2:16" x14ac:dyDescent="0.3">
      <c r="B19" s="58"/>
      <c r="C19" s="36">
        <v>2017</v>
      </c>
      <c r="D19" s="33">
        <v>2452658492.5799999</v>
      </c>
      <c r="E19" s="33">
        <v>2452658492.5799999</v>
      </c>
      <c r="F19" s="33">
        <v>2490699989.2800002</v>
      </c>
      <c r="G19" s="33">
        <v>2511813713.8600001</v>
      </c>
      <c r="H19" s="33">
        <v>2536719015.2399998</v>
      </c>
      <c r="I19" s="33">
        <v>2498256026.3200002</v>
      </c>
      <c r="J19" s="33">
        <v>2504867146.0300002</v>
      </c>
      <c r="K19" s="33">
        <v>2506072645.5300002</v>
      </c>
      <c r="L19" s="44">
        <v>2490724562.9000001</v>
      </c>
      <c r="M19" s="33">
        <v>2479332987.5</v>
      </c>
      <c r="N19" s="33">
        <v>2475908200.7199998</v>
      </c>
      <c r="O19" s="33">
        <v>2517219136.2199998</v>
      </c>
      <c r="P19" s="34">
        <f t="shared" si="0"/>
        <v>8.1994873576759053E-2</v>
      </c>
    </row>
    <row r="20" spans="2:16" x14ac:dyDescent="0.3">
      <c r="B20" s="58"/>
      <c r="C20" s="36">
        <v>2018</v>
      </c>
      <c r="D20" s="33">
        <v>2588714090.8299999</v>
      </c>
      <c r="E20" s="33">
        <v>2608878974.9400001</v>
      </c>
      <c r="F20" s="33">
        <v>2602795981.8099999</v>
      </c>
      <c r="G20" s="33">
        <v>2643572356.8499999</v>
      </c>
      <c r="H20" s="33">
        <v>2645480593.1799998</v>
      </c>
      <c r="I20" s="33">
        <v>2606782411.1999998</v>
      </c>
      <c r="J20" s="33">
        <v>2602065775.8200002</v>
      </c>
      <c r="K20" s="33">
        <v>2610877949.8699999</v>
      </c>
      <c r="L20" s="44">
        <v>2622163882.5499997</v>
      </c>
      <c r="M20" s="33">
        <v>2621306857.8517456</v>
      </c>
      <c r="N20" s="33">
        <v>2589500920.0700002</v>
      </c>
      <c r="O20" s="33">
        <v>2645825627.1199999</v>
      </c>
      <c r="P20" s="34">
        <f t="shared" si="0"/>
        <v>4.3440857837081737E-2</v>
      </c>
    </row>
    <row r="21" spans="2:16" x14ac:dyDescent="0.3">
      <c r="B21" s="58"/>
      <c r="C21" s="36">
        <v>2019</v>
      </c>
      <c r="D21" s="33">
        <v>2693381395.3200002</v>
      </c>
      <c r="E21" s="33">
        <v>2688684585.0300007</v>
      </c>
      <c r="F21" s="33">
        <v>2694666418</v>
      </c>
      <c r="G21" s="33">
        <v>2733922479.98</v>
      </c>
      <c r="H21" s="33">
        <v>2771549625.3699999</v>
      </c>
      <c r="I21" s="33">
        <v>2745554903.54</v>
      </c>
      <c r="J21" s="33">
        <v>2749177362.2800002</v>
      </c>
      <c r="K21" s="33">
        <v>2755537571.9299998</v>
      </c>
      <c r="L21" s="44">
        <v>2775811373.2600002</v>
      </c>
      <c r="M21" s="33">
        <v>2779347099.1399999</v>
      </c>
      <c r="N21" s="33">
        <v>2775129611.23</v>
      </c>
      <c r="O21" s="33">
        <v>2780213101.8600001</v>
      </c>
      <c r="P21" s="34">
        <f t="shared" si="0"/>
        <v>5.3235165215081315E-2</v>
      </c>
    </row>
    <row r="22" spans="2:16" x14ac:dyDescent="0.3">
      <c r="B22" s="58"/>
      <c r="C22" s="36">
        <v>2020</v>
      </c>
      <c r="D22" s="33">
        <v>2912280052.7800002</v>
      </c>
      <c r="E22" s="37">
        <v>2954201515</v>
      </c>
      <c r="F22" s="33">
        <v>2972276682.77</v>
      </c>
      <c r="G22" s="37">
        <v>2233587398.25</v>
      </c>
      <c r="H22" s="33">
        <v>2220881153.8800001</v>
      </c>
      <c r="I22" s="33">
        <v>2207547321.9200001</v>
      </c>
      <c r="J22" s="33">
        <v>2213771612.6999998</v>
      </c>
      <c r="K22" s="35">
        <v>2226932177.8699999</v>
      </c>
      <c r="L22" s="44">
        <v>2241173913.46</v>
      </c>
      <c r="M22" s="38">
        <v>2259259743.6300001</v>
      </c>
      <c r="N22" s="33">
        <v>2283463655.2600002</v>
      </c>
      <c r="O22" s="33">
        <v>2299810669.79</v>
      </c>
      <c r="P22" s="34">
        <f t="shared" si="0"/>
        <v>-0.19595586339443294</v>
      </c>
    </row>
    <row r="23" spans="2:16" x14ac:dyDescent="0.3">
      <c r="B23" s="58"/>
      <c r="C23" s="36">
        <v>2021</v>
      </c>
      <c r="D23" s="33">
        <v>2349440625.1399999</v>
      </c>
      <c r="E23" s="37">
        <v>2369913051.48</v>
      </c>
      <c r="F23" s="33">
        <v>2363094579.9499998</v>
      </c>
      <c r="G23" s="33">
        <v>2371135197.9499998</v>
      </c>
      <c r="H23" s="33">
        <v>2374810793.23</v>
      </c>
      <c r="I23" s="33">
        <v>2378764275.1300001</v>
      </c>
      <c r="J23" s="33">
        <v>2386709872.5999999</v>
      </c>
      <c r="K23" s="33">
        <v>2395145523.3800001</v>
      </c>
      <c r="L23" s="44">
        <v>2402338403.0500002</v>
      </c>
      <c r="M23" s="44">
        <v>2343003568.9499998</v>
      </c>
      <c r="N23" s="44">
        <v>2359303811.54</v>
      </c>
      <c r="O23" s="44">
        <v>2376151335.1100001</v>
      </c>
      <c r="P23" s="34">
        <f t="shared" si="0"/>
        <v>7.7559811067191564E-2</v>
      </c>
    </row>
    <row r="24" spans="2:16" x14ac:dyDescent="0.3">
      <c r="B24" s="58"/>
      <c r="C24" s="36">
        <v>2022</v>
      </c>
      <c r="D24" s="33">
        <v>2396156290.3200002</v>
      </c>
      <c r="E24" s="33">
        <v>2405391297.4200001</v>
      </c>
      <c r="F24" s="33">
        <v>2403263253.4200001</v>
      </c>
      <c r="G24" s="33">
        <v>2423924857.02</v>
      </c>
      <c r="H24" s="33">
        <v>2427752170.1199999</v>
      </c>
      <c r="I24" s="33">
        <v>2405318918.6300001</v>
      </c>
      <c r="J24" s="33">
        <v>2402873429.1399999</v>
      </c>
      <c r="K24" s="33">
        <v>2400805005.1799998</v>
      </c>
      <c r="L24" s="33">
        <v>2405238127.3600001</v>
      </c>
      <c r="M24" s="33">
        <v>2431195509.9400001</v>
      </c>
      <c r="N24" s="33">
        <v>2437972903.8800001</v>
      </c>
      <c r="O24" s="33">
        <v>2481129712.7600002</v>
      </c>
      <c r="P24" s="34">
        <f t="shared" si="0"/>
        <v>1.116320930897996E-2</v>
      </c>
    </row>
    <row r="25" spans="2:16" x14ac:dyDescent="0.3">
      <c r="B25" s="58"/>
      <c r="C25" s="36">
        <v>2023</v>
      </c>
      <c r="D25" s="33">
        <v>2526320193.29</v>
      </c>
      <c r="E25" s="33">
        <v>2551846808.0300002</v>
      </c>
      <c r="F25" s="33">
        <v>2563333791.52</v>
      </c>
      <c r="G25" s="33">
        <v>2590574839.2199998</v>
      </c>
      <c r="H25" s="33">
        <v>2604112273.8200002</v>
      </c>
      <c r="I25" s="33">
        <v>2580657749.5100002</v>
      </c>
      <c r="J25" s="33">
        <v>2571736511.02</v>
      </c>
      <c r="K25" s="33">
        <v>2575918876.8899999</v>
      </c>
      <c r="L25" s="33">
        <v>2587945863.5300002</v>
      </c>
      <c r="M25" s="33">
        <v>2610019715.9499998</v>
      </c>
      <c r="N25" s="33">
        <v>2604980478.1199999</v>
      </c>
      <c r="O25" s="33">
        <v>2744067762.1999998</v>
      </c>
      <c r="P25" s="34">
        <f t="shared" si="0"/>
        <v>7.28962922637586E-2</v>
      </c>
    </row>
    <row r="26" spans="2:16" x14ac:dyDescent="0.3">
      <c r="B26" s="58"/>
      <c r="C26" s="47">
        <v>2024</v>
      </c>
      <c r="D26" s="33">
        <v>2794704727.6900001</v>
      </c>
      <c r="E26" s="33">
        <v>2793134657.54</v>
      </c>
      <c r="F26" s="33">
        <v>2783326951.1300001</v>
      </c>
      <c r="G26" s="33">
        <v>2812158257.1500001</v>
      </c>
      <c r="H26" s="33">
        <v>2821387534.4299998</v>
      </c>
      <c r="I26" s="33">
        <v>2834284264.3499999</v>
      </c>
      <c r="J26" s="33">
        <v>2821387534.4299998</v>
      </c>
      <c r="K26" s="33">
        <v>2905437666.23</v>
      </c>
      <c r="L26" s="33">
        <v>2945061151.4000001</v>
      </c>
      <c r="M26" s="33">
        <v>2979369646.8699999</v>
      </c>
      <c r="N26" s="33">
        <v>3007127087.48</v>
      </c>
      <c r="O26" s="33">
        <v>3177132793.7800002</v>
      </c>
      <c r="P26" s="34">
        <f t="shared" si="0"/>
        <v>9.8279795098035194E-2</v>
      </c>
    </row>
    <row r="27" spans="2:16" x14ac:dyDescent="0.3">
      <c r="B27" s="58"/>
      <c r="C27" s="36">
        <v>2025</v>
      </c>
      <c r="D27" s="33">
        <v>3243182426.4200001</v>
      </c>
      <c r="E27" s="33">
        <v>3243182426.4200001</v>
      </c>
      <c r="F27" s="33">
        <v>3310304066.0599999</v>
      </c>
      <c r="G27" s="33">
        <v>3356537061.6799998</v>
      </c>
      <c r="H27" s="33">
        <v>3384799856.21</v>
      </c>
      <c r="I27" s="33">
        <v>3397834733.0799999</v>
      </c>
      <c r="J27" s="33">
        <v>3441958896.3299999</v>
      </c>
      <c r="K27" s="33">
        <v>3462998188.21</v>
      </c>
      <c r="L27" s="35">
        <v>3468635821.02</v>
      </c>
      <c r="M27" s="35">
        <v>3486038803.6599998</v>
      </c>
      <c r="N27" s="35">
        <v>3507566231.1599998</v>
      </c>
      <c r="O27" s="35">
        <v>3691888050.8600001</v>
      </c>
      <c r="P27" s="34">
        <f t="shared" si="0"/>
        <v>0.19883343241833984</v>
      </c>
    </row>
    <row r="28" spans="2:16" x14ac:dyDescent="0.3">
      <c r="B28" s="48"/>
      <c r="C28" s="47">
        <v>2026</v>
      </c>
      <c r="D28" s="33">
        <v>4051194874.9299998</v>
      </c>
      <c r="E28" s="33">
        <v>4061155319.4899998</v>
      </c>
      <c r="F28" s="33">
        <v>4081635107.0300002</v>
      </c>
      <c r="G28" s="33">
        <v>4158774283.1300001</v>
      </c>
      <c r="H28" s="33">
        <v>4189595350.6999998</v>
      </c>
      <c r="I28" s="33">
        <v>4197305473.7199998</v>
      </c>
      <c r="J28" s="33">
        <v>4199962938</v>
      </c>
      <c r="K28" s="33"/>
      <c r="L28" s="33"/>
      <c r="M28" s="33"/>
      <c r="N28" s="33"/>
      <c r="O28" s="33"/>
      <c r="P28" s="34">
        <f>I28/I27-1</f>
        <v>0.23528829488281544</v>
      </c>
    </row>
    <row r="29" spans="2:16" x14ac:dyDescent="0.3">
      <c r="B29" s="9" t="s">
        <v>20</v>
      </c>
      <c r="C29" s="27"/>
      <c r="D29" s="12"/>
      <c r="E29" s="12"/>
      <c r="F29" s="12"/>
      <c r="G29" s="12"/>
      <c r="H29" s="12"/>
      <c r="I29" s="4"/>
      <c r="J29" s="4"/>
      <c r="K29" s="4"/>
      <c r="L29" s="45"/>
      <c r="M29" s="4"/>
      <c r="N29" s="5"/>
      <c r="O29" s="4"/>
    </row>
    <row r="30" spans="2:16" x14ac:dyDescent="0.3">
      <c r="B30" s="6" t="s">
        <v>19</v>
      </c>
    </row>
    <row r="31" spans="2:16" ht="82.95" customHeight="1" x14ac:dyDescent="0.3">
      <c r="B31" s="50" t="s">
        <v>34</v>
      </c>
      <c r="C31" s="51"/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51"/>
      <c r="P31" s="51"/>
    </row>
    <row r="32" spans="2:16" x14ac:dyDescent="0.3">
      <c r="B32" s="29"/>
      <c r="C32" s="10"/>
      <c r="I32" s="11"/>
    </row>
    <row r="33" spans="2:18" ht="15" customHeight="1" x14ac:dyDescent="0.3">
      <c r="B33" s="9"/>
      <c r="C33" s="27"/>
      <c r="H33" s="8"/>
      <c r="I33" s="8"/>
      <c r="J33" s="8"/>
      <c r="K33" s="8"/>
      <c r="L33" s="46"/>
      <c r="M33" s="8"/>
      <c r="N33" s="8"/>
      <c r="O33" s="8"/>
    </row>
    <row r="34" spans="2:18" x14ac:dyDescent="0.3">
      <c r="B34" s="9"/>
      <c r="C34" s="10"/>
      <c r="I34" s="11"/>
    </row>
    <row r="35" spans="2:18" x14ac:dyDescent="0.3">
      <c r="B35" s="3"/>
      <c r="D35" s="3"/>
      <c r="E35" s="3"/>
      <c r="F35" s="3"/>
      <c r="G35" s="3"/>
      <c r="H35" s="3"/>
      <c r="I35" s="3"/>
      <c r="J35" s="3"/>
      <c r="K35" s="3"/>
      <c r="M35" s="3"/>
      <c r="N35" s="3"/>
      <c r="O35" s="3"/>
      <c r="P35" s="3"/>
      <c r="Q35" s="3"/>
      <c r="R35" s="3"/>
    </row>
  </sheetData>
  <mergeCells count="9">
    <mergeCell ref="P9:P10"/>
    <mergeCell ref="B31:P31"/>
    <mergeCell ref="D9:O9"/>
    <mergeCell ref="F3:M3"/>
    <mergeCell ref="F5:M5"/>
    <mergeCell ref="F6:M6"/>
    <mergeCell ref="D7:E7"/>
    <mergeCell ref="E4:N4"/>
    <mergeCell ref="B11:B27"/>
  </mergeCells>
  <hyperlinks>
    <hyperlink ref="D7:E7" location="Indice!A1" display="&lt;- Volver a índice" xr:uid="{00000000-0004-0000-0000-000000000000}"/>
  </hyperlink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0.39997558519241921"/>
  </sheetPr>
  <dimension ref="B3:Q33"/>
  <sheetViews>
    <sheetView zoomScale="80" zoomScaleNormal="80" workbookViewId="0">
      <selection activeCell="J18" sqref="J18"/>
    </sheetView>
  </sheetViews>
  <sheetFormatPr baseColWidth="10" defaultColWidth="11.44140625" defaultRowHeight="14.4" x14ac:dyDescent="0.3"/>
  <cols>
    <col min="1" max="1" width="2.109375" style="1" customWidth="1"/>
    <col min="2" max="2" width="5.109375" style="1" customWidth="1"/>
    <col min="3" max="3" width="5.5546875" style="1" bestFit="1" customWidth="1"/>
    <col min="4" max="4" width="17.6640625" style="1" bestFit="1" customWidth="1"/>
    <col min="5" max="7" width="17.5546875" style="1" customWidth="1"/>
    <col min="8" max="8" width="18.44140625" style="1" customWidth="1"/>
    <col min="9" max="9" width="17.5546875" style="1" customWidth="1"/>
    <col min="10" max="10" width="17.88671875" style="1" customWidth="1"/>
    <col min="11" max="11" width="17.5546875" style="1" customWidth="1"/>
    <col min="12" max="13" width="17.88671875" style="1" customWidth="1"/>
    <col min="14" max="15" width="17.5546875" style="1" customWidth="1"/>
    <col min="16" max="16" width="16.88671875" style="1" customWidth="1"/>
    <col min="17" max="17" width="15.33203125" style="1" customWidth="1"/>
    <col min="18" max="18" width="19.33203125" style="1" bestFit="1" customWidth="1"/>
    <col min="19" max="32" width="18.109375" style="1" bestFit="1" customWidth="1"/>
    <col min="33" max="41" width="20" style="1" bestFit="1" customWidth="1"/>
    <col min="42" max="70" width="16" style="1" bestFit="1" customWidth="1"/>
    <col min="71" max="78" width="17.5546875" style="1" bestFit="1" customWidth="1"/>
    <col min="79" max="16384" width="11.44140625" style="1"/>
  </cols>
  <sheetData>
    <row r="3" spans="2:16" ht="18" x14ac:dyDescent="0.3">
      <c r="B3" s="13"/>
      <c r="C3" s="13"/>
      <c r="D3" s="13"/>
      <c r="F3" s="53" t="s">
        <v>1</v>
      </c>
      <c r="G3" s="53"/>
      <c r="H3" s="53"/>
      <c r="I3" s="53"/>
      <c r="J3" s="53"/>
      <c r="K3" s="53"/>
      <c r="L3" s="53"/>
      <c r="M3" s="53"/>
      <c r="N3" s="53"/>
      <c r="O3" s="15"/>
      <c r="P3" s="15"/>
    </row>
    <row r="4" spans="2:16" ht="19.8" customHeight="1" x14ac:dyDescent="0.3">
      <c r="B4" s="15"/>
      <c r="C4" s="15"/>
      <c r="D4" s="15"/>
      <c r="F4" s="63" t="s">
        <v>23</v>
      </c>
      <c r="G4" s="63"/>
      <c r="H4" s="63"/>
      <c r="I4" s="63"/>
      <c r="J4" s="63"/>
      <c r="K4" s="63"/>
      <c r="L4" s="63"/>
      <c r="M4" s="63"/>
      <c r="N4" s="63"/>
      <c r="O4" s="20"/>
      <c r="P4" s="20"/>
    </row>
    <row r="5" spans="2:16" ht="14.4" customHeight="1" x14ac:dyDescent="0.3">
      <c r="B5" s="10"/>
      <c r="C5" s="10"/>
      <c r="D5" s="10"/>
      <c r="F5" s="54" t="s">
        <v>44</v>
      </c>
      <c r="G5" s="54"/>
      <c r="H5" s="54"/>
      <c r="I5" s="54"/>
      <c r="J5" s="54"/>
      <c r="K5" s="54"/>
      <c r="L5" s="54"/>
      <c r="M5" s="54"/>
      <c r="N5" s="54"/>
      <c r="O5" s="20"/>
      <c r="P5" s="20"/>
    </row>
    <row r="6" spans="2:16" ht="14.4" customHeight="1" x14ac:dyDescent="0.3">
      <c r="F6" s="54" t="s">
        <v>24</v>
      </c>
      <c r="G6" s="54"/>
      <c r="H6" s="54"/>
      <c r="I6" s="54"/>
      <c r="J6" s="54"/>
      <c r="K6" s="54"/>
      <c r="L6" s="54"/>
      <c r="M6" s="54"/>
      <c r="N6" s="54"/>
      <c r="O6" s="20"/>
      <c r="P6" s="20"/>
    </row>
    <row r="7" spans="2:16" x14ac:dyDescent="0.3">
      <c r="D7" s="55" t="s">
        <v>3</v>
      </c>
      <c r="E7" s="55"/>
      <c r="F7" s="17"/>
      <c r="G7" s="18"/>
      <c r="H7" s="18"/>
      <c r="I7" s="18"/>
      <c r="J7" s="18"/>
      <c r="K7" s="18"/>
      <c r="L7" s="18"/>
    </row>
    <row r="9" spans="2:16" ht="15" customHeight="1" x14ac:dyDescent="0.3">
      <c r="D9" s="64" t="s">
        <v>4</v>
      </c>
      <c r="E9" s="64"/>
      <c r="F9" s="64"/>
      <c r="G9" s="64"/>
      <c r="H9" s="64"/>
      <c r="I9" s="64"/>
      <c r="J9" s="64"/>
      <c r="K9" s="64"/>
      <c r="L9" s="64"/>
      <c r="M9" s="64"/>
      <c r="N9" s="64"/>
      <c r="O9" s="64"/>
    </row>
    <row r="10" spans="2:16" x14ac:dyDescent="0.3">
      <c r="B10" s="2"/>
      <c r="C10" s="2"/>
      <c r="D10" s="32" t="s">
        <v>6</v>
      </c>
      <c r="E10" s="32" t="s">
        <v>7</v>
      </c>
      <c r="F10" s="32" t="s">
        <v>8</v>
      </c>
      <c r="G10" s="32" t="s">
        <v>9</v>
      </c>
      <c r="H10" s="32" t="s">
        <v>10</v>
      </c>
      <c r="I10" s="32" t="s">
        <v>11</v>
      </c>
      <c r="J10" s="32" t="s">
        <v>12</v>
      </c>
      <c r="K10" s="32" t="s">
        <v>13</v>
      </c>
      <c r="L10" s="32" t="s">
        <v>14</v>
      </c>
      <c r="M10" s="32" t="s">
        <v>15</v>
      </c>
      <c r="N10" s="32" t="s">
        <v>16</v>
      </c>
      <c r="O10" s="32" t="s">
        <v>17</v>
      </c>
    </row>
    <row r="11" spans="2:16" ht="15" customHeight="1" x14ac:dyDescent="0.3">
      <c r="B11" s="65" t="s">
        <v>18</v>
      </c>
      <c r="C11" s="36">
        <v>2009</v>
      </c>
      <c r="D11" s="39"/>
      <c r="E11" s="39">
        <v>399596816.44999999</v>
      </c>
      <c r="F11" s="39">
        <v>-8636114.4200000167</v>
      </c>
      <c r="G11" s="39">
        <v>1118788.9100000262</v>
      </c>
      <c r="H11" s="39">
        <v>-764364.12999999523</v>
      </c>
      <c r="I11" s="39">
        <v>-60352.709999978542</v>
      </c>
      <c r="J11" s="39">
        <v>310693.47999995947</v>
      </c>
      <c r="K11" s="39">
        <v>-3315698.469999969</v>
      </c>
      <c r="L11" s="39">
        <v>9114343.6200000048</v>
      </c>
      <c r="M11" s="39">
        <v>3126776.469999969</v>
      </c>
      <c r="N11" s="39">
        <v>-1049595.8299999833</v>
      </c>
      <c r="O11" s="39">
        <v>4614016.5500000119</v>
      </c>
    </row>
    <row r="12" spans="2:16" x14ac:dyDescent="0.3">
      <c r="B12" s="66"/>
      <c r="C12" s="36">
        <v>2010</v>
      </c>
      <c r="D12" s="39">
        <v>19456586.74000001</v>
      </c>
      <c r="E12" s="39">
        <v>10433080.849999964</v>
      </c>
      <c r="F12" s="39">
        <v>6273991.1700000167</v>
      </c>
      <c r="G12" s="39">
        <v>4931590.6100000143</v>
      </c>
      <c r="H12" s="39">
        <v>7978819.8199999928</v>
      </c>
      <c r="I12" s="39">
        <v>5356499.8000000119</v>
      </c>
      <c r="J12" s="39">
        <v>4377180.3799999952</v>
      </c>
      <c r="K12" s="39">
        <v>3428142.6099999547</v>
      </c>
      <c r="L12" s="39">
        <v>3292475.5200000405</v>
      </c>
      <c r="M12" s="39">
        <v>4355980.719999969</v>
      </c>
      <c r="N12" s="39">
        <v>2280555.3500000238</v>
      </c>
      <c r="O12" s="39">
        <v>3640214.8399999738</v>
      </c>
    </row>
    <row r="13" spans="2:16" x14ac:dyDescent="0.3">
      <c r="B13" s="66"/>
      <c r="C13" s="36">
        <v>2011</v>
      </c>
      <c r="D13" s="39">
        <v>23726323.710000038</v>
      </c>
      <c r="E13" s="39">
        <v>622932.82999998331</v>
      </c>
      <c r="F13" s="39">
        <v>-143515.09000003338</v>
      </c>
      <c r="G13" s="39">
        <v>13391079.860000014</v>
      </c>
      <c r="H13" s="39">
        <v>15722192.790000021</v>
      </c>
      <c r="I13" s="39">
        <v>3390882.1299999952</v>
      </c>
      <c r="J13" s="39">
        <v>4855286.1800000072</v>
      </c>
      <c r="K13" s="39">
        <v>6179580.6000000238</v>
      </c>
      <c r="L13" s="39">
        <v>6349611.6399999857</v>
      </c>
      <c r="M13" s="39">
        <v>7469351.0599999428</v>
      </c>
      <c r="N13" s="39">
        <v>9786449.0900000334</v>
      </c>
      <c r="O13" s="39">
        <v>-1593138.4500000477</v>
      </c>
    </row>
    <row r="14" spans="2:16" x14ac:dyDescent="0.3">
      <c r="B14" s="66"/>
      <c r="C14" s="36">
        <v>2012</v>
      </c>
      <c r="D14" s="39">
        <v>18561779.210000038</v>
      </c>
      <c r="E14" s="39">
        <v>12268661.180000067</v>
      </c>
      <c r="F14" s="39">
        <v>7400314.1200000048</v>
      </c>
      <c r="G14" s="39">
        <v>12701548.029999971</v>
      </c>
      <c r="H14" s="39">
        <v>13470082.329999924</v>
      </c>
      <c r="I14" s="39">
        <v>786106.21000003815</v>
      </c>
      <c r="J14" s="39">
        <v>-1019713.4700000286</v>
      </c>
      <c r="K14" s="39">
        <v>-2991113.9699999094</v>
      </c>
      <c r="L14" s="39">
        <v>-1329116.9400000572</v>
      </c>
      <c r="M14" s="39">
        <v>432485897.35000002</v>
      </c>
      <c r="N14" s="39">
        <v>-847072.25</v>
      </c>
      <c r="O14" s="39">
        <v>16842949.75999999</v>
      </c>
    </row>
    <row r="15" spans="2:16" x14ac:dyDescent="0.3">
      <c r="B15" s="66"/>
      <c r="C15" s="36">
        <v>2013</v>
      </c>
      <c r="D15" s="39">
        <v>268284229.62999988</v>
      </c>
      <c r="E15" s="39">
        <v>15617788.870000124</v>
      </c>
      <c r="F15" s="39">
        <v>-14576614.380000114</v>
      </c>
      <c r="G15" s="39">
        <v>18703523.75999999</v>
      </c>
      <c r="H15" s="39">
        <v>-466903.72999978065</v>
      </c>
      <c r="I15" s="39">
        <v>16303924.179999828</v>
      </c>
      <c r="J15" s="39">
        <v>8404356.870000124</v>
      </c>
      <c r="K15" s="39">
        <v>7533453.4199998379</v>
      </c>
      <c r="L15" s="39">
        <v>10313262.5</v>
      </c>
      <c r="M15" s="39">
        <v>9858375.7100000381</v>
      </c>
      <c r="N15" s="39">
        <v>3815415.9100000858</v>
      </c>
      <c r="O15" s="39">
        <v>32087366.119999886</v>
      </c>
    </row>
    <row r="16" spans="2:16" x14ac:dyDescent="0.3">
      <c r="B16" s="66"/>
      <c r="C16" s="36">
        <v>2014</v>
      </c>
      <c r="D16" s="39">
        <v>335264477.01999998</v>
      </c>
      <c r="E16" s="39">
        <v>9309304.3000001907</v>
      </c>
      <c r="F16" s="39">
        <v>-13839445.470000029</v>
      </c>
      <c r="G16" s="39">
        <v>10076360.879999876</v>
      </c>
      <c r="H16" s="39">
        <v>12474914.080000162</v>
      </c>
      <c r="I16" s="39">
        <v>-3028189.4600000381</v>
      </c>
      <c r="J16" s="39">
        <v>17182577.329999924</v>
      </c>
      <c r="K16" s="39">
        <v>14450330.150000095</v>
      </c>
      <c r="L16" s="39">
        <v>15447541.399999857</v>
      </c>
      <c r="M16" s="39">
        <v>-43543694.849999905</v>
      </c>
      <c r="N16" s="39">
        <v>42471805.400000095</v>
      </c>
      <c r="O16" s="39">
        <v>17059053.919999838</v>
      </c>
    </row>
    <row r="17" spans="2:16" x14ac:dyDescent="0.3">
      <c r="B17" s="66"/>
      <c r="C17" s="36">
        <v>2015</v>
      </c>
      <c r="D17" s="39">
        <v>329793867.1400001</v>
      </c>
      <c r="E17" s="39">
        <v>-3724952.3099999428</v>
      </c>
      <c r="F17" s="39">
        <v>-37971628.660000324</v>
      </c>
      <c r="G17" s="39">
        <v>-21220494.109999895</v>
      </c>
      <c r="H17" s="39">
        <v>4073396.6300001144</v>
      </c>
      <c r="I17" s="39">
        <v>-58243073.279999971</v>
      </c>
      <c r="J17" s="39">
        <v>-29081954.74000001</v>
      </c>
      <c r="K17" s="39">
        <v>-26248437.220000029</v>
      </c>
      <c r="L17" s="39">
        <v>-25294772.220000029</v>
      </c>
      <c r="M17" s="39">
        <v>-40213769.389999866</v>
      </c>
      <c r="N17" s="39">
        <v>-29926026.050000191</v>
      </c>
      <c r="O17" s="39">
        <v>-9574378.7599999905</v>
      </c>
      <c r="P17" s="19"/>
    </row>
    <row r="18" spans="2:16" x14ac:dyDescent="0.3">
      <c r="B18" s="66"/>
      <c r="C18" s="36">
        <v>2016</v>
      </c>
      <c r="D18" s="39">
        <v>4882524.5900001526</v>
      </c>
      <c r="E18" s="39">
        <v>-3599274.2799999714</v>
      </c>
      <c r="F18" s="39">
        <v>35185020.839999914</v>
      </c>
      <c r="G18" s="39">
        <v>21887152.529999971</v>
      </c>
      <c r="H18" s="39">
        <v>31949939.950000048</v>
      </c>
      <c r="I18" s="39">
        <v>-17122250.969999935</v>
      </c>
      <c r="J18" s="39">
        <v>3264504.5499998964</v>
      </c>
      <c r="K18" s="39">
        <v>16869532.91</v>
      </c>
      <c r="L18" s="39">
        <v>31202288.939999998</v>
      </c>
      <c r="M18" s="39">
        <v>31048943.910000004</v>
      </c>
      <c r="N18" s="39">
        <v>40754612.800000012</v>
      </c>
      <c r="O18" s="39">
        <v>-2805775</v>
      </c>
    </row>
    <row r="19" spans="2:16" x14ac:dyDescent="0.3">
      <c r="B19" s="66"/>
      <c r="C19" s="36">
        <v>2017</v>
      </c>
      <c r="D19" s="39">
        <v>61779444.5</v>
      </c>
      <c r="E19" s="39" t="s">
        <v>37</v>
      </c>
      <c r="F19" s="39">
        <v>38041496.700000003</v>
      </c>
      <c r="G19" s="39">
        <v>26100838.190000057</v>
      </c>
      <c r="H19" s="39">
        <v>24905301.379999995</v>
      </c>
      <c r="I19" s="39">
        <v>-38462988.920000002</v>
      </c>
      <c r="J19" s="39">
        <v>6611119.7100000083</v>
      </c>
      <c r="K19" s="39">
        <v>1205499.5</v>
      </c>
      <c r="L19" s="39">
        <v>-15348082.63000001</v>
      </c>
      <c r="M19" s="39">
        <v>-11391575.399999991</v>
      </c>
      <c r="N19" s="39">
        <v>-3424786.7800002098</v>
      </c>
      <c r="O19" s="39">
        <v>18826381.289999992</v>
      </c>
    </row>
    <row r="20" spans="2:16" x14ac:dyDescent="0.3">
      <c r="B20" s="66"/>
      <c r="C20" s="36">
        <v>2018</v>
      </c>
      <c r="D20" s="39">
        <v>71494954.609999657</v>
      </c>
      <c r="E20" s="39">
        <v>20164884.110000134</v>
      </c>
      <c r="F20" s="39">
        <v>-6082993.1300001144</v>
      </c>
      <c r="G20" s="39">
        <v>40776375.039999999</v>
      </c>
      <c r="H20" s="39">
        <v>1908236.3299999237</v>
      </c>
      <c r="I20" s="39">
        <v>-38698182.009999998</v>
      </c>
      <c r="J20" s="39">
        <v>-4716635.3619204247</v>
      </c>
      <c r="K20" s="39">
        <v>8812174.0399999991</v>
      </c>
      <c r="L20" s="39">
        <v>11285932.684479509</v>
      </c>
      <c r="M20" s="39">
        <v>-857024.7019204204</v>
      </c>
      <c r="N20" s="39">
        <v>-31725058.002920456</v>
      </c>
      <c r="O20" s="39">
        <v>10822776.369999999</v>
      </c>
    </row>
    <row r="21" spans="2:16" x14ac:dyDescent="0.3">
      <c r="B21" s="66"/>
      <c r="C21" s="36">
        <v>2019</v>
      </c>
      <c r="D21" s="39">
        <v>47847469.899679579</v>
      </c>
      <c r="E21" s="39">
        <v>-4696810.2919203183</v>
      </c>
      <c r="F21" s="40">
        <v>5981832.9500000002</v>
      </c>
      <c r="G21" s="39">
        <v>39256061.985279597</v>
      </c>
      <c r="H21" s="39">
        <v>37627145.407079697</v>
      </c>
      <c r="I21" s="39">
        <v>-25994721.839520413</v>
      </c>
      <c r="J21" s="39">
        <v>3622458.71</v>
      </c>
      <c r="K21" s="39">
        <v>6360209.6200000001</v>
      </c>
      <c r="L21" s="39">
        <v>20273801.306230705</v>
      </c>
      <c r="M21" s="39">
        <v>3558667.9130308162</v>
      </c>
      <c r="N21" s="39">
        <v>-4217487.9163691401</v>
      </c>
      <c r="O21" s="39">
        <v>5083490.6594795138</v>
      </c>
    </row>
    <row r="22" spans="2:16" x14ac:dyDescent="0.3">
      <c r="B22" s="66"/>
      <c r="C22" s="36">
        <v>2020</v>
      </c>
      <c r="D22" s="39">
        <v>75061648.969999999</v>
      </c>
      <c r="E22" s="39">
        <v>41921462.210230693</v>
      </c>
      <c r="F22" s="40">
        <v>18075167.770430624</v>
      </c>
      <c r="G22" s="39">
        <v>-942137685.51750004</v>
      </c>
      <c r="H22" s="39">
        <v>-12352174.645</v>
      </c>
      <c r="I22" s="39">
        <v>-9237502.2224999219</v>
      </c>
      <c r="J22" s="39">
        <v>16223350.810000001</v>
      </c>
      <c r="K22" s="39">
        <v>14186436.670000192</v>
      </c>
      <c r="L22" s="39">
        <v>14663690.418500159</v>
      </c>
      <c r="M22" s="39">
        <v>24606716.190000076</v>
      </c>
      <c r="N22" s="39">
        <v>34562153.24790743</v>
      </c>
      <c r="O22" s="39">
        <v>17239681.390000001</v>
      </c>
    </row>
    <row r="23" spans="2:16" x14ac:dyDescent="0.3">
      <c r="B23" s="66"/>
      <c r="C23" s="36">
        <v>2021</v>
      </c>
      <c r="D23" s="37">
        <v>49116573.869907409</v>
      </c>
      <c r="E23" s="33">
        <v>25636846.775907442</v>
      </c>
      <c r="F23" s="39">
        <v>-5333401.3695925958</v>
      </c>
      <c r="G23" s="39">
        <v>14570236.613407519</v>
      </c>
      <c r="H23" s="33">
        <v>5727252.5179074127</v>
      </c>
      <c r="I23" s="33">
        <v>6860322.5599999996</v>
      </c>
      <c r="J23" s="35">
        <v>9749509.7009075135</v>
      </c>
      <c r="K23" s="35">
        <v>8435650.7889074832</v>
      </c>
      <c r="L23" s="38">
        <v>9804293.1799999997</v>
      </c>
      <c r="M23" s="38">
        <v>29645820.109999999</v>
      </c>
      <c r="N23" s="39">
        <v>16300242.58</v>
      </c>
      <c r="O23" s="39">
        <v>15774480.699999999</v>
      </c>
    </row>
    <row r="24" spans="2:16" x14ac:dyDescent="0.3">
      <c r="B24" s="66"/>
      <c r="C24" s="36">
        <v>2022</v>
      </c>
      <c r="D24" s="39">
        <v>48912472.117566094</v>
      </c>
      <c r="E24" s="39">
        <v>16491196.212066051</v>
      </c>
      <c r="F24" s="39">
        <v>4749944.1900001243</v>
      </c>
      <c r="G24" s="39">
        <v>23705086.476000059</v>
      </c>
      <c r="H24" s="33">
        <v>3827313.0850000978</v>
      </c>
      <c r="I24" s="39">
        <v>-22433251.496499844</v>
      </c>
      <c r="J24" s="39">
        <v>-2445489.5</v>
      </c>
      <c r="K24" s="39">
        <v>-2068423.9764998038</v>
      </c>
      <c r="L24" s="39">
        <v>4433122.1900000004</v>
      </c>
      <c r="M24" s="39">
        <v>25957382.575500146</v>
      </c>
      <c r="N24" s="39">
        <v>6777393.9385001659</v>
      </c>
      <c r="O24" s="39">
        <v>6285962.9400000004</v>
      </c>
    </row>
    <row r="25" spans="2:16" x14ac:dyDescent="0.3">
      <c r="B25" s="66"/>
      <c r="C25" s="36">
        <v>2023</v>
      </c>
      <c r="D25" s="39">
        <v>45190750.536500171</v>
      </c>
      <c r="E25" s="39">
        <v>25526344.740000132</v>
      </c>
      <c r="F25" s="39">
        <v>11486983.484000001</v>
      </c>
      <c r="G25" s="39">
        <v>27241047.696000025</v>
      </c>
      <c r="H25" s="39">
        <v>13537434.616000086</v>
      </c>
      <c r="I25" s="39">
        <v>-23454524.305000026</v>
      </c>
      <c r="J25" s="39">
        <v>-8921238.4800000004</v>
      </c>
      <c r="K25" s="39">
        <v>4182365.8835000033</v>
      </c>
      <c r="L25" s="39">
        <v>12026986.66</v>
      </c>
      <c r="M25" s="39">
        <v>22073852.440000001</v>
      </c>
      <c r="N25" s="39">
        <v>-5039237.8104999457</v>
      </c>
      <c r="O25" s="39">
        <v>17543811.344000064</v>
      </c>
    </row>
    <row r="26" spans="2:16" x14ac:dyDescent="0.3">
      <c r="B26" s="66"/>
      <c r="C26" s="36">
        <v>2024</v>
      </c>
      <c r="D26" s="39">
        <v>50636965.479999997</v>
      </c>
      <c r="E26" s="39">
        <v>-1570070.1482529682</v>
      </c>
      <c r="F26" s="39">
        <v>-9807706.3907531239</v>
      </c>
      <c r="G26" s="39">
        <v>28831306.012247063</v>
      </c>
      <c r="H26" s="39">
        <v>9229277.2647470124</v>
      </c>
      <c r="I26" s="39">
        <v>12896729.930247027</v>
      </c>
      <c r="J26" s="39">
        <v>42191610.408500105</v>
      </c>
      <c r="K26" s="39">
        <v>28961791.488799654</v>
      </c>
      <c r="L26" s="39">
        <v>39623485.185500108</v>
      </c>
      <c r="M26" s="39">
        <v>34308495.462000027</v>
      </c>
      <c r="N26" s="39">
        <v>27757440.599000011</v>
      </c>
      <c r="O26" s="39">
        <v>32522776.525000159</v>
      </c>
    </row>
    <row r="27" spans="2:16" x14ac:dyDescent="0.3">
      <c r="B27" s="66"/>
      <c r="C27" s="36">
        <v>2025</v>
      </c>
      <c r="D27" s="39">
        <v>66049632.638000101</v>
      </c>
      <c r="E27" s="39">
        <v>31666447.238500115</v>
      </c>
      <c r="F27" s="39">
        <v>35455192.371500157</v>
      </c>
      <c r="G27" s="39">
        <v>46232995.633500129</v>
      </c>
      <c r="H27" s="39">
        <v>32103743.826000176</v>
      </c>
      <c r="I27" s="39">
        <v>13034876.877000201</v>
      </c>
      <c r="J27" s="39">
        <v>44124163.255500056</v>
      </c>
      <c r="K27" s="39">
        <v>21039291.886000238</v>
      </c>
      <c r="L27" s="39">
        <v>5637632.8065002095</v>
      </c>
      <c r="M27" s="39">
        <v>17402982.640000001</v>
      </c>
      <c r="N27" s="39">
        <v>21527427.5</v>
      </c>
      <c r="O27" s="39">
        <v>52579775.32</v>
      </c>
    </row>
    <row r="28" spans="2:16" x14ac:dyDescent="0.3">
      <c r="B28" s="66"/>
      <c r="C28" s="36">
        <v>2026</v>
      </c>
      <c r="D28" s="39">
        <v>52579776.32</v>
      </c>
      <c r="E28" s="39">
        <v>9960444.5600000005</v>
      </c>
      <c r="F28" s="39">
        <v>20479787.539999999</v>
      </c>
      <c r="G28" s="39">
        <v>77139176.099999994</v>
      </c>
      <c r="H28" s="39">
        <v>30821067.57</v>
      </c>
      <c r="I28" s="39">
        <v>7710123.0199999996</v>
      </c>
      <c r="J28" s="39">
        <v>2657464.2799999998</v>
      </c>
      <c r="K28" s="39"/>
      <c r="L28" s="39"/>
      <c r="M28" s="39"/>
      <c r="N28" s="39"/>
      <c r="O28" s="39"/>
    </row>
    <row r="29" spans="2:16" x14ac:dyDescent="0.3">
      <c r="B29" s="6" t="s">
        <v>19</v>
      </c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</row>
    <row r="30" spans="2:16" ht="93.75" customHeight="1" x14ac:dyDescent="0.3">
      <c r="B30" s="50" t="s">
        <v>34</v>
      </c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</row>
    <row r="31" spans="2:16" x14ac:dyDescent="0.3">
      <c r="B31" s="31" t="s">
        <v>40</v>
      </c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</row>
    <row r="32" spans="2:16" x14ac:dyDescent="0.3">
      <c r="B32" s="9" t="s">
        <v>20</v>
      </c>
      <c r="C32" s="10"/>
      <c r="I32" s="11"/>
    </row>
    <row r="33" spans="2:17" x14ac:dyDescent="0.3">
      <c r="B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</row>
  </sheetData>
  <mergeCells count="8">
    <mergeCell ref="B30:P30"/>
    <mergeCell ref="D7:E7"/>
    <mergeCell ref="F3:N3"/>
    <mergeCell ref="F4:N4"/>
    <mergeCell ref="F5:N5"/>
    <mergeCell ref="F6:N6"/>
    <mergeCell ref="D9:O9"/>
    <mergeCell ref="B11:B28"/>
  </mergeCells>
  <hyperlinks>
    <hyperlink ref="D7:E7" location="Indice!A1" display="&lt;- Volver a índice" xr:uid="{00000000-0004-0000-0200-000000000000}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4" tint="0.59999389629810485"/>
  </sheetPr>
  <dimension ref="B3:R27"/>
  <sheetViews>
    <sheetView zoomScale="80" zoomScaleNormal="80" workbookViewId="0">
      <selection activeCell="F17" sqref="F17"/>
    </sheetView>
  </sheetViews>
  <sheetFormatPr baseColWidth="10" defaultColWidth="11.44140625" defaultRowHeight="14.4" x14ac:dyDescent="0.3"/>
  <cols>
    <col min="1" max="1" width="2.109375" style="1" customWidth="1"/>
    <col min="2" max="2" width="5.109375" style="1" customWidth="1"/>
    <col min="3" max="3" width="5.5546875" style="1" bestFit="1" customWidth="1"/>
    <col min="4" max="9" width="17.88671875" style="1" bestFit="1" customWidth="1"/>
    <col min="10" max="10" width="16.6640625" style="1" customWidth="1"/>
    <col min="11" max="12" width="17.88671875" style="1" bestFit="1" customWidth="1"/>
    <col min="13" max="14" width="17.5546875" style="1" bestFit="1" customWidth="1"/>
    <col min="15" max="15" width="17.88671875" style="1" bestFit="1" customWidth="1"/>
    <col min="16" max="16" width="13" style="1" customWidth="1"/>
    <col min="17" max="17" width="16.88671875" style="1" customWidth="1"/>
    <col min="18" max="18" width="15.33203125" style="1" customWidth="1"/>
    <col min="19" max="19" width="19.33203125" style="1" bestFit="1" customWidth="1"/>
    <col min="20" max="33" width="18.109375" style="1" bestFit="1" customWidth="1"/>
    <col min="34" max="42" width="20" style="1" bestFit="1" customWidth="1"/>
    <col min="43" max="71" width="16" style="1" bestFit="1" customWidth="1"/>
    <col min="72" max="79" width="17.5546875" style="1" bestFit="1" customWidth="1"/>
    <col min="80" max="16384" width="11.44140625" style="1"/>
  </cols>
  <sheetData>
    <row r="3" spans="2:17" ht="18" x14ac:dyDescent="0.3">
      <c r="B3" s="13"/>
      <c r="C3" s="13"/>
      <c r="E3" s="15"/>
      <c r="F3" s="53" t="s">
        <v>39</v>
      </c>
      <c r="G3" s="53"/>
      <c r="H3" s="53"/>
      <c r="I3" s="53"/>
      <c r="J3" s="53"/>
      <c r="K3" s="53"/>
      <c r="L3" s="53"/>
      <c r="M3" s="53"/>
      <c r="N3" s="13"/>
      <c r="O3" s="13"/>
      <c r="P3" s="13"/>
      <c r="Q3" s="14"/>
    </row>
    <row r="4" spans="2:17" ht="15.6" x14ac:dyDescent="0.3">
      <c r="B4" s="15"/>
      <c r="C4" s="15"/>
      <c r="E4" s="56" t="s">
        <v>33</v>
      </c>
      <c r="F4" s="56"/>
      <c r="G4" s="56"/>
      <c r="H4" s="56"/>
      <c r="I4" s="56"/>
      <c r="J4" s="56"/>
      <c r="K4" s="56"/>
      <c r="L4" s="56"/>
      <c r="M4" s="56"/>
      <c r="N4" s="56"/>
      <c r="O4" s="15"/>
      <c r="P4" s="15"/>
      <c r="Q4" s="23"/>
    </row>
    <row r="5" spans="2:17" x14ac:dyDescent="0.3">
      <c r="B5" s="10"/>
      <c r="C5" s="10"/>
      <c r="E5" s="20"/>
      <c r="F5" s="54" t="s">
        <v>44</v>
      </c>
      <c r="G5" s="54"/>
      <c r="H5" s="54"/>
      <c r="I5" s="54"/>
      <c r="J5" s="54"/>
      <c r="K5" s="54"/>
      <c r="L5" s="54"/>
      <c r="M5" s="54"/>
      <c r="N5" s="10"/>
      <c r="O5" s="10"/>
      <c r="P5" s="10"/>
      <c r="Q5" s="16"/>
    </row>
    <row r="6" spans="2:17" x14ac:dyDescent="0.3">
      <c r="E6" s="20"/>
      <c r="F6" s="54" t="s">
        <v>2</v>
      </c>
      <c r="G6" s="54"/>
      <c r="H6" s="54"/>
      <c r="I6" s="54"/>
      <c r="J6" s="54"/>
      <c r="K6" s="54"/>
      <c r="L6" s="54"/>
      <c r="M6" s="54"/>
    </row>
    <row r="7" spans="2:17" x14ac:dyDescent="0.3">
      <c r="D7" s="55" t="s">
        <v>3</v>
      </c>
      <c r="E7" s="55"/>
      <c r="F7" s="18"/>
      <c r="G7" s="18"/>
      <c r="H7" s="18"/>
      <c r="I7" s="18"/>
      <c r="J7" s="18"/>
      <c r="K7" s="18"/>
    </row>
    <row r="9" spans="2:17" x14ac:dyDescent="0.3">
      <c r="D9" s="52" t="s">
        <v>4</v>
      </c>
      <c r="E9" s="52"/>
      <c r="F9" s="52"/>
      <c r="G9" s="52"/>
      <c r="H9" s="52"/>
      <c r="I9" s="52"/>
      <c r="J9" s="52"/>
      <c r="K9" s="52"/>
      <c r="L9" s="52"/>
      <c r="M9" s="52"/>
      <c r="N9" s="52"/>
      <c r="O9" s="52"/>
      <c r="P9" s="49" t="s">
        <v>5</v>
      </c>
    </row>
    <row r="10" spans="2:17" x14ac:dyDescent="0.3">
      <c r="B10" s="2"/>
      <c r="C10" s="2"/>
      <c r="D10" s="32" t="s">
        <v>6</v>
      </c>
      <c r="E10" s="32" t="s">
        <v>7</v>
      </c>
      <c r="F10" s="32" t="s">
        <v>8</v>
      </c>
      <c r="G10" s="32" t="s">
        <v>9</v>
      </c>
      <c r="H10" s="32" t="s">
        <v>10</v>
      </c>
      <c r="I10" s="32" t="s">
        <v>11</v>
      </c>
      <c r="J10" s="32" t="s">
        <v>12</v>
      </c>
      <c r="K10" s="32" t="s">
        <v>13</v>
      </c>
      <c r="L10" s="32" t="s">
        <v>14</v>
      </c>
      <c r="M10" s="32" t="s">
        <v>15</v>
      </c>
      <c r="N10" s="32" t="s">
        <v>16</v>
      </c>
      <c r="O10" s="32" t="s">
        <v>17</v>
      </c>
      <c r="P10" s="49"/>
    </row>
    <row r="11" spans="2:17" x14ac:dyDescent="0.3">
      <c r="B11" s="67" t="s">
        <v>18</v>
      </c>
      <c r="C11" s="36">
        <v>2016</v>
      </c>
      <c r="D11" s="33"/>
      <c r="E11" s="33"/>
      <c r="F11" s="33"/>
      <c r="G11" s="33"/>
      <c r="H11" s="33"/>
      <c r="I11" s="33"/>
      <c r="J11" s="33"/>
      <c r="K11" s="33"/>
      <c r="L11" s="33"/>
      <c r="M11" s="33">
        <v>40669204.090000004</v>
      </c>
      <c r="N11" s="33">
        <v>65788656.960000001</v>
      </c>
      <c r="O11" s="33">
        <v>66681805.32</v>
      </c>
      <c r="P11" s="34"/>
    </row>
    <row r="12" spans="2:17" x14ac:dyDescent="0.3">
      <c r="B12" s="68"/>
      <c r="C12" s="36">
        <v>2017</v>
      </c>
      <c r="D12" s="33">
        <v>93795736.120000005</v>
      </c>
      <c r="E12" s="33">
        <v>93795736.120000005</v>
      </c>
      <c r="F12" s="33">
        <v>96685230.609999999</v>
      </c>
      <c r="G12" s="33">
        <v>97797379.819999993</v>
      </c>
      <c r="H12" s="33">
        <v>99480679.299999997</v>
      </c>
      <c r="I12" s="33">
        <v>101143313.26000001</v>
      </c>
      <c r="J12" s="33">
        <v>102367152.3</v>
      </c>
      <c r="K12" s="33">
        <v>103632073.75</v>
      </c>
      <c r="L12" s="33">
        <v>104371757.93000001</v>
      </c>
      <c r="M12" s="33">
        <v>105251930.59999999</v>
      </c>
      <c r="N12" s="33">
        <v>106038689.95999999</v>
      </c>
      <c r="O12" s="33">
        <v>107916485.73999999</v>
      </c>
      <c r="P12" s="34"/>
    </row>
    <row r="13" spans="2:17" x14ac:dyDescent="0.3">
      <c r="B13" s="68"/>
      <c r="C13" s="36">
        <v>2018</v>
      </c>
      <c r="D13" s="33">
        <v>140899251.52000001</v>
      </c>
      <c r="E13" s="33">
        <v>142129646.62</v>
      </c>
      <c r="F13" s="33">
        <v>143566075.96000001</v>
      </c>
      <c r="G13" s="33">
        <v>145729863.19999999</v>
      </c>
      <c r="H13" s="33">
        <v>147480025.38</v>
      </c>
      <c r="I13" s="33">
        <v>149348699.87</v>
      </c>
      <c r="J13" s="33">
        <v>151163484.66</v>
      </c>
      <c r="K13" s="33">
        <v>152361968.75</v>
      </c>
      <c r="L13" s="33">
        <v>155019142.34</v>
      </c>
      <c r="M13" s="33">
        <v>159246336.03715</v>
      </c>
      <c r="N13" s="33">
        <v>159258081.31</v>
      </c>
      <c r="O13" s="33">
        <v>161779590.33000001</v>
      </c>
      <c r="P13" s="34">
        <f t="shared" ref="P11:P20" si="0">J13/J12-1</f>
        <v>0.47667959168187202</v>
      </c>
    </row>
    <row r="14" spans="2:17" x14ac:dyDescent="0.3">
      <c r="B14" s="68"/>
      <c r="C14" s="36">
        <v>2019</v>
      </c>
      <c r="D14" s="33">
        <v>200886947.19999999</v>
      </c>
      <c r="E14" s="33">
        <v>203023355.47999999</v>
      </c>
      <c r="F14" s="33">
        <v>204613873.06999999</v>
      </c>
      <c r="G14" s="33">
        <v>205827689.00999999</v>
      </c>
      <c r="H14" s="33">
        <v>207774316.37</v>
      </c>
      <c r="I14" s="33">
        <v>209624304.66</v>
      </c>
      <c r="J14" s="33">
        <v>212291829.25999999</v>
      </c>
      <c r="K14" s="33">
        <v>214221805.78999999</v>
      </c>
      <c r="L14" s="33">
        <v>217714203.12</v>
      </c>
      <c r="M14" s="33">
        <v>221581647.12</v>
      </c>
      <c r="N14" s="33">
        <v>223378779</v>
      </c>
      <c r="O14" s="33">
        <v>234403280.15000001</v>
      </c>
      <c r="P14" s="34">
        <f t="shared" si="0"/>
        <v>0.40438565396591053</v>
      </c>
    </row>
    <row r="15" spans="2:17" x14ac:dyDescent="0.3">
      <c r="B15" s="68"/>
      <c r="C15" s="36">
        <v>2020</v>
      </c>
      <c r="D15" s="33">
        <v>284197009.69</v>
      </c>
      <c r="E15" s="33">
        <v>288495974.70999998</v>
      </c>
      <c r="F15" s="33">
        <v>291685327.30000001</v>
      </c>
      <c r="G15" s="33">
        <v>236964449.06999999</v>
      </c>
      <c r="H15" s="33">
        <v>236057341.19999999</v>
      </c>
      <c r="I15" s="33">
        <v>235010609.68000001</v>
      </c>
      <c r="J15" s="35">
        <v>235141522.00999999</v>
      </c>
      <c r="K15" s="33">
        <v>242111398.44</v>
      </c>
      <c r="L15" s="33">
        <v>244882432.11000001</v>
      </c>
      <c r="M15" s="33">
        <v>249560805.03999999</v>
      </c>
      <c r="N15" s="33">
        <v>255539682.44999999</v>
      </c>
      <c r="O15" s="33">
        <v>260161262.33000001</v>
      </c>
      <c r="P15" s="34">
        <f t="shared" si="0"/>
        <v>0.10763340647470376</v>
      </c>
    </row>
    <row r="16" spans="2:17" x14ac:dyDescent="0.3">
      <c r="B16" s="68"/>
      <c r="C16" s="36">
        <v>2021</v>
      </c>
      <c r="D16" s="33">
        <v>322152605.56</v>
      </c>
      <c r="E16" s="33">
        <v>330408949.81999999</v>
      </c>
      <c r="F16" s="33">
        <v>334999359.17000002</v>
      </c>
      <c r="G16" s="33">
        <v>340368798.76999998</v>
      </c>
      <c r="H16" s="33">
        <v>344295955.23000002</v>
      </c>
      <c r="I16" s="33">
        <v>351447812.87</v>
      </c>
      <c r="J16" s="35">
        <v>357669414.38999999</v>
      </c>
      <c r="K16" s="35">
        <v>362973221.75</v>
      </c>
      <c r="L16" s="33">
        <v>368501134.07999998</v>
      </c>
      <c r="M16" s="33">
        <v>380178220.63</v>
      </c>
      <c r="N16" s="33">
        <v>387108058.99000001</v>
      </c>
      <c r="O16" s="33">
        <v>392906413.99000001</v>
      </c>
      <c r="P16" s="34">
        <f t="shared" si="0"/>
        <v>0.5210814803469257</v>
      </c>
    </row>
    <row r="17" spans="2:18" x14ac:dyDescent="0.3">
      <c r="B17" s="68"/>
      <c r="C17" s="36">
        <v>2022</v>
      </c>
      <c r="D17" s="33">
        <v>468444116.22000003</v>
      </c>
      <c r="E17" s="33">
        <v>479112996.38</v>
      </c>
      <c r="F17" s="33">
        <v>486833962.06</v>
      </c>
      <c r="G17" s="33">
        <v>493605528.47000003</v>
      </c>
      <c r="H17" s="33">
        <v>503430266.76999998</v>
      </c>
      <c r="I17" s="33">
        <v>512127522.38</v>
      </c>
      <c r="J17" s="35">
        <v>519523699.38</v>
      </c>
      <c r="K17" s="35">
        <v>535258179.87</v>
      </c>
      <c r="L17" s="35">
        <v>537877924.00999999</v>
      </c>
      <c r="M17" s="33">
        <v>541900333.62</v>
      </c>
      <c r="N17" s="33">
        <v>543951868.83000004</v>
      </c>
      <c r="O17" s="33">
        <v>551477929.04999995</v>
      </c>
      <c r="P17" s="34">
        <f t="shared" si="0"/>
        <v>0.45252481335604311</v>
      </c>
    </row>
    <row r="18" spans="2:18" x14ac:dyDescent="0.3">
      <c r="B18" s="68"/>
      <c r="C18" s="36">
        <v>2023</v>
      </c>
      <c r="D18" s="33">
        <v>635147586.53999996</v>
      </c>
      <c r="E18" s="33">
        <v>640250921.59000003</v>
      </c>
      <c r="F18" s="33">
        <v>646665748.72000003</v>
      </c>
      <c r="G18" s="33">
        <v>651627692.17999995</v>
      </c>
      <c r="H18" s="33">
        <v>657673250.99000001</v>
      </c>
      <c r="I18" s="33">
        <v>661816505.75999999</v>
      </c>
      <c r="J18" s="35">
        <v>663590879.37</v>
      </c>
      <c r="K18" s="33">
        <v>669601545.46000004</v>
      </c>
      <c r="L18" s="33">
        <v>670870407.59000003</v>
      </c>
      <c r="M18" s="33">
        <v>671672751.80999994</v>
      </c>
      <c r="N18" s="33">
        <v>673861952.83000004</v>
      </c>
      <c r="O18" s="33">
        <v>706654039.58000004</v>
      </c>
      <c r="P18" s="34">
        <f t="shared" si="0"/>
        <v>0.27730627142116893</v>
      </c>
    </row>
    <row r="19" spans="2:18" x14ac:dyDescent="0.3">
      <c r="B19" s="68"/>
      <c r="C19" s="36">
        <v>2024</v>
      </c>
      <c r="D19" s="33">
        <v>799447614.15999997</v>
      </c>
      <c r="E19" s="33">
        <v>801542759.91999996</v>
      </c>
      <c r="F19" s="33">
        <v>919521362.30999994</v>
      </c>
      <c r="G19" s="33">
        <v>804481892.13</v>
      </c>
      <c r="H19" s="33">
        <v>803362562.80999994</v>
      </c>
      <c r="I19" s="33">
        <v>806249786.87</v>
      </c>
      <c r="J19" s="35">
        <v>810314546.76999998</v>
      </c>
      <c r="K19" s="33">
        <v>809847786.83000004</v>
      </c>
      <c r="L19" s="33">
        <v>816096927.34000003</v>
      </c>
      <c r="M19" s="33">
        <v>824537899.39999998</v>
      </c>
      <c r="N19" s="33">
        <v>830463986.60000002</v>
      </c>
      <c r="O19" s="33">
        <v>876641362.73000002</v>
      </c>
      <c r="P19" s="34">
        <f t="shared" si="0"/>
        <v>0.22110561184821664</v>
      </c>
    </row>
    <row r="20" spans="2:18" x14ac:dyDescent="0.3">
      <c r="B20" s="68"/>
      <c r="C20" s="36">
        <v>2025</v>
      </c>
      <c r="D20" s="33">
        <v>982096073.94000006</v>
      </c>
      <c r="E20" s="33">
        <v>992977018.46000004</v>
      </c>
      <c r="F20" s="33">
        <v>1007254821.25</v>
      </c>
      <c r="G20" s="33">
        <v>1020036844.23</v>
      </c>
      <c r="H20" s="33">
        <v>1030053262.37</v>
      </c>
      <c r="I20" s="33">
        <v>1042464269.95</v>
      </c>
      <c r="J20" s="35">
        <v>1053594941.92</v>
      </c>
      <c r="K20" s="33">
        <v>1066749174.64</v>
      </c>
      <c r="L20" s="33">
        <v>1064880771.83</v>
      </c>
      <c r="M20" s="33">
        <v>1064880771.83</v>
      </c>
      <c r="N20" s="33">
        <v>1070710447.0599999</v>
      </c>
      <c r="O20" s="33">
        <v>1118693235.25</v>
      </c>
      <c r="P20" s="34">
        <f t="shared" si="0"/>
        <v>0.30022957889592572</v>
      </c>
    </row>
    <row r="21" spans="2:18" x14ac:dyDescent="0.3">
      <c r="B21" s="68"/>
      <c r="C21" s="36">
        <v>2026</v>
      </c>
      <c r="D21" s="33">
        <v>1238939942.3900001</v>
      </c>
      <c r="E21" s="33">
        <v>1242816689.6099999</v>
      </c>
      <c r="F21" s="33">
        <v>1245192854.1300001</v>
      </c>
      <c r="G21" s="33">
        <v>1247945974.8099999</v>
      </c>
      <c r="H21" s="33">
        <v>1251493552.3</v>
      </c>
      <c r="I21" s="33">
        <v>1251042649.2</v>
      </c>
      <c r="J21" s="35">
        <v>1246250117.97</v>
      </c>
      <c r="K21" s="33"/>
      <c r="L21" s="33"/>
      <c r="M21" s="33"/>
      <c r="N21" s="33"/>
      <c r="O21" s="33"/>
      <c r="P21" s="34">
        <f>J21/J20-1</f>
        <v>0.18285506923459449</v>
      </c>
    </row>
    <row r="22" spans="2:18" x14ac:dyDescent="0.3">
      <c r="B22" s="6" t="s">
        <v>19</v>
      </c>
      <c r="H22" s="28"/>
    </row>
    <row r="23" spans="2:18" ht="88.5" customHeight="1" x14ac:dyDescent="0.3">
      <c r="B23" s="50" t="s">
        <v>42</v>
      </c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</row>
    <row r="24" spans="2:18" x14ac:dyDescent="0.3">
      <c r="B24" s="9" t="s">
        <v>20</v>
      </c>
      <c r="C24" s="10"/>
      <c r="I24" s="11"/>
    </row>
    <row r="25" spans="2:18" ht="15" customHeight="1" x14ac:dyDescent="0.3">
      <c r="B25" s="7"/>
      <c r="H25" s="8"/>
      <c r="I25" s="8"/>
      <c r="J25" s="8"/>
      <c r="K25" s="8"/>
      <c r="L25" s="8"/>
      <c r="M25" s="8"/>
      <c r="N25" s="8"/>
      <c r="O25" s="8"/>
    </row>
    <row r="26" spans="2:18" x14ac:dyDescent="0.3">
      <c r="B26" s="9"/>
      <c r="C26" s="10"/>
      <c r="I26" s="11"/>
    </row>
    <row r="27" spans="2:18" x14ac:dyDescent="0.3">
      <c r="B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</row>
  </sheetData>
  <mergeCells count="9">
    <mergeCell ref="P9:P10"/>
    <mergeCell ref="B23:P23"/>
    <mergeCell ref="F3:M3"/>
    <mergeCell ref="E4:N4"/>
    <mergeCell ref="F5:M5"/>
    <mergeCell ref="F6:M6"/>
    <mergeCell ref="D7:E7"/>
    <mergeCell ref="D9:O9"/>
    <mergeCell ref="B11:B21"/>
  </mergeCells>
  <hyperlinks>
    <hyperlink ref="D7:E7" location="Indice!A1" display="&lt;- Volver a índice" xr:uid="{00000000-0004-0000-0300-000000000000}"/>
    <hyperlink ref="K14" r:id="rId1" display="callto:214,221,805.79" xr:uid="{00000000-0004-0000-0300-000001000000}"/>
  </hyperlinks>
  <pageMargins left="0.7" right="0.7" top="0.75" bottom="0.75" header="0.3" footer="0.3"/>
  <pageSetup paperSize="9" orientation="portrait" r:id="rId2"/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4" tint="0.59999389629810485"/>
  </sheetPr>
  <dimension ref="B3:O27"/>
  <sheetViews>
    <sheetView zoomScale="80" zoomScaleNormal="80" workbookViewId="0">
      <selection activeCell="I17" sqref="I17"/>
    </sheetView>
  </sheetViews>
  <sheetFormatPr baseColWidth="10" defaultColWidth="11.44140625" defaultRowHeight="14.4" x14ac:dyDescent="0.3"/>
  <cols>
    <col min="1" max="1" width="2.109375" style="1" customWidth="1"/>
    <col min="2" max="2" width="5.109375" style="1" customWidth="1"/>
    <col min="3" max="3" width="6.5546875" style="1" bestFit="1" customWidth="1"/>
    <col min="4" max="4" width="17.5546875" style="1" bestFit="1" customWidth="1"/>
    <col min="5" max="5" width="16.6640625" style="1" customWidth="1"/>
    <col min="6" max="7" width="17.88671875" style="1" bestFit="1" customWidth="1"/>
    <col min="8" max="8" width="20.109375" style="1" bestFit="1" customWidth="1"/>
    <col min="9" max="9" width="20.109375" style="1" customWidth="1"/>
    <col min="10" max="10" width="17.88671875" style="1" customWidth="1"/>
    <col min="11" max="12" width="17.88671875" style="1" bestFit="1" customWidth="1"/>
    <col min="13" max="14" width="17.5546875" style="1" bestFit="1" customWidth="1"/>
    <col min="15" max="15" width="17.88671875" style="1" bestFit="1" customWidth="1"/>
    <col min="16" max="16" width="15.33203125" style="1" customWidth="1"/>
    <col min="17" max="17" width="19.33203125" style="1" bestFit="1" customWidth="1"/>
    <col min="18" max="31" width="18.109375" style="1" bestFit="1" customWidth="1"/>
    <col min="32" max="40" width="20" style="1" bestFit="1" customWidth="1"/>
    <col min="41" max="69" width="16" style="1" bestFit="1" customWidth="1"/>
    <col min="70" max="77" width="17.5546875" style="1" bestFit="1" customWidth="1"/>
    <col min="78" max="16384" width="11.44140625" style="1"/>
  </cols>
  <sheetData>
    <row r="3" spans="2:15" ht="18" x14ac:dyDescent="0.3">
      <c r="B3" s="13"/>
      <c r="C3" s="13"/>
      <c r="E3" s="15"/>
      <c r="F3" s="53" t="s">
        <v>39</v>
      </c>
      <c r="G3" s="53"/>
      <c r="H3" s="53"/>
      <c r="I3" s="53"/>
      <c r="J3" s="53"/>
      <c r="K3" s="53"/>
      <c r="L3" s="53"/>
      <c r="M3" s="53"/>
      <c r="N3" s="13"/>
      <c r="O3" s="13"/>
    </row>
    <row r="4" spans="2:15" ht="15.6" x14ac:dyDescent="0.3">
      <c r="B4" s="15"/>
      <c r="C4" s="15"/>
      <c r="E4" s="20"/>
      <c r="F4" s="54" t="s">
        <v>36</v>
      </c>
      <c r="G4" s="54"/>
      <c r="H4" s="54"/>
      <c r="I4" s="54"/>
      <c r="J4" s="54"/>
      <c r="K4" s="54"/>
      <c r="L4" s="54"/>
      <c r="M4" s="54"/>
      <c r="N4" s="15"/>
      <c r="O4" s="15"/>
    </row>
    <row r="5" spans="2:15" x14ac:dyDescent="0.3">
      <c r="B5" s="10"/>
      <c r="C5" s="10"/>
      <c r="E5" s="20"/>
      <c r="F5" s="54" t="s">
        <v>44</v>
      </c>
      <c r="G5" s="54"/>
      <c r="H5" s="54"/>
      <c r="I5" s="54"/>
      <c r="J5" s="54"/>
      <c r="K5" s="54"/>
      <c r="L5" s="54"/>
      <c r="M5" s="54"/>
      <c r="N5" s="10"/>
      <c r="O5" s="10"/>
    </row>
    <row r="6" spans="2:15" x14ac:dyDescent="0.3">
      <c r="E6" s="20"/>
      <c r="F6" s="54" t="s">
        <v>24</v>
      </c>
      <c r="G6" s="54"/>
      <c r="H6" s="54"/>
      <c r="I6" s="54"/>
      <c r="J6" s="54"/>
      <c r="K6" s="54"/>
      <c r="L6" s="54"/>
      <c r="M6" s="54"/>
    </row>
    <row r="7" spans="2:15" x14ac:dyDescent="0.3">
      <c r="D7" s="55" t="s">
        <v>3</v>
      </c>
      <c r="E7" s="55"/>
      <c r="F7" s="18"/>
      <c r="G7" s="18"/>
      <c r="H7" s="18"/>
      <c r="I7" s="18"/>
      <c r="J7" s="18"/>
      <c r="K7" s="18"/>
    </row>
    <row r="9" spans="2:15" ht="15" customHeight="1" x14ac:dyDescent="0.3">
      <c r="D9" s="52" t="s">
        <v>4</v>
      </c>
      <c r="E9" s="52"/>
      <c r="F9" s="52"/>
      <c r="G9" s="52"/>
      <c r="H9" s="52"/>
      <c r="I9" s="52"/>
      <c r="J9" s="52"/>
      <c r="K9" s="52"/>
      <c r="L9" s="52"/>
      <c r="M9" s="52"/>
      <c r="N9" s="52"/>
      <c r="O9" s="52"/>
    </row>
    <row r="10" spans="2:15" x14ac:dyDescent="0.3">
      <c r="B10" s="2"/>
      <c r="C10" s="2"/>
      <c r="D10" s="32" t="s">
        <v>6</v>
      </c>
      <c r="E10" s="32" t="s">
        <v>7</v>
      </c>
      <c r="F10" s="32" t="s">
        <v>8</v>
      </c>
      <c r="G10" s="32" t="s">
        <v>9</v>
      </c>
      <c r="H10" s="32" t="s">
        <v>10</v>
      </c>
      <c r="I10" s="32" t="s">
        <v>11</v>
      </c>
      <c r="J10" s="32" t="s">
        <v>12</v>
      </c>
      <c r="K10" s="32" t="s">
        <v>13</v>
      </c>
      <c r="L10" s="32" t="s">
        <v>14</v>
      </c>
      <c r="M10" s="32" t="s">
        <v>15</v>
      </c>
      <c r="N10" s="32" t="s">
        <v>16</v>
      </c>
      <c r="O10" s="32" t="s">
        <v>17</v>
      </c>
    </row>
    <row r="11" spans="2:15" ht="15" customHeight="1" x14ac:dyDescent="0.3">
      <c r="B11" s="67" t="s">
        <v>18</v>
      </c>
      <c r="C11" s="36">
        <v>2016</v>
      </c>
      <c r="D11" s="33"/>
      <c r="E11" s="33"/>
      <c r="F11" s="33"/>
      <c r="G11" s="33"/>
      <c r="H11" s="41"/>
      <c r="I11" s="41"/>
      <c r="J11" s="42"/>
      <c r="K11" s="33"/>
      <c r="L11" s="33"/>
      <c r="M11" s="33">
        <v>304967.01</v>
      </c>
      <c r="N11" s="33">
        <v>25119452.869999997</v>
      </c>
      <c r="O11" s="33">
        <v>864558.96000000089</v>
      </c>
    </row>
    <row r="12" spans="2:15" ht="15" customHeight="1" x14ac:dyDescent="0.3">
      <c r="B12" s="68"/>
      <c r="C12" s="36">
        <v>2017</v>
      </c>
      <c r="D12" s="33">
        <v>27113930.800000001</v>
      </c>
      <c r="E12" s="33">
        <v>0</v>
      </c>
      <c r="F12" s="33">
        <v>2889494.4899999984</v>
      </c>
      <c r="G12" s="33">
        <v>1140738.6099999994</v>
      </c>
      <c r="H12" s="33">
        <v>1683299.4800000004</v>
      </c>
      <c r="I12" s="33">
        <v>1662633.9599999972</v>
      </c>
      <c r="J12" s="33">
        <v>1223839.0399999991</v>
      </c>
      <c r="K12" s="33">
        <v>1264921.450000003</v>
      </c>
      <c r="L12" s="33">
        <v>739684.1799999997</v>
      </c>
      <c r="M12" s="33">
        <v>880172.67000000179</v>
      </c>
      <c r="N12" s="33">
        <v>786759.3599999994</v>
      </c>
      <c r="O12" s="33">
        <v>1020946.1099999994</v>
      </c>
    </row>
    <row r="13" spans="2:15" ht="15" customHeight="1" x14ac:dyDescent="0.3">
      <c r="B13" s="68"/>
      <c r="C13" s="36">
        <v>2018</v>
      </c>
      <c r="D13" s="33">
        <v>32982765.780000001</v>
      </c>
      <c r="E13" s="33">
        <v>1230395.099999994</v>
      </c>
      <c r="F13" s="33">
        <v>1436429.3400000036</v>
      </c>
      <c r="G13" s="33">
        <v>2163787.2400000095</v>
      </c>
      <c r="H13" s="33">
        <v>1750162.1800000072</v>
      </c>
      <c r="I13" s="33">
        <v>1868674.4899999797</v>
      </c>
      <c r="J13" s="33">
        <v>1814784.7900000215</v>
      </c>
      <c r="K13" s="33">
        <v>1198484.064799997</v>
      </c>
      <c r="L13" s="33">
        <v>2657173.56</v>
      </c>
      <c r="M13" s="33">
        <v>-19332.752849999466</v>
      </c>
      <c r="N13" s="33">
        <v>-7587.5040999996709</v>
      </c>
      <c r="O13" s="33">
        <v>157.24</v>
      </c>
    </row>
    <row r="14" spans="2:15" ht="15" customHeight="1" x14ac:dyDescent="0.3">
      <c r="B14" s="68"/>
      <c r="C14" s="36">
        <v>2019</v>
      </c>
      <c r="D14" s="33">
        <v>39107356.860949993</v>
      </c>
      <c r="E14" s="33">
        <v>2136408.270600006</v>
      </c>
      <c r="F14" s="33">
        <v>1590517.57</v>
      </c>
      <c r="G14" s="33">
        <v>1213815.9456000058</v>
      </c>
      <c r="H14" s="33">
        <v>1946627.3720000011</v>
      </c>
      <c r="I14" s="33">
        <v>1849988.3004000001</v>
      </c>
      <c r="J14" s="33">
        <v>2667524.59</v>
      </c>
      <c r="K14" s="33">
        <v>1929976.56</v>
      </c>
      <c r="L14" s="33">
        <v>3492397.3551000007</v>
      </c>
      <c r="M14" s="33">
        <v>3867443.9952000105</v>
      </c>
      <c r="N14" s="33">
        <v>1797131.88</v>
      </c>
      <c r="O14" s="33">
        <v>6810853.4824000131</v>
      </c>
    </row>
    <row r="15" spans="2:15" ht="15" customHeight="1" x14ac:dyDescent="0.3">
      <c r="B15" s="68"/>
      <c r="C15" s="36">
        <v>2020</v>
      </c>
      <c r="D15" s="33">
        <v>49848303.100000001</v>
      </c>
      <c r="E15" s="33">
        <v>4298964.972250009</v>
      </c>
      <c r="F15" s="33">
        <v>3189352.5855000126</v>
      </c>
      <c r="G15" s="33">
        <v>-54720878.218600012</v>
      </c>
      <c r="H15" s="33">
        <v>-907107.85739998799</v>
      </c>
      <c r="I15" s="33">
        <v>-1046731.5267999974</v>
      </c>
      <c r="J15" s="33">
        <v>130912.34</v>
      </c>
      <c r="K15" s="35">
        <v>-6891561.5178000024</v>
      </c>
      <c r="L15" s="33">
        <v>2771083.6576</v>
      </c>
      <c r="M15" s="33">
        <v>4678372.9290000014</v>
      </c>
      <c r="N15" s="33">
        <v>5978877.4443999985</v>
      </c>
      <c r="O15" s="33">
        <v>4621579.87</v>
      </c>
    </row>
    <row r="16" spans="2:15" ht="15" customHeight="1" x14ac:dyDescent="0.3">
      <c r="B16" s="68"/>
      <c r="C16" s="36">
        <v>2021</v>
      </c>
      <c r="D16" s="33">
        <v>60753311.938300028</v>
      </c>
      <c r="E16" s="33">
        <v>8256344.2400000002</v>
      </c>
      <c r="F16" s="33">
        <v>4590409.3455500184</v>
      </c>
      <c r="G16" s="33">
        <v>5369439.5902000135</v>
      </c>
      <c r="H16" s="33">
        <v>3927156.4805000266</v>
      </c>
      <c r="I16" s="33">
        <v>7151857.6299999999</v>
      </c>
      <c r="J16" s="35">
        <v>6221601.5332000209</v>
      </c>
      <c r="K16" s="35">
        <v>5303807.3588500088</v>
      </c>
      <c r="L16" s="33">
        <v>5527912.3300000001</v>
      </c>
      <c r="M16" s="33">
        <v>11677086.550000001</v>
      </c>
      <c r="N16" s="33">
        <v>6929838.3300000001</v>
      </c>
      <c r="O16" s="33">
        <v>5671848.8300000001</v>
      </c>
    </row>
    <row r="17" spans="2:15" ht="15" customHeight="1" x14ac:dyDescent="0.3">
      <c r="B17" s="68"/>
      <c r="C17" s="36">
        <v>2022</v>
      </c>
      <c r="D17" s="33">
        <v>75537702.231700003</v>
      </c>
      <c r="E17" s="33">
        <v>10668880.15</v>
      </c>
      <c r="F17" s="33">
        <v>7720965.7041999726</v>
      </c>
      <c r="G17" s="33">
        <v>6771566.4182999898</v>
      </c>
      <c r="H17" s="33">
        <v>9824738.2885999791</v>
      </c>
      <c r="I17" s="33">
        <v>8697255.5933999848</v>
      </c>
      <c r="J17" s="33">
        <v>7396176.9900000002</v>
      </c>
      <c r="K17" s="33">
        <v>15734480.469999971</v>
      </c>
      <c r="L17" s="33">
        <v>2619744.164399981</v>
      </c>
      <c r="M17" s="33">
        <v>4022409.5818999843</v>
      </c>
      <c r="N17" s="33">
        <v>2051535.2191999801</v>
      </c>
      <c r="O17" s="33">
        <v>-577462.61150000663</v>
      </c>
    </row>
    <row r="18" spans="2:15" ht="15" customHeight="1" x14ac:dyDescent="0.3">
      <c r="B18" s="68"/>
      <c r="C18" s="36">
        <v>2023</v>
      </c>
      <c r="D18" s="33">
        <v>83669657.489999995</v>
      </c>
      <c r="E18" s="33">
        <v>5103335.0736000398</v>
      </c>
      <c r="F18" s="33">
        <v>6414827.1253000554</v>
      </c>
      <c r="G18" s="33">
        <v>4961943.4358500596</v>
      </c>
      <c r="H18" s="33">
        <v>6045558.8293000758</v>
      </c>
      <c r="I18" s="33">
        <v>4143254.7660500598</v>
      </c>
      <c r="J18" s="33">
        <v>1774373.63</v>
      </c>
      <c r="K18" s="33">
        <v>6010666.0899999999</v>
      </c>
      <c r="L18" s="33">
        <v>1268862.1200000001</v>
      </c>
      <c r="M18" s="33">
        <v>802344.22</v>
      </c>
      <c r="N18" s="33">
        <v>2189201.0099500702</v>
      </c>
      <c r="O18" s="33">
        <v>2143331.8161000693</v>
      </c>
    </row>
    <row r="19" spans="2:15" ht="15" customHeight="1" x14ac:dyDescent="0.3">
      <c r="B19" s="68"/>
      <c r="C19" s="36">
        <v>2024</v>
      </c>
      <c r="D19" s="33">
        <v>92793574.569999993</v>
      </c>
      <c r="E19" s="33">
        <v>2095145.7516000057</v>
      </c>
      <c r="F19" s="33">
        <v>-93486.307999968296</v>
      </c>
      <c r="G19" s="33">
        <v>3032618.4592000097</v>
      </c>
      <c r="H19" s="33">
        <v>-1119329.3399999726</v>
      </c>
      <c r="I19" s="33">
        <v>2887224.0496000177</v>
      </c>
      <c r="J19" s="33">
        <v>4064759.8800000455</v>
      </c>
      <c r="K19" s="33">
        <v>1266570.0676000027</v>
      </c>
      <c r="L19" s="33">
        <v>5947362.8592000268</v>
      </c>
      <c r="M19" s="33">
        <v>8474112.8932000138</v>
      </c>
      <c r="N19" s="33">
        <v>5880627.2748000175</v>
      </c>
      <c r="O19" s="33">
        <v>7492829.3375999909</v>
      </c>
    </row>
    <row r="20" spans="2:15" ht="15" customHeight="1" x14ac:dyDescent="0.3">
      <c r="B20" s="68"/>
      <c r="C20" s="36">
        <v>2025</v>
      </c>
      <c r="D20" s="33">
        <v>105454711.20494999</v>
      </c>
      <c r="E20" s="33">
        <v>14928717.561849985</v>
      </c>
      <c r="F20" s="33">
        <v>14277802.817349952</v>
      </c>
      <c r="G20" s="33">
        <v>12782022.995299941</v>
      </c>
      <c r="H20" s="33">
        <v>10016418.126999948</v>
      </c>
      <c r="I20" s="33">
        <v>12411007.562450007</v>
      </c>
      <c r="J20" s="33">
        <v>11130672</v>
      </c>
      <c r="K20" s="33">
        <v>13154232.703299955</v>
      </c>
      <c r="L20" s="33">
        <v>8131597.2141999779</v>
      </c>
      <c r="M20" s="33">
        <v>-1121959.8</v>
      </c>
      <c r="N20" s="33">
        <v>6951635.0300000003</v>
      </c>
      <c r="O20" s="33">
        <v>7924635.1100000003</v>
      </c>
    </row>
    <row r="21" spans="2:15" ht="15" customHeight="1" x14ac:dyDescent="0.3">
      <c r="B21" s="68"/>
      <c r="C21" s="36">
        <v>2026</v>
      </c>
      <c r="D21" s="33">
        <v>7924636.1100000003</v>
      </c>
      <c r="E21" s="33">
        <v>3876747.2199999997</v>
      </c>
      <c r="F21" s="33">
        <v>2376164.52</v>
      </c>
      <c r="G21" s="33">
        <v>2753120.68</v>
      </c>
      <c r="H21" s="33">
        <v>3547577.49</v>
      </c>
      <c r="I21" s="33">
        <v>-450903.1</v>
      </c>
      <c r="J21" s="33">
        <v>-1586375.13</v>
      </c>
      <c r="K21" s="33"/>
      <c r="L21" s="33"/>
      <c r="M21" s="33"/>
      <c r="N21" s="33"/>
      <c r="O21" s="33"/>
    </row>
    <row r="22" spans="2:15" x14ac:dyDescent="0.3">
      <c r="B22" s="6" t="s">
        <v>19</v>
      </c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</row>
    <row r="23" spans="2:15" ht="66" customHeight="1" x14ac:dyDescent="0.3">
      <c r="B23" s="50" t="s">
        <v>35</v>
      </c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</row>
    <row r="24" spans="2:15" x14ac:dyDescent="0.3">
      <c r="B24" s="31" t="s">
        <v>41</v>
      </c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</row>
    <row r="25" spans="2:15" x14ac:dyDescent="0.3">
      <c r="B25" s="9" t="s">
        <v>20</v>
      </c>
      <c r="C25" s="10"/>
      <c r="I25" s="11"/>
    </row>
    <row r="26" spans="2:15" x14ac:dyDescent="0.3">
      <c r="B26" s="9"/>
      <c r="C26" s="10"/>
      <c r="J26" s="11"/>
    </row>
    <row r="27" spans="2:15" x14ac:dyDescent="0.3">
      <c r="B27" s="9"/>
      <c r="C27" s="10"/>
      <c r="J27" s="11"/>
    </row>
  </sheetData>
  <mergeCells count="8">
    <mergeCell ref="B23:O23"/>
    <mergeCell ref="F3:M3"/>
    <mergeCell ref="F4:M4"/>
    <mergeCell ref="F5:M5"/>
    <mergeCell ref="F6:M6"/>
    <mergeCell ref="D7:E7"/>
    <mergeCell ref="D9:O9"/>
    <mergeCell ref="B11:B21"/>
  </mergeCells>
  <hyperlinks>
    <hyperlink ref="D7:E7" location="Indice!A1" display="&lt;- Volver a índice" xr:uid="{00000000-0004-0000-0400-000000000000}"/>
  </hyperlink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Indice</vt:lpstr>
      <vt:lpstr>FLSFP</vt:lpstr>
      <vt:lpstr>Aportes FLSFP</vt:lpstr>
      <vt:lpstr>FLSFPS</vt:lpstr>
      <vt:lpstr>Aportes FLSFPS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Marcela Rosero</dc:creator>
  <cp:lastModifiedBy>María José Iza</cp:lastModifiedBy>
  <dcterms:created xsi:type="dcterms:W3CDTF">2016-08-22T21:28:58Z</dcterms:created>
  <dcterms:modified xsi:type="dcterms:W3CDTF">2026-08-12T16:12:22Z</dcterms:modified>
</cp:coreProperties>
</file>