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4C6AE4B9-A649-4A68-8FC4-53A1218DD143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6" r:id="rId2"/>
    <sheet name="BANCOS" sheetId="35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  <c r="G12" i="36" s="1"/>
  <c r="F11" i="36"/>
  <c r="F12" i="36" s="1"/>
  <c r="E11" i="36"/>
  <c r="E12" i="36" s="1"/>
  <c r="D11" i="36"/>
  <c r="D12" i="36" s="1"/>
  <c r="I34" i="35"/>
  <c r="H34" i="35"/>
  <c r="G34" i="35"/>
  <c r="F34" i="35"/>
  <c r="J34" i="35" s="1"/>
  <c r="E34" i="35"/>
  <c r="D34" i="35"/>
  <c r="C34" i="35"/>
  <c r="C4" i="35"/>
  <c r="H11" i="36" l="1"/>
  <c r="H12" i="36" s="1"/>
</calcChain>
</file>

<file path=xl/sharedStrings.xml><?xml version="1.0" encoding="utf-8"?>
<sst xmlns="http://schemas.openxmlformats.org/spreadsheetml/2006/main" count="19177" uniqueCount="12704">
  <si>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</si>
  <si>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</si>
  <si>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</si>
  <si>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</si>
  <si>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</si>
  <si>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</si>
  <si>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</si>
  <si>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</si>
  <si>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</si>
  <si>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</si>
  <si>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</si>
  <si>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</si>
  <si>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</si>
  <si>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</si>
  <si>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</si>
  <si>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</si>
  <si>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</si>
  <si>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</si>
  <si>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</si>
  <si>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</si>
  <si>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</si>
  <si>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</si>
  <si>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</si>
  <si>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</si>
  <si>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</si>
  <si>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</si>
  <si>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</si>
  <si>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</si>
  <si>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</si>
  <si>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</si>
  <si>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</si>
  <si>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</si>
  <si>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</si>
  <si>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</si>
  <si>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</si>
  <si>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</si>
  <si>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</si>
  <si>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</si>
  <si>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</si>
  <si>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</si>
  <si>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</si>
  <si>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</si>
  <si>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</si>
  <si>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</si>
  <si>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</si>
  <si>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</si>
  <si>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</si>
  <si>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</si>
  <si>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</si>
  <si>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</si>
  <si>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</si>
  <si>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</si>
  <si>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</si>
  <si>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</si>
  <si>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</si>
  <si>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</si>
  <si>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</si>
  <si>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</si>
  <si>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</si>
  <si>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</si>
  <si>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</si>
  <si>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</si>
  <si>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</si>
  <si>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</si>
  <si>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</si>
  <si>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</si>
  <si>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</si>
  <si>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</si>
  <si>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</si>
  <si>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</si>
  <si>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</si>
  <si>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</si>
  <si>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</si>
  <si>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</si>
  <si>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</si>
  <si>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</si>
  <si>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</si>
  <si>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</si>
  <si>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</si>
  <si>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</si>
  <si>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</si>
  <si>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</si>
  <si>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</si>
  <si>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</si>
  <si>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</si>
  <si>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</si>
  <si>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</si>
  <si>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</si>
  <si>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</si>
  <si>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</si>
  <si>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</si>
  <si>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</si>
  <si>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</si>
  <si>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</si>
  <si>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</si>
  <si>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</si>
  <si>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</si>
  <si>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</si>
  <si>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</si>
  <si>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</si>
  <si>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</si>
  <si>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</si>
  <si>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</si>
  <si>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</si>
  <si>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</si>
  <si>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</si>
  <si>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</si>
  <si>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</si>
  <si>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</si>
  <si>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</si>
  <si>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</si>
  <si>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</si>
  <si>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</si>
  <si>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</si>
  <si>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</si>
  <si>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</si>
  <si>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</si>
  <si>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</si>
  <si>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</si>
  <si>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</si>
  <si>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</si>
  <si>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</si>
  <si>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</si>
  <si>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</si>
  <si>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</si>
  <si>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</si>
  <si>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</si>
  <si>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</si>
  <si>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</si>
  <si>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</si>
  <si>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</si>
  <si>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</si>
  <si>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</si>
  <si>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</si>
  <si>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</si>
  <si>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</si>
  <si>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</si>
  <si>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</si>
  <si>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</si>
  <si>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</si>
  <si>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</si>
  <si>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</si>
  <si>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</si>
  <si>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</si>
  <si>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</si>
  <si>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</si>
  <si>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</si>
  <si>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</si>
  <si>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</si>
  <si>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</si>
  <si>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</si>
  <si>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</si>
  <si>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</si>
  <si>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</si>
  <si>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</si>
  <si>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</si>
  <si>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</si>
  <si>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</si>
  <si>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</si>
  <si>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</si>
  <si>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</si>
  <si>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</si>
  <si>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</si>
  <si>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</si>
  <si>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</si>
  <si>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</si>
  <si>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</si>
  <si>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</si>
  <si>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</si>
  <si>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</si>
  <si>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</si>
  <si>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</si>
  <si>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</si>
  <si>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</si>
  <si>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</si>
  <si>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</si>
  <si>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</si>
  <si>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</si>
  <si>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</si>
  <si>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</si>
  <si>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</si>
  <si>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</si>
  <si>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</si>
  <si>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</si>
  <si>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</si>
  <si>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</si>
  <si>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</si>
  <si>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</si>
  <si>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</si>
  <si>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</si>
  <si>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</si>
  <si>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</si>
  <si>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</si>
  <si>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</si>
  <si>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</si>
  <si>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</si>
  <si>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</si>
  <si>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</si>
  <si>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</si>
  <si>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</si>
  <si>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</si>
  <si>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</si>
  <si>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</si>
  <si>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</si>
  <si>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</si>
  <si>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</si>
  <si>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</si>
  <si>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</si>
  <si>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</si>
  <si>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</si>
  <si>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</si>
  <si>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</si>
  <si>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</si>
  <si>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</si>
  <si>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</si>
  <si>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</si>
  <si>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</si>
  <si>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</si>
  <si>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</si>
  <si>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</si>
  <si>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</si>
  <si>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</si>
  <si>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</si>
  <si>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</si>
  <si>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</si>
  <si>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</si>
  <si>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</si>
  <si>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</si>
  <si>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</si>
  <si>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</si>
  <si>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</si>
  <si>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</si>
  <si>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</si>
  <si>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</si>
  <si>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</si>
  <si>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</si>
  <si>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</si>
  <si>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</si>
  <si>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</si>
  <si>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</si>
  <si>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</si>
  <si>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</si>
  <si>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</si>
  <si>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</si>
  <si>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</si>
  <si>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</si>
  <si>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</si>
  <si>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</si>
  <si>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</si>
  <si>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</si>
  <si>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</si>
  <si>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</si>
  <si>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</si>
  <si>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</si>
  <si>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</si>
  <si>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</si>
  <si>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</si>
  <si>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</si>
  <si>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</si>
  <si>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</si>
  <si>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</si>
  <si>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</si>
  <si>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</si>
  <si>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</si>
  <si>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</si>
  <si>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</si>
  <si>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</si>
  <si>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</si>
  <si>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</si>
  <si>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</si>
  <si>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</si>
  <si>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</si>
  <si>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</si>
  <si>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</si>
  <si>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</si>
  <si>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</si>
  <si>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</si>
  <si>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</si>
  <si>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</si>
  <si>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</si>
  <si>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</si>
  <si>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</si>
  <si>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</si>
  <si>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</si>
  <si>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</si>
  <si>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</si>
  <si>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</si>
  <si>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</si>
  <si>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</si>
  <si>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</si>
  <si>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</si>
  <si>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</si>
  <si>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</si>
  <si>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</si>
  <si>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</si>
  <si>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</si>
  <si>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</si>
  <si>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</si>
  <si>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</si>
  <si>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</si>
  <si>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</si>
  <si>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</si>
  <si>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</si>
  <si>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</si>
  <si>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</si>
  <si>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</si>
  <si>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</si>
  <si>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</si>
  <si>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</si>
  <si>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</si>
  <si>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</si>
  <si>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</si>
  <si>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</si>
  <si>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</si>
  <si>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</si>
  <si>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</si>
  <si>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</si>
  <si>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</si>
  <si>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</si>
  <si>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</si>
  <si>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</si>
  <si>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</si>
  <si>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</si>
  <si>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</si>
  <si>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</si>
  <si>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</si>
  <si>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</si>
  <si>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</si>
  <si>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</si>
  <si>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</si>
  <si>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</si>
  <si>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</si>
  <si>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</si>
  <si>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</si>
  <si>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</si>
  <si>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</si>
  <si>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</si>
  <si>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</si>
  <si>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</si>
  <si>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</si>
  <si>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</si>
  <si>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</si>
  <si>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</si>
  <si>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</si>
  <si>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</si>
  <si>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</si>
  <si>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</si>
  <si>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</si>
  <si>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</si>
  <si>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</si>
  <si>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</si>
  <si>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</si>
  <si>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</si>
  <si>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</si>
  <si>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</si>
  <si>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</si>
  <si>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</si>
  <si>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</si>
  <si>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</si>
  <si>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</si>
  <si>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</si>
  <si>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</si>
  <si>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</si>
  <si>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</si>
  <si>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</si>
  <si>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</si>
  <si>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</si>
  <si>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</si>
  <si>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</si>
  <si>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</si>
  <si>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</si>
  <si>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</si>
  <si>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</si>
  <si>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</si>
  <si>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</si>
  <si>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</si>
  <si>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</si>
  <si>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</si>
  <si>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</si>
  <si>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</si>
  <si>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</si>
  <si>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</si>
  <si>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</si>
  <si>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</si>
  <si>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</si>
  <si>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</si>
  <si>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</si>
  <si>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</si>
  <si>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</si>
  <si>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</si>
  <si>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</si>
  <si>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</si>
  <si>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</si>
  <si>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</si>
  <si>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</si>
  <si>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</si>
  <si>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</si>
  <si>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</si>
  <si>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</si>
  <si>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</si>
  <si>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</si>
  <si>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</si>
  <si>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</si>
  <si>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</si>
  <si>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</si>
  <si>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</si>
  <si>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</si>
  <si>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</si>
  <si>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</si>
  <si>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</si>
  <si>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</si>
  <si>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</si>
  <si>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</si>
  <si>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</si>
  <si>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</si>
  <si>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</si>
  <si>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</si>
  <si>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</si>
  <si>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</si>
  <si>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</si>
  <si>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</si>
  <si>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</si>
  <si>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</si>
  <si>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</si>
  <si>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</si>
  <si>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</si>
  <si>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</si>
  <si>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</si>
  <si>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</si>
  <si>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</si>
  <si>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</si>
  <si>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</si>
  <si>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</si>
  <si>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</si>
  <si>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</si>
  <si>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</si>
  <si>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</si>
  <si>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</si>
  <si>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</si>
  <si>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</si>
  <si>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</si>
  <si>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</si>
  <si>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</si>
  <si>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</si>
  <si>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</si>
  <si>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</si>
  <si>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</si>
  <si>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</si>
  <si>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</si>
  <si>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</si>
  <si>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</si>
  <si>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</si>
  <si>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</si>
  <si>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</si>
  <si>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</si>
  <si>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</si>
  <si>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</si>
  <si>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</si>
  <si>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</si>
  <si>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</si>
  <si>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</si>
  <si>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</si>
  <si>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</si>
  <si>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</si>
  <si>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</si>
  <si>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</si>
  <si>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</si>
  <si>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</si>
  <si>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</si>
  <si>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</si>
  <si>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</si>
  <si>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</si>
  <si>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</si>
  <si>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</si>
  <si>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</si>
  <si>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</si>
  <si>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</si>
  <si>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</si>
  <si>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</si>
  <si>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</si>
  <si>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</si>
  <si>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</si>
  <si>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</si>
  <si>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</si>
  <si>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</si>
  <si>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</si>
  <si>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</si>
  <si>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</si>
  <si>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</si>
  <si>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</si>
  <si>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</si>
  <si>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</si>
  <si>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</si>
  <si>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</si>
  <si>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</si>
  <si>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</si>
  <si>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</si>
  <si>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</si>
  <si>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</si>
  <si>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</si>
  <si>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</si>
  <si>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</si>
  <si>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</si>
  <si>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</si>
  <si>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</si>
  <si>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</si>
  <si>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</si>
  <si>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</si>
  <si>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</si>
  <si>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</si>
  <si>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</si>
  <si>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</si>
  <si>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</si>
  <si>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</si>
  <si>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</si>
  <si>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</si>
  <si>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</si>
  <si>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</si>
  <si>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</si>
  <si>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</si>
  <si>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</si>
  <si>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</si>
  <si>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</si>
  <si>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</si>
  <si>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</si>
  <si>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</si>
  <si>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</si>
  <si>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</si>
  <si>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</si>
  <si>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</si>
  <si>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</si>
  <si>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</si>
  <si>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</si>
  <si>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</si>
  <si>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</si>
  <si>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</si>
  <si>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</si>
  <si>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</si>
  <si>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</si>
  <si>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</si>
  <si>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</si>
  <si>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</si>
  <si>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</si>
  <si>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</si>
  <si>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</si>
  <si>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</si>
  <si>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</si>
  <si>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</si>
  <si>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</si>
  <si>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</si>
  <si>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</si>
  <si>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</si>
  <si>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</si>
  <si>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</si>
  <si>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</si>
  <si>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</si>
  <si>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</si>
  <si>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</si>
  <si>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</si>
  <si>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</si>
  <si>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</si>
  <si>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</si>
  <si>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</si>
  <si>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</si>
  <si>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</si>
  <si>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</si>
  <si>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</si>
  <si>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</si>
  <si>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</si>
  <si>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</si>
  <si>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</si>
  <si>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</si>
  <si>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</si>
  <si>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</si>
  <si>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</si>
  <si>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</si>
  <si>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</si>
  <si>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</si>
  <si>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</si>
  <si>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</si>
  <si>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</si>
  <si>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</si>
  <si>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</si>
  <si>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</si>
  <si>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</si>
  <si>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</si>
  <si>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</si>
  <si>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</si>
  <si>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</si>
  <si>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</si>
  <si>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</si>
  <si>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</si>
  <si>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</si>
  <si>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</si>
  <si>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</si>
  <si>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</si>
  <si>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</si>
  <si>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</si>
  <si>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</si>
  <si>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</si>
  <si>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</si>
  <si>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</si>
  <si>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</si>
  <si>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</si>
  <si>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</si>
  <si>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</si>
  <si>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</si>
  <si>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</si>
  <si>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</si>
  <si>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</si>
  <si>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</si>
  <si>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</si>
  <si>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</si>
  <si>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</si>
  <si>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</si>
  <si>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</si>
  <si>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</si>
  <si>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</si>
  <si>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</si>
  <si>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</si>
  <si>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</si>
  <si>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</si>
  <si>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</si>
  <si>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</si>
  <si>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</si>
  <si>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</si>
  <si>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</si>
  <si>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</si>
  <si>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</si>
  <si>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</si>
  <si>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</si>
  <si>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</si>
  <si>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</si>
  <si>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</si>
  <si>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</si>
  <si>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</si>
  <si>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</si>
  <si>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</si>
  <si>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</si>
  <si>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</si>
  <si>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</si>
  <si>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</si>
  <si>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</si>
  <si>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</si>
  <si>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</si>
  <si>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</si>
  <si>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</si>
  <si>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</si>
  <si>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</si>
  <si>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</si>
  <si>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</si>
  <si>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</si>
  <si>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</si>
  <si>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</si>
  <si>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</si>
  <si>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</si>
  <si>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</si>
  <si>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</si>
  <si>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</si>
  <si>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</si>
  <si>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</si>
  <si>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</si>
  <si>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</si>
  <si>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</si>
  <si>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</si>
  <si>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</si>
  <si>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</si>
  <si>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</si>
  <si>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</si>
  <si>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</si>
  <si>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</si>
  <si>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</si>
  <si>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</si>
  <si>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</si>
  <si>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</si>
  <si>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</si>
  <si>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</si>
  <si>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</si>
  <si>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</si>
  <si>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</si>
  <si>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</si>
  <si>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</si>
  <si>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</si>
  <si>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</si>
  <si>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</si>
  <si>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</si>
  <si>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</si>
  <si>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</si>
  <si>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</si>
  <si>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</si>
  <si>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</si>
  <si>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</si>
  <si>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</si>
  <si>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</si>
  <si>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</si>
  <si>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</si>
  <si>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</si>
  <si>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</si>
  <si>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</si>
  <si>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</si>
  <si>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</si>
  <si>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</si>
  <si>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</si>
  <si>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</si>
  <si>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</si>
  <si>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</si>
  <si>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</si>
  <si>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</si>
  <si>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</si>
  <si>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</si>
  <si>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</si>
  <si>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</si>
  <si>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</si>
  <si>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</si>
  <si>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</si>
  <si>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</si>
  <si>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</si>
  <si>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</si>
  <si>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</si>
  <si>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</si>
  <si>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</si>
  <si>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</si>
  <si>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</si>
  <si>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</si>
  <si>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</si>
  <si>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</si>
  <si>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</si>
  <si>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</si>
  <si>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</si>
  <si>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</si>
  <si>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</si>
  <si>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</si>
  <si>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</si>
  <si>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</si>
  <si>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</si>
  <si>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</si>
  <si>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</si>
  <si>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</si>
  <si>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</si>
  <si>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</si>
  <si>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</si>
  <si>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</si>
  <si>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</si>
  <si>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</si>
  <si>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</si>
  <si>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</si>
  <si>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</si>
  <si>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</si>
  <si>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</si>
  <si>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</si>
  <si>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</si>
  <si>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</si>
  <si>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</si>
  <si>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</si>
  <si>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</si>
  <si>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</si>
  <si>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</si>
  <si>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</si>
  <si>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</si>
  <si>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</si>
  <si>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</si>
  <si>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</si>
  <si>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</si>
  <si>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</si>
  <si>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</si>
  <si>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</si>
  <si>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</si>
  <si>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</si>
  <si>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</si>
  <si>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</si>
  <si>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</si>
  <si>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</si>
  <si>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</si>
  <si>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</si>
  <si>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</si>
  <si>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</si>
  <si>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</si>
  <si>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</si>
  <si>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</si>
  <si>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</si>
  <si>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</si>
  <si>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</si>
  <si>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</si>
  <si>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</si>
  <si>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</si>
  <si>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</si>
  <si>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</si>
  <si>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</si>
  <si>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</si>
  <si>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</si>
  <si>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</si>
  <si>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</si>
  <si>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</si>
  <si>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</si>
  <si>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</si>
  <si>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</si>
  <si>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</si>
  <si>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</si>
  <si>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</si>
  <si>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</si>
  <si>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</si>
  <si>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</si>
  <si>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</si>
  <si>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</si>
  <si>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</si>
  <si>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</si>
  <si>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</si>
  <si>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</si>
  <si>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</si>
  <si>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</si>
  <si>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</si>
  <si>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</si>
  <si>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</si>
  <si>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</si>
  <si>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</si>
  <si>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</si>
  <si>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</si>
  <si>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</si>
  <si>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</si>
  <si>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</si>
  <si>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</si>
  <si>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</si>
  <si>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</si>
  <si>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</si>
  <si>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</si>
  <si>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</si>
  <si>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</si>
  <si>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</si>
  <si>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</si>
  <si>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</si>
  <si>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</si>
  <si>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</si>
  <si>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</si>
  <si>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</si>
  <si>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</si>
  <si>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</si>
  <si>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</si>
  <si>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</si>
  <si>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</si>
  <si>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</si>
  <si>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</si>
  <si>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</si>
  <si>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</si>
  <si>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</si>
  <si>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</si>
  <si>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</si>
  <si>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</si>
  <si>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</si>
  <si>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</si>
  <si>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</si>
  <si>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</si>
  <si>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</si>
  <si>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</si>
  <si>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</si>
  <si>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</si>
  <si>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</si>
  <si>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</si>
  <si>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</si>
  <si>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</si>
  <si>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</si>
  <si>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</si>
  <si>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</si>
  <si>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</si>
  <si>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</si>
  <si>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</si>
  <si>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</si>
  <si>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</si>
  <si>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</si>
  <si>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</si>
  <si>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</si>
  <si>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</si>
  <si>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</si>
  <si>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</si>
  <si>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</si>
  <si>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</si>
  <si>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</si>
  <si>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</si>
  <si>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</si>
  <si>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</si>
  <si>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</si>
  <si>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</si>
  <si>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</si>
  <si>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</si>
  <si>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</si>
  <si>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</si>
  <si>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</si>
  <si>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</si>
  <si>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</si>
  <si>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</si>
  <si>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</si>
  <si>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</si>
  <si>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</si>
  <si>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</si>
  <si>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</si>
  <si>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</si>
  <si>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</si>
  <si>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</si>
  <si>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</si>
  <si>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</si>
  <si>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</si>
  <si>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</si>
  <si>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</si>
  <si>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</si>
  <si>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</si>
  <si>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</si>
  <si>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</si>
  <si>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</si>
  <si>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</si>
  <si>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</si>
  <si>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</si>
  <si>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</si>
  <si>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</si>
  <si>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</si>
  <si>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</si>
  <si>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</si>
  <si>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</si>
  <si>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</si>
  <si>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</si>
  <si>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</si>
  <si>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</si>
  <si>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</si>
  <si>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</si>
  <si>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</si>
  <si>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</si>
  <si>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</si>
  <si>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</si>
  <si>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</si>
  <si>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</si>
  <si>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</si>
  <si>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</si>
  <si>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</si>
  <si>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</si>
  <si>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</si>
  <si>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</si>
  <si>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</si>
  <si>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</si>
  <si>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</si>
  <si>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</si>
  <si>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</si>
  <si>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</si>
  <si>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</si>
  <si>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</si>
  <si>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</si>
  <si>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</si>
  <si>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</si>
  <si>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</si>
  <si>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</si>
  <si>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</si>
  <si>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</si>
  <si>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</si>
  <si>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</si>
  <si>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</si>
  <si>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</si>
  <si>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</si>
  <si>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</si>
  <si>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</si>
  <si>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</si>
  <si>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</si>
  <si>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</si>
  <si>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</si>
  <si>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</si>
  <si>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</si>
  <si>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</si>
  <si>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</si>
  <si>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</si>
  <si>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</si>
  <si>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</si>
  <si>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</si>
  <si>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</si>
  <si>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</si>
  <si>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</si>
  <si>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</si>
  <si>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</si>
  <si>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</si>
  <si>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</si>
  <si>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</si>
  <si>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</si>
  <si>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</si>
  <si>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</si>
  <si>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</si>
  <si>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</si>
  <si>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</si>
  <si>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</si>
  <si>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</si>
  <si>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</si>
  <si>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</si>
  <si>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</si>
  <si>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</si>
  <si>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</si>
  <si>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</si>
  <si>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</si>
  <si>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</si>
  <si>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</si>
  <si>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</si>
  <si>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</si>
  <si>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</si>
  <si>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</si>
  <si>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</si>
  <si>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</si>
  <si>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</si>
  <si>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</si>
  <si>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</si>
  <si>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</si>
  <si>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</si>
  <si>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</si>
  <si>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</si>
  <si>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</si>
  <si>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</si>
  <si>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</si>
  <si>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</si>
  <si>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</si>
  <si>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</si>
  <si>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</si>
  <si>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</si>
  <si>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</si>
  <si>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</si>
  <si>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</si>
  <si>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</si>
  <si>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</si>
  <si>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</si>
  <si>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</si>
  <si>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</si>
  <si>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</si>
  <si>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</si>
  <si>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</si>
  <si>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</si>
  <si>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</si>
  <si>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</si>
  <si>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</si>
  <si>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</si>
  <si>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</si>
  <si>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</si>
  <si>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</si>
  <si>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</si>
  <si>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</si>
  <si>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</si>
  <si>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</si>
  <si>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</si>
  <si>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</si>
  <si>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</si>
  <si>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</si>
  <si>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</si>
  <si>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</si>
  <si>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</si>
  <si>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</si>
  <si>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</si>
  <si>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</si>
  <si>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</si>
  <si>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</si>
  <si>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</si>
  <si>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</si>
  <si>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</si>
  <si>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</si>
  <si>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</si>
  <si>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</si>
  <si>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</si>
  <si>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</si>
  <si>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</si>
  <si>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</si>
  <si>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</si>
  <si>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</si>
  <si>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</si>
  <si>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</si>
  <si>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</si>
  <si>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</si>
  <si>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</si>
  <si>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</si>
  <si>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</si>
  <si>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</si>
  <si>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</si>
  <si>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</si>
  <si>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</si>
  <si>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</si>
  <si>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</si>
  <si>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</si>
  <si>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</si>
  <si>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</si>
  <si>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</si>
  <si>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</si>
  <si>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</si>
  <si>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</si>
  <si>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</si>
  <si>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</si>
  <si>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</si>
  <si>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</si>
  <si>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</si>
  <si>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</si>
  <si>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</si>
  <si>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</si>
  <si>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</si>
  <si>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</si>
  <si>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</si>
  <si>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</si>
  <si>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</si>
  <si>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</si>
  <si>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</si>
  <si>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</si>
  <si>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</si>
  <si>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</si>
  <si>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</si>
  <si>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</si>
  <si>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</si>
  <si>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</si>
  <si>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</si>
  <si>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</si>
  <si>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</si>
  <si>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</si>
  <si>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</si>
  <si>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</si>
  <si>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</si>
  <si>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</si>
  <si>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</si>
  <si>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</si>
  <si>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</si>
  <si>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</si>
  <si>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</si>
  <si>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</si>
  <si>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</si>
  <si>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</si>
  <si>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</si>
  <si>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</si>
  <si>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</si>
  <si>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</si>
  <si>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</si>
  <si>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</si>
  <si>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</si>
  <si>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</si>
  <si>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</si>
  <si>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</si>
  <si>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</si>
  <si>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</si>
  <si>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</si>
  <si>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</si>
  <si>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</si>
  <si>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</si>
  <si>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</si>
  <si>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</si>
  <si>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</si>
  <si>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</si>
  <si>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</si>
  <si>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</si>
  <si>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</si>
  <si>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</si>
  <si>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</si>
  <si>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</si>
  <si>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</si>
  <si>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</si>
  <si>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</si>
  <si>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</si>
  <si>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</si>
  <si>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</si>
  <si>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</si>
  <si>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</si>
  <si>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</si>
  <si>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</si>
  <si>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</si>
  <si>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</si>
  <si>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</si>
  <si>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</si>
  <si>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</si>
  <si>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</si>
  <si>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</si>
  <si>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</si>
  <si>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</si>
  <si>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</si>
  <si>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</si>
  <si>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</si>
  <si>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</si>
  <si>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</si>
  <si>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</si>
  <si>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</si>
  <si>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</si>
  <si>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</si>
  <si>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</si>
  <si>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</si>
  <si>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</si>
  <si>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</si>
  <si>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</si>
  <si>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</si>
  <si>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</si>
  <si>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</si>
  <si>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</si>
  <si>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</si>
  <si>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</si>
  <si>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</si>
  <si>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</si>
  <si>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</si>
  <si>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</si>
  <si>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</si>
  <si>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</si>
  <si>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</si>
  <si>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</si>
  <si>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</si>
  <si>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</si>
  <si>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</si>
  <si>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</si>
  <si>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</si>
  <si>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</si>
  <si>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</si>
  <si>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</si>
  <si>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</si>
  <si>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</si>
  <si>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</si>
  <si>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</si>
  <si>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</si>
  <si>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</si>
  <si>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</si>
  <si>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</si>
  <si>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</si>
  <si>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</si>
  <si>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</si>
  <si>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</si>
  <si>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</si>
  <si>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</si>
  <si>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</si>
  <si>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</si>
  <si>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</si>
  <si>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</si>
  <si>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</si>
  <si>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</si>
  <si>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</si>
  <si>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</si>
  <si>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</si>
  <si>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</si>
  <si>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</si>
  <si>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</si>
  <si>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</si>
  <si>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</si>
  <si>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</si>
  <si>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</si>
  <si>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</si>
  <si>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</si>
  <si>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</si>
  <si>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</si>
  <si>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</si>
  <si>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</si>
  <si>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</si>
  <si>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</si>
  <si>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</si>
  <si>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</si>
  <si>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</si>
  <si>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</si>
  <si>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</si>
  <si>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</si>
  <si>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</si>
  <si>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</si>
  <si>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</si>
  <si>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</si>
  <si>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</si>
  <si>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</si>
  <si>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</si>
  <si>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</si>
  <si>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</si>
  <si>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</si>
  <si>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</si>
  <si>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</si>
  <si>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</si>
  <si>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</si>
  <si>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</si>
  <si>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</si>
  <si>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</si>
  <si>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</si>
  <si>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</si>
  <si>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</si>
  <si>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</si>
  <si>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</si>
  <si>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</si>
  <si>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</si>
  <si>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</si>
  <si>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</si>
  <si>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</si>
  <si>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</si>
  <si>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</si>
  <si>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</si>
  <si>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</si>
  <si>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</si>
  <si>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</si>
  <si>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</si>
  <si>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</si>
  <si>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</si>
  <si>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</si>
  <si>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</si>
  <si>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</si>
  <si>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</si>
  <si>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</si>
  <si>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</si>
  <si>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</si>
  <si>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</si>
  <si>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</si>
  <si>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</si>
  <si>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</si>
  <si>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</si>
  <si>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</si>
  <si>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</si>
  <si>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</si>
  <si>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</si>
  <si>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</si>
  <si>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</si>
  <si>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</si>
  <si>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</si>
  <si>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</si>
  <si>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</si>
  <si>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</si>
  <si>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</si>
  <si>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</si>
  <si>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</si>
  <si>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</si>
  <si>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</si>
  <si>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</si>
  <si>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</si>
  <si>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</si>
  <si>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</si>
  <si>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</si>
  <si>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</si>
  <si>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</si>
  <si>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</si>
  <si>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</si>
  <si>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</si>
  <si>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</si>
  <si>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</si>
  <si>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</si>
  <si>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</si>
  <si>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</si>
  <si>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</si>
  <si>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</si>
  <si>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</si>
  <si>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</si>
  <si>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</si>
  <si>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</si>
  <si>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</si>
  <si>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</si>
  <si>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</si>
  <si>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</si>
  <si>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</si>
  <si>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</si>
  <si>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</si>
  <si>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</si>
  <si>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</si>
  <si>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</si>
  <si>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</si>
  <si>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</si>
  <si>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</si>
  <si>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</si>
  <si>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</si>
  <si>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</si>
  <si>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</si>
  <si>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</si>
  <si>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</si>
  <si>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</si>
  <si>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</si>
  <si>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</si>
  <si>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</si>
  <si>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</si>
  <si>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</si>
  <si>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</si>
  <si>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</si>
  <si>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</si>
  <si>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</si>
  <si>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</si>
  <si>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</si>
  <si>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</si>
  <si>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</si>
  <si>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</si>
  <si>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</si>
  <si>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</si>
  <si>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</si>
  <si>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</si>
  <si>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</si>
  <si>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</si>
  <si>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</si>
  <si>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</si>
  <si>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</si>
  <si>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</si>
  <si>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</si>
  <si>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</si>
  <si>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</si>
  <si>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</si>
  <si>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</si>
  <si>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</si>
  <si>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</si>
  <si>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</si>
  <si>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</si>
  <si>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</si>
  <si>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</si>
  <si>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</si>
  <si>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</si>
  <si>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</si>
  <si>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</si>
  <si>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</si>
  <si>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</si>
  <si>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</si>
  <si>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</si>
  <si>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</si>
  <si>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</si>
  <si>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</si>
  <si>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</si>
  <si>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</si>
  <si>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</si>
  <si>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</si>
  <si>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</si>
  <si>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</si>
  <si>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</si>
  <si>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</si>
  <si>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</si>
  <si>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</si>
  <si>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</si>
  <si>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</si>
  <si>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</si>
  <si>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</si>
  <si>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</si>
  <si>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</si>
  <si>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</si>
  <si>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</si>
  <si>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</si>
  <si>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</si>
  <si>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</si>
  <si>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</si>
  <si>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</si>
  <si>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</si>
  <si>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</si>
  <si>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</si>
  <si>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</si>
  <si>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</si>
  <si>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</si>
  <si>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</si>
  <si>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</si>
  <si>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</si>
  <si>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</si>
  <si>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</si>
  <si>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</si>
  <si>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</si>
  <si>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</si>
  <si>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</si>
  <si>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</si>
  <si>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</si>
  <si>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</si>
  <si>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</si>
  <si>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</si>
  <si>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</si>
  <si>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</si>
  <si>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</si>
  <si>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</si>
  <si>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</si>
  <si>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</si>
  <si>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</si>
  <si>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</si>
  <si>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</si>
  <si>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</si>
  <si>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</si>
  <si>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</si>
  <si>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</si>
  <si>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</si>
  <si>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</si>
  <si>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</si>
  <si>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</si>
  <si>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</si>
  <si>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</si>
  <si>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</si>
  <si>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</si>
  <si>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</si>
  <si>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</si>
  <si>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</si>
  <si>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</si>
  <si>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</si>
  <si>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</si>
  <si>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</si>
  <si>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</si>
  <si>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</si>
  <si>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</si>
  <si>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</si>
  <si>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</si>
  <si>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</si>
  <si>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</si>
  <si>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</si>
  <si>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</si>
  <si>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</si>
  <si>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</si>
  <si>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</si>
  <si>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</si>
  <si>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</si>
  <si>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</si>
  <si>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</si>
  <si>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</si>
  <si>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</si>
  <si>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</si>
  <si>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</si>
  <si>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</si>
  <si>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</si>
  <si>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</si>
  <si>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</si>
  <si>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</si>
  <si>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</si>
  <si>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</si>
  <si>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</si>
  <si>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</si>
  <si>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</si>
  <si>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</si>
  <si>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</si>
  <si>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</si>
  <si>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</si>
  <si>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</si>
  <si>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</si>
  <si>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</si>
  <si>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</si>
  <si>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</si>
  <si>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</si>
  <si>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</si>
  <si>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</si>
  <si>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</si>
  <si>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</si>
  <si>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</si>
  <si>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</si>
  <si>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</si>
  <si>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</si>
  <si>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</si>
  <si>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</si>
  <si>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</si>
  <si>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</si>
  <si>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</si>
  <si>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</si>
  <si>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</si>
  <si>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</si>
  <si>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</si>
  <si>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</si>
  <si>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</si>
  <si>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</si>
  <si>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</si>
  <si>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</si>
  <si>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</si>
  <si>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</si>
  <si>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</si>
  <si>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</si>
  <si>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</si>
  <si>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</si>
  <si>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</si>
  <si>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</si>
  <si>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</si>
  <si>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</si>
  <si>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</si>
  <si>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</si>
  <si>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</si>
  <si>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</si>
  <si>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</si>
  <si>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</si>
  <si>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</si>
  <si>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</si>
  <si>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</si>
  <si>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</si>
  <si>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</si>
  <si>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</si>
  <si>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</si>
  <si>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</si>
  <si>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</si>
  <si>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</si>
  <si>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</si>
  <si>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</si>
  <si>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</si>
  <si>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</si>
  <si>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</si>
  <si>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</si>
  <si>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</si>
  <si>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</si>
  <si>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</si>
  <si>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</si>
  <si>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</si>
  <si>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</si>
  <si>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</si>
  <si>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</si>
  <si>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</si>
  <si>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</si>
  <si>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</si>
  <si>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</si>
  <si>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</si>
  <si>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</si>
  <si>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</si>
  <si>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</si>
  <si>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</si>
  <si>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</si>
  <si>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</si>
  <si>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</si>
  <si>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</si>
  <si>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</si>
  <si>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</si>
  <si>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</si>
  <si>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</si>
  <si>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</si>
  <si>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</si>
  <si>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</si>
  <si>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</si>
  <si>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</si>
  <si>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</si>
  <si>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</si>
  <si>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</si>
  <si>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</si>
  <si>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</si>
  <si>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</si>
  <si>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</si>
  <si>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</si>
  <si>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</si>
  <si>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</si>
  <si>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</si>
  <si>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</si>
  <si>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</si>
  <si>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</si>
  <si>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</si>
  <si>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</si>
  <si>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</si>
  <si>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</si>
  <si>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</si>
  <si>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</si>
  <si>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</si>
  <si>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</si>
  <si>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</si>
  <si>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</si>
  <si>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</si>
  <si>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</si>
  <si>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</si>
  <si>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</si>
  <si>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</si>
  <si>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</si>
  <si>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</si>
  <si>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</si>
  <si>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</si>
  <si>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</si>
  <si>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</si>
  <si>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</si>
  <si>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</si>
  <si>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</si>
  <si>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</si>
  <si>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</si>
  <si>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</si>
  <si>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</si>
  <si>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</si>
  <si>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</si>
  <si>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</si>
  <si>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</si>
  <si>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</si>
  <si>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</si>
  <si>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</si>
  <si>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</si>
  <si>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</si>
  <si>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</si>
  <si>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</si>
  <si>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</si>
  <si>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</si>
  <si>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</si>
  <si>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</si>
  <si>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</si>
  <si>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</si>
  <si>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</si>
  <si>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</si>
  <si>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</si>
  <si>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</si>
  <si>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</si>
  <si>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</si>
  <si>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</si>
  <si>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</si>
  <si>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</si>
  <si>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</si>
  <si>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</si>
  <si>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</si>
  <si>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</si>
  <si>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</si>
  <si>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</si>
  <si>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</si>
  <si>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</si>
  <si>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</si>
  <si>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</si>
  <si>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</si>
  <si>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</si>
  <si>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</si>
  <si>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</si>
  <si>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</si>
  <si>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</si>
  <si>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</si>
  <si>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</si>
  <si>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</si>
  <si>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</si>
  <si>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</si>
  <si>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</si>
  <si>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</si>
  <si>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</si>
  <si>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</si>
  <si>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</si>
  <si>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</si>
  <si>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</si>
  <si>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</si>
  <si>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</si>
  <si>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</si>
  <si>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</si>
  <si>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</si>
  <si>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</si>
  <si>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</si>
  <si>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</si>
  <si>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</si>
  <si>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</si>
  <si>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</si>
  <si>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</si>
  <si>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</si>
  <si>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</si>
  <si>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</si>
  <si>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</si>
  <si>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</si>
  <si>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</si>
  <si>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</si>
  <si>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</si>
  <si>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</si>
  <si>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</si>
  <si>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</si>
  <si>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</si>
  <si>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</si>
  <si>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</si>
  <si>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</si>
  <si>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</si>
  <si>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</si>
  <si>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</si>
  <si>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</si>
  <si>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</si>
  <si>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</si>
  <si>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</si>
  <si>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</si>
  <si>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</si>
  <si>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</si>
  <si>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</si>
  <si>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</si>
  <si>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</si>
  <si>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</si>
  <si>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</si>
  <si>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</si>
  <si>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</si>
  <si>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</si>
  <si>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</si>
  <si>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</si>
  <si>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</si>
  <si>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</si>
  <si>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</si>
  <si>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</si>
  <si>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</si>
  <si>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</si>
  <si>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</si>
  <si>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</si>
  <si>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</si>
  <si>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</si>
  <si>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</si>
  <si>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</si>
  <si>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</si>
  <si>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</si>
  <si>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</si>
  <si>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</si>
  <si>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</si>
  <si>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</si>
  <si>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</si>
  <si>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</si>
  <si>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</si>
  <si>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</si>
  <si>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</si>
  <si>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</si>
  <si>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</si>
  <si>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</si>
  <si>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</si>
  <si>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</si>
  <si>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</si>
  <si>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</si>
  <si>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</si>
  <si>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</si>
  <si>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</si>
  <si>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</si>
  <si>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</si>
  <si>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</si>
  <si>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</si>
  <si>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</si>
  <si>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</si>
  <si>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</si>
  <si>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</si>
  <si>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</si>
  <si>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</si>
  <si>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</si>
  <si>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</si>
  <si>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</si>
  <si>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</si>
  <si>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</si>
  <si>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</si>
  <si>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</si>
  <si>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</si>
  <si>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</si>
  <si>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</si>
  <si>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</si>
  <si>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</si>
  <si>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</si>
  <si>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</si>
  <si>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</si>
  <si>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</si>
  <si>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</si>
  <si>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</si>
  <si>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</si>
  <si>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</si>
  <si>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</si>
  <si>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</si>
  <si>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</si>
  <si>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</si>
  <si>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</si>
  <si>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</si>
  <si>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</si>
  <si>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</si>
  <si>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</si>
  <si>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</si>
  <si>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</si>
  <si>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</si>
  <si>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</si>
  <si>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</si>
  <si>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</si>
  <si>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</si>
  <si>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</si>
  <si>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</si>
  <si>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</si>
  <si>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</si>
  <si>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</si>
  <si>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</si>
  <si>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</si>
  <si>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</si>
  <si>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</si>
  <si>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</si>
  <si>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</si>
  <si>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</si>
  <si>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</si>
  <si>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</si>
  <si>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</si>
  <si>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</si>
  <si>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</si>
  <si>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</si>
  <si>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</si>
  <si>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</si>
  <si>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</si>
  <si>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</si>
  <si>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</si>
  <si>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</si>
  <si>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</si>
  <si>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</si>
  <si>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</si>
  <si>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</si>
  <si>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</si>
  <si>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</si>
  <si>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</si>
  <si>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</si>
  <si>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</si>
  <si>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</si>
  <si>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</si>
  <si>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</si>
  <si>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</si>
  <si>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</si>
  <si>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</si>
  <si>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</si>
  <si>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</si>
  <si>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</si>
  <si>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</si>
  <si>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</si>
  <si>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</si>
  <si>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</si>
  <si>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</si>
  <si>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</si>
  <si>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</si>
  <si>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</si>
  <si>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</si>
  <si>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</si>
  <si>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</si>
  <si>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</si>
  <si>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</si>
  <si>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</si>
  <si>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</si>
  <si>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</si>
  <si>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</si>
  <si>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</si>
  <si>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</si>
  <si>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</si>
  <si>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</si>
  <si>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</si>
  <si>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</si>
  <si>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</si>
  <si>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</si>
  <si>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</si>
  <si>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</si>
  <si>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</si>
  <si>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</si>
  <si>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</si>
  <si>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</si>
  <si>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</si>
  <si>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</si>
  <si>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</si>
  <si>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</si>
  <si>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</si>
  <si>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</si>
  <si>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</si>
  <si>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</si>
  <si>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</si>
  <si>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</si>
  <si>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</si>
  <si>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</si>
  <si>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</si>
  <si>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</si>
  <si>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</si>
  <si>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</si>
  <si>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</si>
  <si>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</si>
  <si>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</si>
  <si>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</si>
  <si>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</si>
  <si>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</si>
  <si>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</si>
  <si>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</si>
  <si>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</si>
  <si>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</si>
  <si>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</si>
  <si>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</si>
  <si>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</si>
  <si>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</si>
  <si>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</si>
  <si>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</si>
  <si>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</si>
  <si>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</si>
  <si>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</si>
  <si>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</si>
  <si>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</si>
  <si>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</si>
  <si>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</si>
  <si>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</si>
  <si>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</si>
  <si>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</si>
  <si>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</si>
  <si>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</si>
  <si>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</si>
  <si>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</si>
  <si>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</si>
  <si>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</si>
  <si>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</si>
  <si>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</si>
  <si>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</si>
  <si>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</si>
  <si>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</si>
  <si>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</si>
  <si>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</si>
  <si>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</si>
  <si>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</si>
  <si>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</si>
  <si>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</si>
  <si>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</si>
  <si>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</si>
  <si>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</si>
  <si>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</si>
  <si>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</si>
  <si>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</si>
  <si>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</si>
  <si>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</si>
  <si>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</si>
  <si>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</si>
  <si>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</si>
  <si>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</si>
  <si>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</si>
  <si>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</si>
  <si>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</si>
  <si>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</si>
  <si>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</si>
  <si>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</si>
  <si>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</si>
  <si>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</si>
  <si>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</si>
  <si>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</si>
  <si>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</si>
  <si>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</si>
  <si>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</si>
  <si>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</si>
  <si>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</si>
  <si>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</si>
  <si>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</si>
  <si>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</si>
  <si>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</si>
  <si>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</si>
  <si>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</si>
  <si>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</si>
  <si>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</si>
  <si>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</si>
  <si>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</si>
  <si>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</si>
  <si>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</si>
  <si>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</si>
  <si>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</si>
  <si>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</si>
  <si>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</si>
  <si>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</si>
  <si>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</si>
  <si>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</si>
  <si>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</si>
  <si>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</si>
  <si>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</si>
  <si>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</si>
  <si>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</si>
  <si>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</si>
  <si>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</si>
  <si>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</si>
  <si>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</si>
  <si>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</si>
  <si>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</si>
  <si>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</si>
  <si>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</si>
  <si>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</si>
  <si>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</si>
  <si>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</si>
  <si>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</si>
  <si>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</si>
  <si>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</si>
  <si>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</si>
  <si>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</si>
  <si>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</si>
  <si>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</si>
  <si>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</si>
  <si>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</si>
  <si>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</si>
  <si>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</si>
  <si>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</si>
  <si>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</si>
  <si>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</si>
  <si>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</si>
  <si>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</si>
  <si>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</si>
  <si>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</si>
  <si>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</si>
  <si>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</si>
  <si>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</si>
  <si>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</si>
  <si>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</si>
  <si>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</si>
  <si>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</si>
  <si>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</si>
  <si>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</si>
  <si>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</si>
  <si>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</si>
  <si>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</si>
  <si>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</si>
  <si>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</si>
  <si>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</si>
  <si>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</si>
  <si>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</si>
  <si>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</si>
  <si>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</si>
  <si>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</si>
  <si>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</si>
  <si>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</si>
  <si>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</si>
  <si>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</si>
  <si>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</si>
  <si>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</si>
  <si>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</si>
  <si>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</si>
  <si>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</si>
  <si>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</si>
  <si>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</si>
  <si>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</si>
  <si>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</si>
  <si>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</si>
  <si>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</si>
  <si>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</si>
  <si>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</si>
  <si>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</si>
  <si>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</si>
  <si>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</si>
  <si>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</si>
  <si>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</si>
  <si>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</si>
  <si>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</si>
  <si>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</si>
  <si>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</si>
  <si>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</si>
  <si>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</si>
  <si>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</si>
  <si>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</si>
  <si>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</si>
  <si>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</si>
  <si>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</si>
  <si>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</si>
  <si>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</si>
  <si>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</si>
  <si>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</si>
  <si>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</si>
  <si>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</si>
  <si>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</si>
  <si>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</si>
  <si>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</si>
  <si>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</si>
  <si>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</si>
  <si>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</si>
  <si>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</si>
  <si>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</si>
  <si>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</si>
  <si>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</si>
  <si>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</si>
  <si>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</si>
  <si>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</si>
  <si>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</si>
  <si>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</si>
  <si>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</si>
  <si>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</si>
  <si>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</si>
  <si>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</si>
  <si>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</si>
  <si>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</si>
  <si>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</si>
  <si>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</si>
  <si>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</si>
  <si>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</si>
  <si>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</si>
  <si>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</si>
  <si>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</si>
  <si>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</si>
  <si>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</si>
  <si>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</si>
  <si>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</si>
  <si>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</si>
  <si>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</si>
  <si>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</si>
  <si>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</si>
  <si>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</si>
  <si>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</si>
  <si>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</si>
  <si>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</si>
  <si>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</si>
  <si>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</si>
  <si>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</si>
  <si>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</si>
  <si>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</si>
  <si>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</si>
  <si>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</si>
  <si>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</si>
  <si>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</si>
  <si>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</si>
  <si>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</si>
  <si>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</si>
  <si>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</si>
  <si>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</si>
  <si>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</si>
  <si>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</si>
  <si>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</si>
  <si>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</si>
  <si>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</si>
  <si>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</si>
  <si>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</si>
  <si>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</si>
  <si>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</si>
  <si>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</si>
  <si>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</si>
  <si>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</si>
  <si>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</si>
  <si>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</si>
  <si>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</si>
  <si>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</si>
  <si>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</si>
  <si>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</si>
  <si>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</si>
  <si>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</si>
  <si>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</si>
  <si>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</si>
  <si>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</si>
  <si>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</si>
  <si>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</si>
  <si>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</si>
  <si>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</si>
  <si>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</si>
  <si>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</si>
  <si>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</si>
  <si>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</si>
  <si>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</si>
  <si>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</si>
  <si>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</si>
  <si>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</si>
  <si>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</si>
  <si>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</si>
  <si>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</si>
  <si>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</si>
  <si>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</si>
  <si>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</si>
  <si>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</si>
  <si>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</si>
  <si>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</si>
  <si>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</si>
  <si>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</si>
  <si>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</si>
  <si>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</si>
  <si>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</si>
  <si>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</si>
  <si>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</si>
  <si>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</si>
  <si>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</si>
  <si>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</si>
  <si>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</si>
  <si>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</si>
  <si>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</si>
  <si>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</si>
  <si>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</si>
  <si>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</si>
  <si>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</si>
  <si>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</si>
  <si>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</si>
  <si>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</si>
  <si>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</si>
  <si>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</si>
  <si>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</si>
  <si>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</si>
  <si>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</si>
  <si>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</si>
  <si>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</si>
  <si>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</si>
  <si>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</si>
  <si>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</si>
  <si>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</si>
  <si>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</si>
  <si>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</si>
  <si>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</si>
  <si>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</si>
  <si>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</si>
  <si>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</si>
  <si>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</si>
  <si>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</si>
  <si>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</si>
  <si>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</si>
  <si>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</si>
  <si>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</si>
  <si>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</si>
  <si>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</si>
  <si>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</si>
  <si>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</si>
  <si>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</si>
  <si>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</si>
  <si>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</si>
  <si>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</si>
  <si>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</si>
  <si>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</si>
  <si>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</si>
  <si>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</si>
  <si>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</si>
  <si>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</si>
  <si>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</si>
  <si>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</si>
  <si>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</si>
  <si>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</si>
  <si>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</si>
  <si>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</si>
  <si>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</si>
  <si>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</si>
  <si>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</si>
  <si>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</si>
  <si>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</si>
  <si>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</si>
  <si>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</si>
  <si>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</si>
  <si>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</si>
  <si>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</si>
  <si>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</si>
  <si>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</si>
  <si>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</si>
  <si>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</si>
  <si>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</si>
  <si>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</si>
  <si>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</si>
  <si>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</si>
  <si>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</si>
  <si>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</si>
  <si>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</si>
  <si>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</si>
  <si>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</si>
  <si>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</si>
  <si>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</si>
  <si>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</si>
  <si>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</si>
  <si>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</si>
  <si>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</si>
  <si>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</si>
  <si>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</si>
  <si>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</si>
  <si>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</si>
  <si>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</si>
  <si>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</si>
  <si>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</si>
  <si>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</si>
  <si>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</si>
  <si>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</si>
  <si>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</si>
  <si>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</si>
  <si>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</si>
  <si>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</si>
  <si>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</si>
  <si>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</si>
  <si>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</si>
  <si>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</si>
  <si>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</si>
  <si>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</si>
  <si>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</si>
  <si>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</si>
  <si>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</si>
  <si>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</si>
  <si>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</si>
  <si>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</si>
  <si>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</si>
  <si>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</si>
  <si>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</si>
  <si>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</si>
  <si>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</si>
  <si>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</si>
  <si>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</si>
  <si>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</si>
  <si>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</si>
  <si>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</si>
  <si>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</si>
  <si>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</si>
  <si>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</si>
  <si>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</si>
  <si>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</si>
  <si>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</si>
  <si>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</si>
  <si>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</si>
  <si>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</si>
  <si>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</si>
  <si>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</si>
  <si>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</si>
  <si>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</si>
  <si>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</si>
  <si>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</si>
  <si>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</si>
  <si>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</si>
  <si>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</si>
  <si>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</si>
  <si>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</si>
  <si>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</si>
  <si>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</si>
  <si>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</si>
  <si>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</si>
  <si>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</si>
  <si>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</si>
  <si>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</si>
  <si>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</si>
  <si>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</si>
  <si>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</si>
  <si>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</si>
  <si>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</si>
  <si>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</si>
  <si>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</si>
  <si>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</si>
  <si>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</si>
  <si>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</si>
  <si>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</si>
  <si>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</si>
  <si>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</si>
  <si>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</si>
  <si>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</si>
  <si>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</si>
  <si>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</si>
  <si>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</si>
  <si>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</si>
  <si>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</si>
  <si>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</si>
  <si>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</si>
  <si>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</si>
  <si>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</si>
  <si>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</si>
  <si>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</si>
  <si>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</si>
  <si>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</si>
  <si>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</si>
  <si>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</si>
  <si>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</si>
  <si>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</si>
  <si>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</si>
  <si>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</si>
  <si>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</si>
  <si>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</si>
  <si>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</si>
  <si>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</si>
  <si>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</si>
  <si>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</si>
  <si>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</si>
  <si>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</si>
  <si>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</si>
  <si>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</si>
  <si>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</si>
  <si>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</si>
  <si>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</si>
  <si>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</si>
  <si>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</si>
  <si>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</si>
  <si>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</si>
  <si>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</si>
  <si>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</si>
  <si>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</si>
  <si>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</si>
  <si>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</si>
  <si>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</si>
  <si>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</si>
  <si>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</si>
  <si>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</si>
  <si>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</si>
  <si>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</si>
  <si>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</si>
  <si>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</si>
  <si>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</si>
  <si>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</si>
  <si>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</si>
  <si>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</si>
  <si>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</si>
  <si>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</si>
  <si>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</si>
  <si>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</si>
  <si>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</si>
  <si>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</si>
  <si>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</si>
  <si>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</si>
  <si>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</si>
  <si>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</si>
  <si>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</si>
  <si>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</si>
  <si>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</si>
  <si>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</si>
  <si>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</si>
  <si>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</si>
  <si>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</si>
  <si>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</si>
  <si>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</si>
  <si>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</si>
  <si>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</si>
  <si>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</si>
  <si>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</si>
  <si>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</si>
  <si>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</si>
  <si>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</si>
  <si>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</si>
  <si>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</si>
  <si>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</si>
  <si>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</si>
  <si>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</si>
  <si>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</si>
  <si>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</si>
  <si>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</si>
  <si>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</si>
  <si>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</si>
  <si>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</si>
  <si>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</si>
  <si>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</si>
  <si>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</si>
  <si>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</si>
  <si>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</si>
  <si>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</si>
  <si>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</si>
  <si>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</si>
  <si>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</si>
  <si>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</si>
  <si>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</si>
  <si>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</si>
  <si>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</si>
  <si>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</si>
  <si>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</si>
  <si>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</si>
  <si>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</si>
  <si>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</si>
  <si>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</si>
  <si>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</si>
  <si>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</si>
  <si>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</si>
  <si>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</si>
  <si>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</si>
  <si>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</si>
  <si>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</si>
  <si>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</si>
  <si>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</si>
  <si>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</si>
  <si>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</si>
  <si>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</si>
  <si>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</si>
  <si>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</si>
  <si>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</si>
  <si>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</si>
  <si>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</si>
  <si>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</si>
  <si>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</si>
  <si>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</si>
  <si>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</si>
  <si>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</si>
  <si>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</si>
  <si>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</si>
  <si>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</si>
  <si>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</si>
  <si>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</si>
  <si>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</si>
  <si>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</si>
  <si>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</si>
  <si>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</si>
  <si>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</si>
  <si>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</si>
  <si>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</si>
  <si>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</si>
  <si>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</si>
  <si>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</si>
  <si>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</si>
  <si>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</si>
  <si>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</si>
  <si>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</si>
  <si>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</si>
  <si>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</si>
  <si>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</si>
  <si>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</si>
  <si>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</si>
  <si>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</si>
  <si>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</si>
  <si>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</si>
  <si>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</si>
  <si>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</si>
  <si>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</si>
  <si>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</si>
  <si>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</si>
  <si>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</si>
  <si>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</si>
  <si>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</si>
  <si>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</si>
  <si>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</si>
  <si>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</si>
  <si>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</si>
  <si>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</si>
  <si>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</si>
  <si>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</si>
  <si>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</si>
  <si>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</si>
  <si>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</si>
  <si>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</si>
  <si>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</si>
  <si>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</si>
  <si>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</si>
  <si>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</si>
  <si>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</si>
  <si>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</si>
  <si>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</si>
  <si>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</si>
  <si>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</si>
  <si>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</si>
  <si>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</si>
  <si>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</si>
  <si>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</si>
  <si>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</si>
  <si>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</si>
  <si>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</si>
  <si>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</si>
  <si>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</si>
  <si>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</si>
  <si>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</si>
  <si>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</si>
  <si>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</si>
  <si>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</si>
  <si>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</si>
  <si>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</si>
  <si>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</si>
  <si>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</si>
  <si>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</si>
  <si>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</si>
  <si>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</si>
  <si>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</si>
  <si>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</si>
  <si>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</si>
  <si>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</si>
  <si>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</si>
  <si>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</si>
  <si>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</si>
  <si>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</si>
  <si>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</si>
  <si>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</si>
  <si>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</si>
  <si>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</si>
  <si>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</si>
  <si>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</si>
  <si>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</si>
  <si>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</si>
  <si>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</si>
  <si>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</si>
  <si>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</si>
  <si>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</si>
  <si>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</si>
  <si>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</si>
  <si>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</si>
  <si>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</si>
  <si>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</si>
  <si>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</si>
  <si>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</si>
  <si>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</si>
  <si>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</si>
  <si>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</si>
  <si>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</si>
  <si>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</si>
  <si>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</si>
  <si>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</si>
  <si>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</si>
  <si>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</si>
  <si>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</si>
  <si>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</si>
  <si>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</si>
  <si>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</si>
  <si>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</si>
  <si>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</si>
  <si>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</si>
  <si>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</si>
  <si>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</si>
  <si>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</si>
  <si>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</si>
  <si>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</si>
  <si>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</si>
  <si>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</si>
  <si>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</si>
  <si>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</si>
  <si>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</si>
  <si>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</si>
  <si>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</si>
  <si>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</si>
  <si>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</si>
  <si>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</si>
  <si>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</si>
  <si>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</si>
  <si>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</si>
  <si>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</si>
  <si>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</si>
  <si>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</si>
  <si>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</si>
  <si>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</si>
  <si>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</si>
  <si>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</si>
  <si>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</si>
  <si>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</si>
  <si>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</si>
  <si>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</si>
  <si>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</si>
  <si>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</si>
  <si>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</si>
  <si>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</si>
  <si>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</si>
  <si>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</si>
  <si>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</si>
  <si>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</si>
  <si>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</si>
  <si>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</si>
  <si>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</si>
  <si>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</si>
  <si>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</si>
  <si>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</si>
  <si>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</si>
  <si>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</si>
  <si>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</si>
  <si>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</si>
  <si>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</si>
  <si>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</si>
  <si>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</si>
  <si>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</si>
  <si>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</si>
  <si>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</si>
  <si>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</si>
  <si>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</si>
  <si>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</si>
  <si>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</si>
  <si>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</si>
  <si>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</si>
  <si>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</si>
  <si>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</si>
  <si>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</si>
  <si>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</si>
  <si>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</si>
  <si>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</si>
  <si>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</si>
  <si>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</si>
  <si>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</si>
  <si>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</si>
  <si>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</si>
  <si>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</si>
  <si>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</si>
  <si>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</si>
  <si>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</si>
  <si>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</si>
  <si>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</si>
  <si>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</si>
  <si>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</si>
  <si>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</si>
  <si>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</si>
  <si>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</si>
  <si>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</si>
  <si>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</si>
  <si>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</si>
  <si>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</si>
  <si>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</si>
  <si>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</si>
  <si>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</si>
  <si>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</si>
  <si>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</si>
  <si>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</si>
  <si>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</si>
  <si>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</si>
  <si>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</si>
  <si>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</si>
  <si>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</si>
  <si>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</si>
  <si>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</si>
  <si>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</si>
  <si>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</si>
  <si>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</si>
  <si>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</si>
  <si>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</si>
  <si>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</si>
  <si>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</si>
  <si>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</si>
  <si>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</si>
  <si>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</si>
  <si>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</si>
  <si>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</si>
  <si>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</si>
  <si>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</si>
  <si>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</si>
  <si>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</si>
  <si>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</si>
  <si>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</si>
  <si>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</si>
  <si>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</si>
  <si>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</si>
  <si>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</si>
  <si>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</si>
  <si>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</si>
  <si>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</si>
  <si>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</si>
  <si>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</si>
  <si>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</si>
  <si>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</si>
  <si>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</si>
  <si>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</si>
  <si>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</si>
  <si>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</si>
  <si>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</si>
  <si>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</si>
  <si>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</si>
  <si>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</si>
  <si>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</si>
  <si>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</si>
  <si>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</si>
  <si>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</si>
  <si>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</si>
  <si>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</si>
  <si>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</si>
  <si>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</si>
  <si>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</si>
  <si>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</si>
  <si>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</si>
  <si>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</si>
  <si>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</si>
  <si>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</si>
  <si>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</si>
  <si>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</si>
  <si>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</si>
  <si>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</si>
  <si>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</si>
  <si>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</si>
  <si>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</si>
  <si>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</si>
  <si>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</si>
  <si>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</si>
  <si>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</si>
  <si>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</si>
  <si>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</si>
  <si>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</si>
  <si>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</si>
  <si>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</si>
  <si>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</si>
  <si>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</si>
  <si>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</si>
  <si>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</si>
  <si>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</si>
  <si>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</si>
  <si>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</si>
  <si>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</si>
  <si>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</si>
  <si>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</si>
  <si>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</si>
  <si>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</si>
  <si>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</si>
  <si>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</si>
  <si>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</si>
  <si>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</si>
  <si>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</si>
  <si>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</si>
  <si>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</si>
  <si>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</si>
  <si>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</si>
  <si>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</si>
  <si>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</si>
  <si>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</si>
  <si>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</si>
  <si>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</si>
  <si>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</si>
  <si>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</si>
  <si>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</si>
  <si>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</si>
  <si>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</si>
  <si>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</si>
  <si>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</si>
  <si>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</si>
  <si>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</si>
  <si>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</si>
  <si>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</si>
  <si>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</si>
  <si>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</si>
  <si>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</si>
  <si>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</si>
  <si>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</si>
  <si>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</si>
  <si>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</si>
  <si>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</si>
  <si>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</si>
  <si>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</si>
  <si>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</si>
  <si>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</si>
  <si>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</si>
  <si>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</si>
  <si>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</si>
  <si>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</si>
  <si>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</si>
  <si>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</si>
  <si>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</si>
  <si>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</si>
  <si>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</si>
  <si>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</si>
  <si>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</si>
  <si>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</si>
  <si>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</si>
  <si>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</si>
  <si>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</si>
  <si>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</si>
  <si>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</si>
  <si>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</si>
  <si>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</si>
  <si>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</si>
  <si>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</si>
  <si>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</si>
  <si>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</si>
  <si>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</si>
  <si>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</si>
  <si>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</si>
  <si>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</si>
  <si>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</si>
  <si>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</si>
  <si>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</si>
  <si>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</si>
  <si>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</si>
  <si>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</si>
  <si>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</si>
  <si>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</si>
  <si>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</si>
  <si>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</si>
  <si>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</si>
  <si>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</si>
  <si>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</si>
  <si>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</si>
  <si>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</si>
  <si>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</si>
  <si>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</si>
  <si>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</si>
  <si>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</si>
  <si>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</si>
  <si>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</si>
  <si>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</si>
  <si>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</si>
  <si>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</si>
  <si>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</si>
  <si>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</si>
  <si>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</si>
  <si>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</si>
  <si>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</si>
  <si>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</si>
  <si>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</si>
  <si>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</si>
  <si>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</si>
  <si>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</si>
  <si>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</si>
  <si>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</si>
  <si>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</si>
  <si>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</si>
  <si>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</si>
  <si>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</si>
  <si>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</si>
  <si>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</si>
  <si>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</si>
  <si>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</si>
  <si>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</si>
  <si>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</si>
  <si>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</si>
  <si>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</si>
  <si>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</si>
  <si>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</si>
  <si>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</si>
  <si>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</si>
  <si>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</si>
  <si>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</si>
  <si>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</si>
  <si>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</si>
  <si>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</si>
  <si>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</si>
  <si>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</si>
  <si>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</si>
  <si>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</si>
  <si>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</si>
  <si>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</si>
  <si>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</si>
  <si>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</si>
  <si>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</si>
  <si>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</si>
  <si>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</si>
  <si>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</si>
  <si>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</si>
  <si>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</si>
  <si>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</si>
  <si>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</si>
  <si>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</si>
  <si>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</si>
  <si>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</si>
  <si>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</si>
  <si>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</si>
  <si>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</si>
  <si>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</si>
  <si>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</si>
  <si>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</si>
  <si>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</si>
  <si>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</si>
  <si>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</si>
  <si>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</si>
  <si>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</si>
  <si>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</si>
  <si>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</si>
  <si>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</si>
  <si>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</si>
  <si>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</si>
  <si>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</si>
  <si>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</si>
  <si>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</si>
  <si>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</si>
  <si>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</si>
  <si>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</si>
  <si>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</si>
  <si>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</si>
  <si>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</si>
  <si>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</si>
  <si>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</si>
  <si>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</si>
  <si>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</si>
  <si>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</si>
  <si>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</si>
  <si>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</si>
  <si>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</si>
  <si>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</si>
  <si>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</si>
  <si>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</si>
  <si>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</si>
  <si>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</si>
  <si>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</si>
  <si>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</si>
  <si>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</si>
  <si>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</si>
  <si>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</si>
  <si>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</si>
  <si>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</si>
  <si>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</si>
  <si>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</si>
  <si>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</si>
  <si>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</si>
  <si>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</si>
  <si>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</si>
  <si>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</si>
  <si>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</si>
  <si>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</si>
  <si>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</si>
  <si>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</si>
  <si>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</si>
  <si>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</si>
  <si>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</si>
  <si>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</si>
  <si>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</si>
  <si>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</si>
  <si>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</si>
  <si>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</si>
  <si>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</si>
  <si>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</si>
  <si>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</si>
  <si>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</si>
  <si>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</si>
  <si>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</si>
  <si>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</si>
  <si>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</si>
  <si>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</si>
  <si>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</si>
  <si>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</si>
  <si>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</si>
  <si>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</si>
  <si>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</si>
  <si>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</si>
  <si>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</si>
  <si>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</si>
  <si>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</si>
  <si>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</si>
  <si>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</si>
  <si>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</si>
  <si>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</si>
  <si>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</si>
  <si>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</si>
  <si>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</si>
  <si>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</si>
  <si>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</si>
  <si>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</si>
  <si>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</si>
  <si>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</si>
  <si>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</si>
  <si>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</si>
  <si>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</si>
  <si>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</si>
  <si>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</si>
  <si>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</si>
  <si>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</si>
  <si>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</si>
  <si>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</si>
  <si>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</si>
  <si>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</si>
  <si>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</si>
  <si>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</si>
  <si>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</si>
  <si>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</si>
  <si>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</si>
  <si>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</si>
  <si>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</si>
  <si>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</si>
  <si>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</si>
  <si>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</si>
  <si>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</si>
  <si>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</si>
  <si>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</si>
  <si>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</si>
  <si>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</si>
  <si>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</si>
  <si>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</si>
  <si>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</si>
  <si>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</si>
  <si>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</si>
  <si>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</si>
  <si>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</si>
  <si>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</si>
  <si>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</si>
  <si>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</si>
  <si>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</si>
  <si>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</si>
  <si>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</si>
  <si>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</si>
  <si>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</si>
  <si>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</si>
  <si>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</si>
  <si>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</si>
  <si>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</si>
  <si>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</si>
  <si>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</si>
  <si>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</si>
  <si>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</si>
  <si>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</si>
  <si>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</si>
  <si>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</si>
  <si>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</si>
  <si>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</si>
  <si>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</si>
  <si>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</si>
  <si>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</si>
  <si>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</si>
  <si>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</si>
  <si>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</si>
  <si>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</si>
  <si>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</si>
  <si>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</si>
  <si>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</si>
  <si>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</si>
  <si>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</si>
  <si>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</si>
  <si>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</si>
  <si>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</si>
  <si>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</si>
  <si>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</si>
  <si>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</si>
  <si>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</si>
  <si>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</si>
  <si>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</si>
  <si>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</si>
  <si>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</si>
  <si>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</si>
  <si>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</si>
  <si>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</si>
  <si>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</si>
  <si>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</si>
  <si>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</si>
  <si>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</si>
  <si>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</si>
  <si>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</si>
  <si>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</si>
  <si>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</si>
  <si>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</si>
  <si>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</si>
  <si>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</si>
  <si>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</si>
  <si>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</si>
  <si>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</si>
  <si>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</si>
  <si>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</si>
  <si>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</si>
  <si>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</si>
  <si>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</si>
  <si>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</si>
  <si>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</si>
  <si>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</si>
  <si>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</si>
  <si>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</si>
  <si>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</si>
  <si>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</si>
  <si>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</si>
  <si>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</si>
  <si>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</si>
  <si>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</si>
  <si>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</si>
  <si>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</si>
  <si>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</si>
  <si>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</si>
  <si>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</si>
  <si>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</si>
  <si>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</si>
  <si>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</si>
  <si>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</si>
  <si>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</si>
  <si>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</si>
  <si>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</si>
  <si>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</si>
  <si>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</si>
  <si>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</si>
  <si>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</si>
  <si>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</si>
  <si>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</si>
  <si>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</si>
  <si>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</si>
  <si>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</si>
  <si>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</si>
  <si>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</si>
  <si>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</si>
  <si>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</si>
  <si>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</si>
  <si>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</si>
  <si>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</si>
  <si>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</si>
  <si>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</si>
  <si>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</si>
  <si>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</si>
  <si>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</si>
  <si>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</si>
  <si>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</si>
  <si>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</si>
  <si>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</si>
  <si>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</si>
  <si>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</si>
  <si>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</si>
  <si>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</si>
  <si>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</si>
  <si>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</si>
  <si>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</si>
  <si>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</si>
  <si>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</si>
  <si>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</si>
  <si>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</si>
  <si>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</si>
  <si>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</si>
  <si>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</si>
  <si>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</si>
  <si>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</si>
  <si>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</si>
  <si>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</si>
  <si>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</si>
  <si>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</si>
  <si>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</si>
  <si>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</si>
  <si>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</si>
  <si>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</si>
  <si>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</si>
  <si>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</si>
  <si>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</si>
  <si>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</si>
  <si>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</si>
  <si>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</si>
  <si>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</si>
  <si>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</si>
  <si>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</si>
  <si>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</si>
  <si>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</si>
  <si>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</si>
  <si>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</si>
  <si>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</si>
  <si>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</si>
  <si>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</si>
  <si>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</si>
  <si>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</si>
  <si>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</si>
  <si>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</si>
  <si>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</si>
  <si>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</si>
  <si>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</si>
  <si>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</si>
  <si>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</si>
  <si>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</si>
  <si>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</si>
  <si>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</si>
  <si>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</si>
  <si>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</si>
  <si>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</si>
  <si>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</si>
  <si>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</si>
  <si>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</si>
  <si>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</si>
  <si>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</si>
  <si>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</si>
  <si>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</si>
  <si>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</si>
  <si>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</si>
  <si>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</si>
  <si>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</si>
  <si>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</si>
  <si>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</si>
  <si>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</si>
  <si>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</si>
  <si>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</si>
  <si>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</si>
  <si>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</si>
  <si>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</si>
  <si>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</si>
  <si>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</si>
  <si>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</si>
  <si>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</si>
  <si>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</si>
  <si>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</si>
  <si>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</si>
  <si>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</si>
  <si>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</si>
  <si>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</si>
  <si>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</si>
  <si>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</si>
  <si>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</si>
  <si>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</si>
  <si>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</si>
  <si>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</si>
  <si>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</si>
  <si>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</si>
  <si>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</si>
  <si>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</si>
  <si>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</si>
  <si>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</si>
  <si>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</si>
  <si>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</si>
  <si>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</si>
  <si>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</si>
  <si>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</si>
  <si>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</si>
  <si>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</si>
  <si>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</si>
  <si>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</si>
  <si>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</si>
  <si>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</si>
  <si>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</si>
  <si>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</si>
  <si>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</si>
  <si>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</si>
  <si>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</si>
  <si>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</si>
  <si>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</si>
  <si>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</si>
  <si>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</si>
  <si>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</si>
  <si>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</si>
  <si>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</si>
  <si>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</si>
  <si>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</si>
  <si>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</si>
  <si>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</si>
  <si>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</si>
  <si>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</si>
  <si>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</si>
  <si>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</si>
  <si>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</si>
  <si>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</si>
  <si>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</si>
  <si>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</si>
  <si>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</si>
  <si>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</si>
  <si>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</si>
  <si>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</si>
  <si>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</si>
  <si>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</si>
  <si>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</si>
  <si>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</si>
  <si>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</si>
  <si>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</si>
  <si>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</si>
  <si>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</si>
  <si>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</si>
  <si>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</si>
  <si>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</si>
  <si>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</si>
  <si>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</si>
  <si>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</si>
  <si>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</si>
  <si>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</si>
  <si>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</si>
  <si>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</si>
  <si>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</si>
  <si>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</si>
  <si>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</si>
  <si>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</si>
  <si>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</si>
  <si>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</si>
  <si>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</si>
  <si>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</si>
  <si>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</si>
  <si>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</si>
  <si>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</si>
  <si>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</si>
  <si>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</si>
  <si>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</si>
  <si>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</si>
  <si>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</si>
  <si>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</si>
  <si>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</si>
  <si>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</si>
  <si>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</si>
  <si>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</si>
  <si>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</si>
  <si>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</si>
  <si>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</si>
  <si>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</si>
  <si>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</si>
  <si>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</si>
  <si>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</si>
  <si>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</si>
  <si>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</si>
  <si>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</si>
  <si>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</si>
  <si>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</si>
  <si>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</si>
  <si>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</si>
  <si>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</si>
  <si>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</si>
  <si>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</si>
  <si>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</si>
  <si>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</si>
  <si>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</si>
  <si>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</si>
  <si>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</si>
  <si>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</si>
  <si>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</si>
  <si>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</si>
  <si>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</si>
  <si>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</si>
  <si>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</si>
  <si>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</si>
  <si>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</si>
  <si>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</si>
  <si>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</si>
  <si>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</si>
  <si>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</si>
  <si>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</si>
  <si>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</si>
  <si>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</si>
  <si>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</si>
  <si>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</si>
  <si>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</si>
  <si>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</si>
  <si>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</si>
  <si>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</si>
  <si>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</si>
  <si>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</si>
  <si>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</si>
  <si>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</si>
  <si>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</si>
  <si>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</si>
  <si>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</si>
  <si>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</si>
  <si>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</si>
  <si>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</si>
  <si>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</si>
  <si>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</si>
  <si>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</si>
  <si>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</si>
  <si>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</si>
  <si>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</si>
  <si>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</si>
  <si>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</si>
  <si>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</si>
  <si>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</si>
  <si>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</si>
  <si>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</si>
  <si>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</si>
  <si>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</si>
  <si>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</si>
  <si>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</si>
  <si>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</si>
  <si>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</si>
  <si>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</si>
  <si>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</si>
  <si>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</si>
  <si>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</si>
  <si>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</si>
  <si>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</si>
  <si>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</si>
  <si>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</si>
  <si>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</si>
  <si>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</si>
  <si>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</si>
  <si>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</si>
  <si>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</si>
  <si>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</si>
  <si>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</si>
  <si>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</si>
  <si>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</si>
  <si>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</si>
  <si>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</si>
  <si>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</si>
  <si>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</si>
  <si>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</si>
  <si>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</si>
  <si>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</si>
  <si>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</si>
  <si>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</si>
  <si>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</si>
  <si>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</si>
  <si>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</si>
  <si>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</si>
  <si>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</si>
  <si>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</si>
  <si>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</si>
  <si>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</si>
  <si>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</si>
  <si>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</si>
  <si>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</si>
  <si>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</si>
  <si>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</si>
  <si>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</si>
  <si>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</si>
  <si>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</si>
  <si>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</si>
  <si>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</si>
  <si>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</si>
  <si>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</si>
  <si>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</si>
  <si>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</si>
  <si>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</si>
  <si>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</si>
  <si>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</si>
  <si>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</si>
  <si>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</si>
  <si>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</si>
  <si>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</si>
  <si>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</si>
  <si>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</si>
  <si>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</si>
  <si>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</si>
  <si>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</si>
  <si>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</si>
  <si>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</si>
  <si>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</si>
  <si>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</si>
  <si>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</si>
  <si>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</si>
  <si>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</si>
  <si>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</si>
  <si>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</si>
  <si>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</si>
  <si>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</si>
  <si>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</si>
  <si>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</si>
  <si>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</si>
  <si>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</si>
  <si>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</si>
  <si>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</si>
  <si>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</si>
  <si>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</si>
  <si>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</si>
  <si>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</si>
  <si>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</si>
  <si>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</si>
  <si>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</si>
  <si>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</si>
  <si>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</si>
  <si>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</si>
  <si>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</si>
  <si>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</si>
  <si>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</si>
  <si>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</si>
  <si>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</si>
  <si>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</si>
  <si>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</si>
  <si>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</si>
  <si>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</si>
  <si>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</si>
  <si>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</si>
  <si>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</si>
  <si>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</si>
  <si>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</si>
  <si>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</si>
  <si>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</si>
  <si>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</si>
  <si>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</si>
  <si>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</si>
  <si>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</si>
  <si>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</si>
  <si>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</si>
  <si>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</si>
  <si>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</si>
  <si>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</si>
  <si>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</si>
  <si>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</si>
  <si>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</si>
  <si>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</si>
  <si>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</si>
  <si>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</si>
  <si>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</si>
  <si>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</si>
  <si>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</si>
  <si>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</si>
  <si>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</si>
  <si>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</si>
  <si>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</si>
  <si>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</si>
  <si>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</si>
  <si>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</si>
  <si>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</si>
  <si>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</si>
  <si>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</si>
  <si>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</si>
  <si>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</si>
  <si>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</si>
  <si>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</si>
  <si>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</si>
  <si>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</si>
  <si>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</si>
  <si>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</si>
  <si>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</si>
  <si>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</si>
  <si>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</si>
  <si>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</si>
  <si>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</si>
  <si>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</si>
  <si>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</si>
  <si>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</si>
  <si>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</si>
  <si>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</si>
  <si>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</si>
  <si>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</si>
  <si>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</si>
  <si>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</si>
  <si>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</si>
  <si>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</si>
  <si>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</si>
  <si>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</si>
  <si>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</si>
  <si>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</si>
  <si>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</si>
  <si>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</si>
  <si>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</si>
  <si>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</si>
  <si>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</si>
  <si>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</si>
  <si>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</si>
  <si>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</si>
  <si>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</si>
  <si>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</si>
  <si>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</si>
  <si>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</si>
  <si>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</si>
  <si>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</si>
  <si>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</si>
  <si>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</si>
  <si>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</si>
  <si>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</si>
  <si>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</si>
  <si>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</si>
  <si>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</si>
  <si>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</si>
  <si>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</si>
  <si>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</si>
  <si>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</si>
  <si>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</si>
  <si>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</si>
  <si>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</si>
  <si>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</si>
  <si>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</si>
  <si>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</si>
  <si>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</si>
  <si>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</si>
  <si>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</si>
  <si>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</si>
  <si>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</si>
  <si>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</si>
  <si>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</si>
  <si>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</si>
  <si>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</si>
  <si>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</si>
  <si>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</si>
  <si>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</si>
  <si>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</si>
  <si>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</si>
  <si>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</si>
  <si>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</si>
  <si>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</si>
  <si>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</si>
  <si>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</si>
  <si>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</si>
  <si>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</si>
  <si>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</si>
  <si>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</si>
  <si>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</si>
  <si>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</si>
  <si>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</si>
  <si>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</si>
  <si>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</si>
  <si>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</si>
  <si>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</si>
  <si>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</si>
  <si>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</si>
  <si>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</si>
  <si>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</si>
  <si>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</si>
  <si>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</si>
  <si>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</si>
  <si>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</si>
  <si>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</si>
  <si>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</si>
  <si>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</si>
  <si>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</si>
  <si>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</si>
  <si>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</si>
  <si>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</si>
  <si>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</si>
  <si>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</si>
  <si>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</si>
  <si>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</si>
  <si>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</si>
  <si>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</si>
  <si>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</si>
  <si>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</si>
  <si>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</si>
  <si>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</si>
  <si>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</si>
  <si>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</si>
  <si>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</si>
  <si>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</si>
  <si>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</si>
  <si>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</si>
  <si>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</si>
  <si>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</si>
  <si>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</si>
  <si>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</si>
  <si>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</si>
  <si>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</si>
  <si>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</si>
  <si>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</si>
  <si>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</si>
  <si>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</si>
  <si>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</si>
  <si>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</si>
  <si>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</si>
  <si>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</si>
  <si>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</si>
  <si>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</si>
  <si>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</si>
  <si>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</si>
  <si>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</si>
  <si>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</si>
  <si>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</si>
  <si>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</si>
  <si>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</si>
  <si>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</si>
  <si>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</si>
  <si>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</si>
  <si>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</si>
  <si>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</si>
  <si>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</si>
  <si>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</si>
  <si>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</si>
  <si>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</si>
  <si>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</si>
  <si>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</si>
  <si>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</si>
  <si>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</si>
  <si>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</si>
  <si>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</si>
  <si>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</si>
  <si>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</si>
  <si>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</si>
  <si>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</si>
  <si>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</si>
  <si>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</si>
  <si>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</si>
  <si>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</si>
  <si>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</si>
  <si>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</si>
  <si>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</si>
  <si>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</si>
  <si>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</si>
  <si>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</si>
  <si>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</si>
  <si>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</si>
  <si>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</si>
  <si>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</si>
  <si>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</si>
  <si>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</si>
  <si>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</si>
  <si>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</si>
  <si>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</si>
  <si>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</si>
  <si>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</si>
  <si>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</si>
  <si>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</si>
  <si>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</si>
  <si>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</si>
  <si>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</si>
  <si>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</si>
  <si>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</si>
  <si>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</si>
  <si>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</si>
  <si>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</si>
  <si>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</si>
  <si>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</si>
  <si>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</si>
  <si>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</si>
  <si>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</si>
  <si>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</si>
  <si>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</si>
  <si>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</si>
  <si>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</si>
  <si>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</si>
  <si>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</si>
  <si>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</si>
  <si>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</si>
  <si>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</si>
  <si>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</si>
  <si>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</si>
  <si>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</si>
  <si>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</si>
  <si>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</si>
  <si>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</si>
  <si>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</si>
  <si>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</si>
  <si>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</si>
  <si>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</si>
  <si>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</si>
  <si>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</si>
  <si>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</si>
  <si>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</si>
  <si>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</si>
  <si>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</si>
  <si>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</si>
  <si>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</si>
  <si>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</si>
  <si>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</si>
  <si>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</si>
  <si>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</si>
  <si>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</si>
  <si>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</si>
  <si>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</si>
  <si>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</si>
  <si>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</si>
  <si>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</si>
  <si>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</si>
  <si>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</si>
  <si>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</si>
  <si>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</si>
  <si>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</si>
  <si>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</si>
  <si>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</si>
  <si>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</si>
  <si>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</si>
  <si>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</si>
  <si>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</si>
  <si>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</si>
  <si>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</si>
  <si>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</si>
  <si>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</si>
  <si>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</si>
  <si>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</si>
  <si>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</si>
  <si>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</si>
  <si>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</si>
  <si>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</si>
  <si>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</si>
  <si>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</si>
  <si>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</si>
  <si>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</si>
  <si>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</si>
  <si>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</si>
  <si>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</si>
  <si>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</si>
  <si>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</si>
  <si>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</si>
  <si>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</si>
  <si>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</si>
  <si>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</si>
  <si>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</si>
  <si>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</si>
  <si>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</si>
  <si>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</si>
  <si>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</si>
  <si>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</si>
  <si>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</si>
  <si>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</si>
  <si>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</si>
  <si>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</si>
  <si>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</si>
  <si>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</si>
  <si>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</si>
  <si>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</si>
  <si>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</si>
  <si>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</si>
  <si>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</si>
  <si>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</si>
  <si>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</si>
  <si>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</si>
  <si>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</si>
  <si>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</si>
  <si>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</si>
  <si>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</si>
  <si>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</si>
  <si>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</si>
  <si>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</si>
  <si>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</si>
  <si>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</si>
  <si>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</si>
  <si>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</si>
  <si>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</si>
  <si>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</si>
  <si>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</si>
  <si>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</si>
  <si>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</si>
  <si>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</si>
  <si>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</si>
  <si>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</si>
  <si>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</si>
  <si>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</si>
  <si>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</si>
  <si>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</si>
  <si>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</si>
  <si>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</si>
  <si>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</si>
  <si>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</si>
  <si>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</si>
  <si>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</si>
  <si>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</si>
  <si>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</si>
  <si>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</si>
  <si>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</si>
  <si>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</si>
  <si>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</si>
  <si>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</si>
  <si>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</si>
  <si>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</si>
  <si>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</si>
  <si>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</si>
  <si>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</si>
  <si>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</si>
  <si>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</si>
  <si>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</si>
  <si>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</si>
  <si>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</si>
  <si>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</si>
  <si>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</si>
  <si>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</si>
  <si>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</si>
  <si>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</si>
  <si>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</si>
  <si>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</si>
  <si>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</si>
  <si>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</si>
  <si>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</si>
  <si>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</si>
  <si>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</si>
  <si>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</si>
  <si>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</si>
  <si>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</si>
  <si>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</si>
  <si>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</si>
  <si>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</si>
  <si>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</si>
  <si>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</si>
  <si>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</si>
  <si>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</si>
  <si>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</si>
  <si>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</si>
  <si>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</si>
  <si>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</si>
  <si>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</si>
  <si>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</si>
  <si>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</si>
  <si>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</si>
  <si>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</si>
  <si>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</si>
  <si>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</si>
  <si>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</si>
  <si>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</si>
  <si>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</si>
  <si>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</si>
  <si>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</si>
  <si>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</si>
  <si>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</si>
  <si>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</si>
  <si>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</si>
  <si>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</si>
  <si>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</si>
  <si>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</si>
  <si>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</si>
  <si>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</si>
  <si>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</si>
  <si>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</si>
  <si>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</si>
  <si>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</si>
  <si>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</si>
  <si>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</si>
  <si>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</si>
  <si>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</si>
  <si>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</si>
  <si>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</si>
  <si>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</si>
  <si>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</si>
  <si>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</si>
  <si>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</si>
  <si>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</si>
  <si>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</si>
  <si>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</si>
  <si>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</si>
  <si>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</si>
  <si>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</si>
  <si>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</si>
  <si>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</si>
  <si>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</si>
  <si>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</si>
  <si>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</si>
  <si>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</si>
  <si>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</si>
  <si>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</si>
  <si>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</si>
  <si>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</si>
  <si>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</si>
  <si>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</si>
  <si>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</si>
  <si>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</si>
  <si>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</si>
  <si>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</si>
  <si>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</si>
  <si>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</si>
  <si>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</si>
  <si>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</si>
  <si>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</si>
  <si>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</si>
  <si>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</si>
  <si>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</si>
  <si>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</si>
  <si>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</si>
  <si>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</si>
  <si>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</si>
  <si>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</si>
  <si>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</si>
  <si>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</si>
  <si>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</si>
  <si>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</si>
  <si>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</si>
  <si>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</si>
  <si>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</si>
  <si>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</si>
  <si>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</si>
  <si>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</si>
  <si>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</si>
  <si>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</si>
  <si>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</si>
  <si>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</si>
  <si>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</si>
  <si>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</si>
  <si>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</si>
  <si>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</si>
  <si>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</si>
  <si>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</si>
  <si>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</si>
  <si>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</si>
  <si>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</si>
  <si>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</si>
  <si>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</si>
  <si>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</si>
  <si>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</si>
  <si>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</si>
  <si>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</si>
  <si>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</si>
  <si>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</si>
  <si>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</si>
  <si>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</si>
  <si>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</si>
  <si>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</si>
  <si>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</si>
  <si>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</si>
  <si>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</si>
  <si>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</si>
  <si>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</si>
  <si>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</si>
  <si>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</si>
  <si>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</si>
  <si>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</si>
  <si>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</si>
  <si>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</si>
  <si>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</si>
  <si>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</si>
  <si>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</si>
  <si>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</si>
  <si>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</si>
  <si>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</si>
  <si>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</si>
  <si>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</si>
  <si>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</si>
  <si>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</si>
  <si>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</si>
  <si>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</si>
  <si>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</si>
  <si>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</si>
  <si>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</si>
  <si>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</si>
  <si>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</si>
  <si>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</si>
  <si>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</si>
  <si>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</si>
  <si>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</si>
  <si>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</si>
  <si>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</si>
  <si>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</si>
  <si>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</si>
  <si>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</si>
  <si>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</si>
  <si>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</si>
  <si>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</si>
  <si>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</si>
  <si>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</si>
  <si>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</si>
  <si>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</si>
  <si>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</si>
  <si>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</si>
  <si>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</si>
  <si>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</si>
  <si>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</si>
  <si>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</si>
  <si>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</si>
  <si>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</si>
  <si>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</si>
  <si>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</si>
  <si>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</si>
  <si>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</si>
  <si>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</si>
  <si>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</si>
  <si>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</si>
  <si>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</si>
  <si>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</si>
  <si>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</si>
  <si>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</si>
  <si>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</si>
  <si>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</si>
  <si>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</si>
  <si>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</si>
  <si>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</si>
  <si>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</si>
  <si>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</si>
  <si>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</si>
  <si>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</si>
  <si>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</si>
  <si>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</si>
  <si>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</si>
  <si>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</si>
  <si>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</si>
  <si>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</si>
  <si>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</si>
  <si>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</si>
  <si>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</si>
  <si>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</si>
  <si>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</si>
  <si>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</si>
  <si>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</si>
  <si>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</si>
  <si>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</si>
  <si>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</si>
  <si>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</si>
  <si>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</si>
  <si>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</si>
  <si>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</si>
  <si>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</si>
  <si>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</si>
  <si>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</si>
  <si>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</si>
  <si>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</si>
  <si>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</si>
  <si>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</si>
  <si>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</si>
  <si>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</si>
  <si>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</si>
  <si>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</si>
  <si>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</si>
  <si>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</si>
  <si>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</si>
  <si>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</si>
  <si>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</si>
  <si>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</si>
  <si>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</si>
  <si>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</si>
  <si>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</si>
  <si>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</si>
  <si>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</si>
  <si>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</si>
  <si>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</si>
  <si>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</si>
  <si>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</si>
  <si>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</si>
  <si>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</si>
  <si>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</si>
  <si>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</si>
  <si>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</si>
  <si>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</si>
  <si>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</si>
  <si>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</si>
  <si>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</si>
  <si>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</si>
  <si>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</si>
  <si>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</si>
  <si>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</si>
  <si>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</si>
  <si>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</si>
  <si>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</si>
  <si>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</si>
  <si>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</si>
  <si>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</si>
  <si>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</si>
  <si>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</si>
  <si>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</si>
  <si>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</si>
  <si>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</si>
  <si>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</si>
  <si>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</si>
  <si>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</si>
  <si>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</si>
  <si>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</si>
  <si>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</si>
  <si>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</si>
  <si>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</si>
  <si>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</si>
  <si>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</si>
  <si>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</si>
  <si>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</si>
  <si>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</si>
  <si>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</si>
  <si>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</si>
  <si>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</si>
  <si>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</si>
  <si>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</si>
  <si>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</si>
  <si>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</si>
  <si>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</si>
  <si>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</si>
  <si>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</si>
  <si>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</si>
  <si>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</si>
  <si>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</si>
  <si>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</si>
  <si>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</si>
  <si>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</si>
  <si>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</si>
  <si>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</si>
  <si>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</si>
  <si>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</si>
  <si>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</si>
  <si>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</si>
  <si>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</si>
  <si>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</si>
  <si>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</si>
  <si>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</si>
  <si>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</si>
  <si>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</si>
  <si>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</si>
  <si>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</si>
  <si>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</si>
  <si>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</si>
  <si>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</si>
  <si>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</si>
  <si>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</si>
  <si>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</si>
  <si>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</si>
  <si>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</si>
  <si>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</si>
  <si>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</si>
  <si>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</si>
  <si>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</si>
  <si>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</si>
  <si>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</si>
  <si>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</si>
  <si>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</si>
  <si>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</si>
  <si>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</si>
  <si>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</si>
  <si>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</si>
  <si>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</si>
  <si>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</si>
  <si>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</si>
  <si>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</si>
  <si>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</si>
  <si>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</si>
  <si>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</si>
  <si>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</si>
  <si>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</si>
  <si>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</si>
  <si>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</si>
  <si>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</si>
  <si>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</si>
  <si>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</si>
  <si>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</si>
  <si>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</si>
  <si>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</si>
  <si>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</si>
  <si>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</si>
  <si>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</si>
  <si>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</si>
  <si>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</si>
  <si>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</si>
  <si>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</si>
  <si>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</si>
  <si>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</si>
  <si>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</si>
  <si>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</si>
  <si>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</si>
  <si>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</si>
  <si>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</si>
  <si>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</si>
  <si>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</si>
  <si>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</si>
  <si>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</si>
  <si>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</si>
  <si>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</si>
  <si>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</si>
  <si>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</si>
  <si>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</si>
  <si>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</si>
  <si>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</si>
  <si>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</si>
  <si>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</si>
  <si>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</si>
  <si>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</si>
  <si>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</si>
  <si>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</si>
  <si>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</si>
  <si>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</si>
  <si>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</si>
  <si>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</si>
  <si>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</si>
  <si>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</si>
  <si>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</si>
  <si>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</si>
  <si>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</si>
  <si>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</si>
  <si>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</si>
  <si>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</si>
  <si>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</si>
  <si>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</si>
  <si>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</si>
  <si>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</si>
  <si>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</si>
  <si>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</si>
  <si>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</si>
  <si>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</si>
  <si>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</si>
  <si>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</si>
  <si>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</si>
  <si>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</si>
  <si>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</si>
  <si>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</si>
  <si>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</si>
  <si>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</si>
  <si>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</si>
  <si>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</si>
  <si>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</si>
  <si>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</si>
  <si>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</si>
  <si>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</si>
  <si>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</si>
  <si>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</si>
  <si>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</si>
  <si>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</si>
  <si>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</si>
  <si>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</si>
  <si>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</si>
  <si>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</si>
  <si>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</si>
  <si>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</si>
  <si>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</si>
  <si>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</si>
  <si>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</si>
  <si>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</si>
  <si>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</si>
  <si>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</si>
  <si>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</si>
  <si>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</si>
  <si>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</si>
  <si>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</si>
  <si>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</si>
  <si>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</si>
  <si>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</si>
  <si>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</si>
  <si>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</si>
  <si>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</si>
  <si>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</si>
  <si>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</si>
  <si>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</si>
  <si>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</si>
  <si>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</si>
  <si>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</si>
  <si>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</si>
  <si>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</si>
  <si>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</si>
  <si>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</si>
  <si>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</si>
  <si>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</si>
  <si>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</si>
  <si>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</si>
  <si>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</si>
  <si>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</si>
  <si>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</si>
  <si>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</si>
  <si>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</si>
  <si>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</si>
  <si>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</si>
  <si>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</si>
  <si>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</si>
  <si>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</si>
  <si>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</si>
  <si>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</si>
  <si>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</si>
  <si>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</si>
  <si>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</si>
  <si>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</si>
  <si>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</si>
  <si>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</si>
  <si>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</si>
  <si>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</si>
  <si>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</si>
  <si>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</si>
  <si>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</si>
  <si>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</si>
  <si>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</si>
  <si>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</si>
  <si>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</si>
  <si>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</si>
  <si>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</si>
  <si>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</si>
  <si>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</si>
  <si>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</si>
  <si>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</si>
  <si>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</si>
  <si>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</si>
  <si>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</si>
  <si>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</si>
  <si>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</si>
  <si>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</si>
  <si>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</si>
  <si>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</si>
  <si>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</si>
  <si>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</si>
  <si>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</si>
  <si>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</si>
  <si>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</si>
  <si>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</si>
  <si>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</si>
  <si>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</si>
  <si>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</si>
  <si>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</si>
  <si>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</si>
  <si>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</si>
  <si>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</si>
  <si>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</si>
  <si>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</si>
  <si>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</si>
  <si>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</si>
  <si>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</si>
  <si>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</si>
  <si>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</si>
  <si>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</si>
  <si>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</si>
  <si>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</si>
  <si>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</si>
  <si>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</si>
  <si>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</si>
  <si>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</si>
  <si>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</si>
  <si>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</si>
  <si>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</si>
  <si>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</si>
  <si>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</si>
  <si>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</si>
  <si>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</si>
  <si>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</si>
  <si>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</si>
  <si>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</si>
  <si>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</si>
  <si>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</si>
  <si>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</si>
  <si>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</si>
  <si>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</si>
  <si>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</si>
  <si>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</si>
  <si>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</si>
  <si>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</si>
  <si>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</si>
  <si>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</si>
  <si>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</si>
  <si>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</si>
  <si>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</si>
  <si>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</si>
  <si>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</si>
  <si>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</si>
  <si>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</si>
  <si>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</si>
  <si>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</si>
  <si>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</si>
  <si>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</si>
  <si>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</si>
  <si>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</si>
  <si>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</si>
  <si>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</si>
  <si>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</si>
  <si>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</si>
  <si>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</si>
  <si>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</si>
  <si>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</si>
  <si>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</si>
  <si>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</si>
  <si>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</si>
  <si>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</si>
  <si>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</si>
  <si>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</si>
  <si>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</si>
  <si>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</si>
  <si>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</si>
  <si>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</si>
  <si>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</si>
  <si>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</si>
  <si>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</si>
  <si>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</si>
  <si>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</si>
  <si>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</si>
  <si>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</si>
  <si>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</si>
  <si>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</si>
  <si>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</si>
  <si>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</si>
  <si>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</si>
  <si>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</si>
  <si>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</si>
  <si>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</si>
  <si>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</si>
  <si>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</si>
  <si>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</si>
  <si>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</si>
  <si>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</si>
  <si>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</si>
  <si>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</si>
  <si>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</si>
  <si>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</si>
  <si>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</si>
  <si>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</si>
  <si>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</si>
  <si>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</si>
  <si>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</si>
  <si>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</si>
  <si>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</si>
  <si>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</si>
  <si>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</si>
  <si>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</si>
  <si>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</si>
  <si>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</si>
  <si>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</si>
  <si>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</si>
  <si>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</si>
  <si>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</si>
  <si>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</si>
  <si>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</si>
  <si>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</si>
  <si>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</si>
  <si>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</si>
  <si>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</si>
  <si>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</si>
  <si>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</si>
  <si>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</si>
  <si>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</si>
  <si>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</si>
  <si>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</si>
  <si>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</si>
  <si>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</si>
  <si>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</si>
  <si>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</si>
  <si>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</si>
  <si>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</si>
  <si>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</si>
  <si>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</si>
  <si>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</si>
  <si>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</si>
  <si>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</si>
  <si>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</si>
  <si>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</si>
  <si>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</si>
  <si>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</si>
  <si>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</si>
  <si>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</si>
  <si>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</si>
  <si>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</si>
  <si>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</si>
  <si>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</si>
  <si>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</si>
  <si>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</si>
  <si>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</si>
  <si>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</si>
  <si>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</si>
  <si>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</si>
  <si>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</si>
  <si>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</si>
  <si>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</si>
  <si>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</si>
  <si>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</si>
  <si>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</si>
  <si>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</si>
  <si>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</si>
  <si>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</si>
  <si>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</si>
  <si>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</si>
  <si>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</si>
  <si>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</si>
  <si>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</si>
  <si>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</si>
  <si>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</si>
  <si>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</si>
  <si>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</si>
  <si>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</si>
  <si>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</si>
  <si>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</si>
  <si>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</si>
  <si>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</si>
  <si>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</si>
  <si>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</si>
  <si>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</si>
  <si>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</si>
  <si>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</si>
  <si>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</si>
  <si>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</si>
  <si>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</si>
  <si>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</si>
  <si>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</si>
  <si>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</si>
  <si>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</si>
  <si>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</si>
  <si>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</si>
  <si>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</si>
  <si>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</si>
  <si>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</si>
  <si>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</si>
  <si>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</si>
  <si>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</si>
  <si>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</si>
  <si>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</si>
  <si>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</si>
  <si>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</si>
  <si>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</si>
  <si>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</si>
  <si>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</si>
  <si>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</si>
  <si>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</si>
  <si>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</si>
  <si>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</si>
  <si>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</si>
  <si>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</si>
  <si>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</si>
  <si>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</si>
  <si>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</si>
  <si>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</si>
  <si>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</si>
  <si>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</si>
  <si>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</si>
  <si>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</si>
  <si>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</si>
  <si>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</si>
  <si>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</si>
  <si>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</si>
  <si>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</si>
  <si>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</si>
  <si>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</si>
  <si>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</si>
  <si>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</si>
  <si>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</si>
  <si>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</si>
  <si>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</si>
  <si>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</si>
  <si>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</si>
  <si>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</si>
  <si>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</si>
  <si>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</si>
  <si>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</si>
  <si>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</si>
  <si>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</si>
  <si>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</si>
  <si>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</si>
  <si>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</si>
  <si>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</si>
  <si>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</si>
  <si>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</si>
  <si>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</si>
  <si>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</si>
  <si>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</si>
  <si>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</si>
  <si>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</si>
  <si>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</si>
  <si>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</si>
  <si>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</si>
  <si>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</si>
  <si>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</si>
  <si>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</si>
  <si>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</si>
  <si>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</si>
  <si>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</si>
  <si>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</si>
  <si>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</si>
  <si>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</si>
  <si>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</si>
  <si>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</si>
  <si>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</si>
  <si>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</si>
  <si>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</si>
  <si>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</si>
  <si>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</si>
  <si>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</si>
  <si>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</si>
  <si>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</si>
  <si>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</si>
  <si>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</si>
  <si>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</si>
  <si>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</si>
  <si>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</si>
  <si>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</si>
  <si>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</si>
  <si>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</si>
  <si>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</si>
  <si>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</si>
  <si>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</si>
  <si>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</si>
  <si>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</si>
  <si>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</si>
  <si>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</si>
  <si>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</si>
  <si>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</si>
  <si>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</si>
  <si>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</si>
  <si>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</si>
  <si>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</si>
  <si>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</si>
  <si>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</si>
  <si>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</si>
  <si>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</si>
  <si>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</si>
  <si>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</si>
  <si>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</si>
  <si>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</si>
  <si>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</si>
  <si>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</si>
  <si>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</si>
  <si>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</si>
  <si>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</si>
  <si>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</si>
  <si>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</si>
  <si>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</si>
  <si>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</si>
  <si>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</si>
  <si>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</si>
  <si>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</si>
  <si>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</si>
  <si>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</si>
  <si>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</si>
  <si>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</si>
  <si>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</si>
  <si>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</si>
  <si>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</si>
  <si>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</si>
  <si>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</si>
  <si>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</si>
  <si>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</si>
  <si>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</si>
  <si>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</si>
  <si>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</si>
  <si>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</si>
  <si>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</si>
  <si>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</si>
  <si>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</si>
  <si>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</si>
  <si>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</si>
  <si>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</si>
  <si>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</si>
  <si>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</si>
  <si>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</si>
  <si>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</si>
  <si>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</si>
  <si>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</si>
  <si>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</si>
  <si>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</si>
  <si>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</si>
  <si>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</si>
  <si>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</si>
  <si>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</si>
  <si>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</si>
  <si>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</si>
  <si>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</si>
  <si>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</si>
  <si>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</si>
  <si>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</si>
  <si>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</si>
  <si>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</si>
  <si>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</si>
  <si>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</si>
  <si>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</si>
  <si>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</si>
  <si>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</si>
  <si>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</si>
  <si>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</si>
  <si>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</si>
  <si>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</si>
  <si>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</si>
  <si>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</si>
  <si>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</si>
  <si>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</si>
  <si>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</si>
  <si>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</si>
  <si>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</si>
  <si>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</si>
  <si>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</si>
  <si>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</si>
  <si>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</si>
  <si>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</si>
  <si>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</si>
  <si>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</si>
  <si>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</si>
  <si>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</si>
  <si>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</si>
  <si>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</si>
  <si>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</si>
  <si>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</si>
  <si>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</si>
  <si>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</si>
  <si>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</si>
  <si>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</si>
  <si>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</si>
  <si>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</si>
  <si>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</si>
  <si>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</si>
  <si>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</si>
  <si>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</si>
  <si>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</si>
  <si>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</si>
  <si>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</si>
  <si>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</si>
  <si>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</si>
  <si>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</si>
  <si>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</si>
  <si>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</si>
  <si>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</si>
  <si>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</si>
  <si>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</si>
  <si>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</si>
  <si>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</si>
  <si>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</si>
  <si>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</si>
  <si>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</si>
  <si>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</si>
  <si>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</si>
  <si>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</si>
  <si>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</si>
  <si>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</si>
  <si>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</si>
  <si>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</si>
  <si>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</si>
  <si>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</si>
  <si>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</si>
  <si>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</si>
  <si>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</si>
  <si>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</si>
  <si>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</si>
  <si>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</si>
  <si>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</si>
  <si>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</si>
  <si>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</si>
  <si>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</si>
  <si>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</si>
  <si>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</si>
  <si>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</si>
  <si>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</si>
  <si>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</si>
  <si>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</si>
  <si>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</si>
  <si>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</si>
  <si>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</si>
  <si>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</si>
  <si>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</si>
  <si>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</si>
  <si>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</si>
  <si>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</si>
  <si>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</si>
  <si>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</si>
  <si>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</si>
  <si>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</si>
  <si>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</si>
  <si>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</si>
  <si>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</si>
  <si>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</si>
  <si>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</si>
  <si>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</si>
  <si>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</si>
  <si>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</si>
  <si>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</si>
  <si>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</si>
  <si>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</si>
  <si>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</si>
  <si>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</si>
  <si>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</si>
  <si>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</si>
  <si>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</si>
  <si>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</si>
  <si>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</si>
  <si>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</si>
  <si>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</si>
  <si>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</si>
  <si>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</si>
  <si>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</si>
  <si>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</si>
  <si>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</si>
  <si>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</si>
  <si>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</si>
  <si>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</si>
  <si>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</si>
  <si>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</si>
  <si>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</si>
  <si>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</si>
  <si>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</si>
  <si>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</si>
  <si>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</si>
  <si>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</si>
  <si>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</si>
  <si>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</si>
  <si>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</si>
  <si>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</si>
  <si>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</si>
  <si>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</si>
  <si>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</si>
  <si>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</si>
  <si>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</si>
  <si>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</si>
  <si>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</si>
  <si>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</si>
  <si>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</si>
  <si>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</si>
  <si>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</si>
  <si>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</si>
  <si>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</si>
  <si>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</si>
  <si>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</si>
  <si>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</si>
  <si>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</si>
  <si>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</si>
  <si>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</si>
  <si>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</si>
  <si>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</si>
  <si>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</si>
  <si>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</si>
  <si>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</si>
  <si>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</si>
  <si>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</si>
  <si>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</si>
  <si>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</si>
  <si>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</si>
  <si>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</si>
  <si>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</si>
  <si>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</si>
  <si>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</si>
  <si>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</si>
  <si>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</si>
  <si>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</si>
  <si>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</si>
  <si>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</si>
  <si>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</si>
  <si>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</si>
  <si>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</si>
  <si>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</si>
  <si>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</si>
  <si>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</si>
  <si>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</si>
  <si>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</si>
  <si>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</si>
  <si>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</si>
  <si>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</si>
  <si>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</si>
  <si>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</si>
  <si>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</si>
  <si>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</si>
  <si>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</si>
  <si>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</si>
  <si>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</si>
  <si>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</si>
  <si>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</si>
  <si>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</si>
  <si>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</si>
  <si>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</si>
  <si>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</si>
  <si>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</si>
  <si>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</si>
  <si>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</si>
  <si>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</si>
  <si>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</si>
  <si>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</si>
  <si>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</si>
  <si>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</si>
  <si>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</si>
  <si>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</si>
  <si>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</si>
  <si>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</si>
  <si>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</si>
  <si>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</si>
  <si>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</si>
  <si>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</si>
  <si>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</si>
  <si>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</si>
  <si>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</si>
  <si>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</si>
  <si>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</si>
  <si>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</si>
  <si>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</si>
  <si>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</si>
  <si>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</si>
  <si>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</si>
  <si>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</si>
  <si>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</si>
  <si>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</si>
  <si>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</si>
  <si>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</si>
  <si>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</si>
  <si>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</si>
  <si>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</si>
  <si>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</si>
  <si>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</si>
  <si>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</si>
  <si>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</si>
  <si>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</si>
  <si>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</si>
  <si>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</si>
  <si>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</si>
  <si>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</si>
  <si>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</si>
  <si>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</si>
  <si>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</si>
  <si>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</si>
  <si>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</si>
  <si>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</si>
  <si>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</si>
  <si>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</si>
  <si>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</si>
  <si>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</si>
  <si>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</si>
  <si>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</si>
  <si>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</si>
  <si>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</si>
  <si>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</si>
  <si>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</si>
  <si>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</si>
  <si>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</si>
  <si>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</si>
  <si>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</si>
  <si>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</si>
  <si>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</si>
  <si>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</si>
  <si>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</si>
  <si>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</si>
  <si>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</si>
  <si>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</si>
  <si>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</si>
  <si>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</si>
  <si>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</si>
  <si>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</si>
  <si>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</si>
  <si>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</si>
  <si>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</si>
  <si>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</si>
  <si>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</si>
  <si>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</si>
  <si>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</si>
  <si>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</si>
  <si>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</si>
  <si>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</si>
  <si>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</si>
  <si>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</si>
  <si>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</si>
  <si>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</si>
  <si>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</si>
  <si>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</si>
  <si>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</si>
  <si>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</si>
  <si>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</si>
  <si>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</si>
  <si>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</si>
  <si>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</si>
  <si>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</si>
  <si>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</si>
  <si>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</si>
  <si>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</si>
  <si>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</si>
  <si>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</si>
  <si>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</si>
  <si>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</si>
  <si>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</si>
  <si>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</si>
  <si>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</si>
  <si>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</si>
  <si>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</si>
  <si>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</si>
  <si>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</si>
  <si>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</si>
  <si>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</si>
  <si>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</si>
  <si>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</si>
  <si>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</si>
  <si>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</si>
  <si>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</si>
  <si>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</si>
  <si>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</si>
  <si>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</si>
  <si>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</si>
  <si>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</si>
  <si>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</si>
  <si>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</si>
  <si>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</si>
  <si>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</si>
  <si>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</si>
  <si>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</si>
  <si>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</si>
  <si>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</si>
  <si>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</si>
  <si>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</si>
  <si>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</si>
  <si>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</si>
  <si>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</si>
  <si>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</si>
  <si>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</si>
  <si>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</si>
  <si>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</si>
  <si>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</si>
  <si>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</si>
  <si>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</si>
  <si>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</si>
  <si>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</si>
  <si>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</si>
  <si>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</si>
  <si>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</si>
  <si>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</si>
  <si>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</si>
  <si>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</si>
  <si>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</si>
  <si>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</si>
  <si>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</si>
  <si>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</si>
  <si>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</si>
  <si>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</si>
  <si>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</si>
  <si>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</si>
  <si>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</si>
  <si>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</si>
  <si>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</si>
  <si>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</si>
  <si>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</si>
  <si>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</si>
  <si>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</si>
  <si>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</si>
  <si>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</si>
  <si>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</si>
  <si>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</si>
  <si>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</si>
  <si>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</si>
  <si>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</si>
  <si>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</si>
  <si>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</si>
  <si>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</si>
  <si>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</si>
  <si>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</si>
  <si>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</si>
  <si>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</si>
  <si>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</si>
  <si>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</si>
  <si>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</si>
  <si>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</si>
  <si>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</si>
  <si>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</si>
  <si>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</si>
  <si>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</si>
  <si>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</si>
  <si>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</si>
  <si>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</si>
  <si>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</si>
  <si>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</si>
  <si>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</si>
  <si>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</si>
  <si>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</si>
  <si>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</si>
  <si>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</si>
  <si>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</si>
  <si>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</si>
  <si>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</si>
  <si>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</si>
  <si>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</si>
  <si>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</si>
  <si>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</si>
  <si>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</si>
  <si>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</si>
  <si>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</si>
  <si>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</si>
  <si>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</si>
  <si>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</si>
  <si>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</si>
  <si>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</si>
  <si>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</si>
  <si>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</si>
  <si>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</si>
  <si>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</si>
  <si>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</si>
  <si>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</si>
  <si>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</si>
  <si>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</si>
  <si>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</si>
  <si>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</si>
  <si>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</si>
  <si>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</si>
  <si>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</si>
  <si>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</si>
  <si>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</si>
  <si>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</si>
  <si>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</si>
  <si>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</si>
  <si>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</si>
  <si>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</si>
  <si>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</si>
  <si>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</si>
  <si>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</si>
  <si>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</si>
  <si>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</si>
  <si>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</si>
  <si>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</si>
  <si>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</si>
  <si>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</si>
  <si>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</si>
  <si>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</si>
  <si>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</si>
  <si>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</si>
  <si>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</si>
  <si>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</si>
  <si>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</si>
  <si>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</si>
  <si>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</si>
  <si>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</si>
  <si>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</si>
  <si>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</si>
  <si>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</si>
  <si>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</si>
  <si>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</si>
  <si>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</si>
  <si>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</si>
  <si>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</si>
  <si>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</si>
  <si>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</si>
  <si>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</si>
  <si>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</si>
  <si>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</si>
  <si>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</si>
  <si>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</si>
  <si>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</si>
  <si>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</si>
  <si>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</si>
  <si>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</si>
  <si>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</si>
  <si>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</si>
  <si>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</si>
  <si>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</si>
  <si>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</si>
  <si>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</si>
  <si>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</si>
  <si>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</si>
  <si>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</si>
  <si>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</si>
  <si>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</si>
  <si>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</si>
  <si>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</si>
  <si>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</si>
  <si>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</si>
  <si>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</si>
  <si>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</si>
  <si>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</si>
  <si>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</si>
  <si>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</si>
  <si>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</si>
  <si>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</si>
  <si>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</si>
  <si>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</si>
  <si>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</si>
  <si>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</si>
  <si>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</si>
  <si>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</si>
  <si>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</si>
  <si>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</si>
  <si>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</si>
  <si>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</si>
  <si>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</si>
  <si>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</si>
  <si>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</si>
  <si>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</si>
  <si>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</si>
  <si>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</si>
  <si>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</si>
  <si>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</si>
  <si>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</si>
  <si>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</si>
  <si>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</si>
  <si>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</si>
  <si>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</si>
  <si>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</si>
  <si>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</si>
  <si>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</si>
  <si>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</si>
  <si>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</si>
  <si>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</si>
  <si>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</si>
  <si>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</si>
  <si>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</si>
  <si>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</si>
  <si>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</si>
  <si>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</si>
  <si>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</si>
  <si>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</si>
  <si>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</si>
  <si>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</si>
  <si>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</si>
  <si>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</si>
  <si>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</si>
  <si>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</si>
  <si>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</si>
  <si>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</si>
  <si>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</si>
  <si>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</si>
  <si>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</si>
  <si>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</si>
  <si>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</si>
  <si>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</si>
  <si>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</si>
  <si>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</si>
  <si>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</si>
  <si>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</si>
  <si>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</si>
  <si>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</si>
  <si>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</si>
  <si>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</si>
  <si>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</si>
  <si>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</si>
  <si>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</si>
  <si>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</si>
  <si>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</si>
  <si>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</si>
  <si>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</si>
  <si>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</si>
  <si>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</si>
  <si>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</si>
  <si>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</si>
  <si>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</si>
  <si>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</si>
  <si>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</si>
  <si>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</si>
  <si>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</si>
  <si>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</si>
  <si>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</si>
  <si>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</si>
  <si>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</si>
  <si>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</si>
  <si>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</si>
  <si>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</si>
  <si>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</si>
  <si>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</si>
  <si>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</si>
  <si>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</si>
  <si>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</si>
  <si>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</si>
  <si>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</si>
  <si>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</si>
  <si>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</si>
  <si>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</si>
  <si>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</si>
  <si>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</si>
  <si>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</si>
  <si>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</si>
  <si>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</si>
  <si>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</si>
  <si>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</si>
  <si>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</si>
  <si>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</si>
  <si>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</si>
  <si>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</si>
  <si>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</si>
  <si>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</si>
  <si>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</si>
  <si>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</si>
  <si>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</si>
  <si>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</si>
  <si>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</si>
  <si>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</si>
  <si>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</si>
  <si>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</si>
  <si>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</si>
  <si>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</si>
  <si>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</si>
  <si>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</si>
  <si>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</si>
  <si>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</si>
  <si>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</si>
  <si>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</si>
  <si>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</si>
  <si>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</si>
  <si>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</si>
  <si>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</si>
  <si>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</si>
  <si>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</si>
  <si>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</si>
  <si>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</si>
  <si>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</si>
  <si>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</si>
  <si>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</si>
  <si>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</si>
  <si>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</si>
  <si>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</si>
  <si>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</si>
  <si>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</si>
  <si>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</si>
  <si>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</si>
  <si>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</si>
  <si>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</si>
  <si>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</si>
  <si>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</si>
  <si>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</si>
  <si>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</si>
  <si>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</si>
  <si>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</si>
  <si>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</si>
  <si>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</si>
  <si>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</si>
  <si>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</si>
  <si>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</si>
  <si>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</si>
  <si>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</si>
  <si>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</si>
  <si>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</si>
  <si>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</si>
  <si>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</si>
  <si>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</si>
  <si>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</si>
  <si>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</si>
  <si>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</si>
  <si>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</si>
  <si>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</si>
  <si>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</si>
  <si>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</si>
  <si>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</si>
  <si>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</si>
  <si>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</si>
  <si>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</si>
  <si>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</si>
  <si>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</si>
  <si>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</si>
  <si>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</si>
  <si>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</si>
  <si>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</si>
  <si>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</si>
  <si>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</si>
  <si>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</si>
  <si>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</si>
  <si>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</si>
  <si>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</si>
  <si>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</si>
  <si>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</si>
  <si>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</si>
  <si>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</si>
  <si>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</si>
  <si>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</si>
  <si>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</si>
  <si>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</si>
  <si>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</si>
  <si>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</si>
  <si>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</si>
  <si>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</si>
  <si>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</si>
  <si>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</si>
  <si>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</si>
  <si>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</si>
  <si>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</si>
  <si>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</si>
  <si>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</si>
  <si>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</si>
  <si>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</si>
  <si>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</si>
  <si>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</si>
  <si>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</si>
  <si>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</si>
  <si>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</si>
  <si>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</si>
  <si>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</si>
  <si>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</si>
  <si>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</si>
  <si>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</si>
  <si>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</si>
  <si>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</si>
  <si>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</si>
  <si>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</si>
  <si>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</si>
  <si>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</si>
  <si>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</si>
  <si>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</si>
  <si>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</si>
  <si>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</si>
  <si>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</si>
  <si>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</si>
  <si>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</si>
  <si>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</si>
  <si>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</si>
  <si>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</si>
  <si>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</si>
  <si>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</si>
  <si>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</si>
  <si>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</si>
  <si>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</si>
  <si>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</si>
  <si>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</si>
  <si>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</si>
  <si>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</si>
  <si>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</si>
  <si>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</si>
  <si>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</si>
  <si>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</si>
  <si>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</si>
  <si>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</si>
  <si>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</si>
  <si>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</si>
  <si>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</si>
  <si>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</si>
  <si>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</si>
  <si>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</si>
  <si>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</si>
  <si>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</si>
  <si>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</si>
  <si>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</si>
  <si>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</si>
  <si>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</si>
  <si>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</si>
  <si>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</si>
  <si>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</si>
  <si>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</si>
  <si>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</si>
  <si>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</si>
  <si>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</si>
  <si>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</si>
  <si>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</si>
  <si>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</si>
  <si>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</si>
  <si>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</si>
  <si>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</si>
  <si>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</si>
  <si>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</si>
  <si>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</si>
  <si>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</si>
  <si>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</si>
  <si>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</si>
  <si>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</si>
  <si>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</si>
  <si>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</si>
  <si>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</si>
  <si>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</si>
  <si>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</si>
  <si>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</si>
  <si>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</si>
  <si>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</si>
  <si>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</si>
  <si>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</si>
  <si>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</si>
  <si>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</si>
  <si>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</si>
  <si>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</si>
  <si>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</si>
  <si>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</si>
  <si>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</si>
  <si>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</si>
  <si>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</si>
  <si>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</si>
  <si>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</si>
  <si>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</si>
  <si>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</si>
  <si>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</si>
  <si>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</si>
  <si>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</si>
  <si>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</si>
  <si>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</si>
  <si>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</si>
  <si>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</si>
  <si>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</si>
  <si>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</si>
  <si>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</si>
  <si>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</si>
  <si>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</si>
  <si>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</si>
  <si>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</si>
  <si>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</si>
  <si>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</si>
  <si>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</si>
  <si>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</si>
  <si>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</si>
  <si>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</si>
  <si>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</si>
  <si>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</si>
  <si>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</si>
  <si>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</si>
  <si>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</si>
  <si>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</si>
  <si>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</si>
  <si>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</si>
  <si>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</si>
  <si>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</si>
  <si>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</si>
  <si>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</si>
  <si>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</si>
  <si>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</si>
  <si>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</si>
  <si>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</si>
  <si>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</si>
  <si>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</si>
  <si>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</si>
  <si>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</si>
  <si>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</si>
  <si>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</si>
  <si>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</si>
  <si>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</si>
  <si>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</si>
  <si>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</si>
  <si>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</si>
  <si>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</si>
  <si>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</si>
  <si>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</si>
  <si>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</si>
  <si>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</si>
  <si>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</si>
  <si>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</si>
  <si>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</si>
  <si>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</si>
  <si>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</si>
  <si>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</si>
  <si>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</si>
  <si>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</si>
  <si>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</si>
  <si>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</si>
  <si>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</si>
  <si>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</si>
  <si>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</si>
  <si>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</si>
  <si>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</si>
  <si>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</si>
  <si>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</si>
  <si>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</si>
  <si>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</si>
  <si>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</si>
  <si>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</si>
  <si>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</si>
  <si>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</si>
  <si>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</si>
  <si>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</si>
  <si>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</si>
  <si>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</si>
  <si>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</si>
  <si>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</si>
  <si>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</si>
  <si>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</si>
  <si>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</si>
  <si>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</si>
  <si>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</si>
  <si>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</si>
  <si>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</si>
  <si>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</si>
  <si>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</si>
  <si>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</si>
  <si>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</si>
  <si>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</si>
  <si>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</si>
  <si>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</si>
  <si>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</si>
  <si>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</si>
  <si>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</si>
  <si>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</si>
  <si>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</si>
  <si>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</si>
  <si>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</si>
  <si>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</si>
  <si>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</si>
  <si>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</si>
  <si>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</si>
  <si>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</si>
  <si>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</si>
  <si>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</si>
  <si>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</si>
  <si>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</si>
  <si>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</si>
  <si>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</si>
  <si>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</si>
  <si>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</si>
  <si>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</si>
  <si>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</si>
  <si>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</si>
  <si>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</si>
  <si>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</si>
  <si>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</si>
  <si>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</si>
  <si>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</si>
  <si>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</si>
  <si>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</si>
  <si>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</si>
  <si>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</si>
  <si>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</si>
  <si>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</si>
  <si>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</si>
  <si>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</si>
  <si>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</si>
  <si>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</si>
  <si>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</si>
  <si>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</si>
  <si>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</si>
  <si>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</si>
  <si>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</si>
  <si>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</si>
  <si>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</si>
  <si>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</si>
  <si>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</si>
  <si>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</si>
  <si>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</si>
  <si>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</si>
  <si>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</si>
  <si>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</si>
  <si>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</si>
  <si>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</si>
  <si>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</si>
  <si>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</si>
  <si>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</si>
  <si>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</si>
  <si>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</si>
  <si>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</si>
  <si>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</si>
  <si>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</si>
  <si>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</si>
  <si>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</si>
  <si>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</si>
  <si>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</si>
  <si>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</si>
  <si>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</si>
  <si>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</si>
  <si>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</si>
  <si>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</si>
  <si>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</si>
  <si>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</si>
  <si>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</si>
  <si>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</si>
  <si>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</si>
  <si>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</si>
  <si>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</si>
  <si>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</si>
  <si>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</si>
  <si>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</si>
  <si>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</si>
  <si>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</si>
  <si>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</si>
  <si>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</si>
  <si>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</si>
  <si>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</si>
  <si>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</si>
  <si>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</si>
  <si>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</si>
  <si>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</si>
  <si>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</si>
  <si>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</si>
  <si>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</si>
  <si>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</si>
  <si>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</si>
  <si>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</si>
  <si>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</si>
  <si>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</si>
  <si>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</si>
  <si>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</si>
  <si>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</si>
  <si>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</si>
  <si>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</si>
  <si>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</si>
  <si>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</si>
  <si>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</si>
  <si>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</si>
  <si>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</si>
  <si>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</si>
  <si>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</si>
  <si>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</si>
  <si>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</si>
  <si>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</si>
  <si>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</si>
  <si>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</si>
  <si>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</si>
  <si>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</si>
  <si>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</si>
  <si>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</si>
  <si>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</si>
  <si>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</si>
  <si>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</si>
  <si>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</si>
  <si>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</si>
  <si>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</si>
  <si>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</si>
  <si>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</si>
  <si>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</si>
  <si>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</si>
  <si>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</si>
  <si>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</si>
  <si>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</si>
  <si>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</si>
  <si>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</si>
  <si>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</si>
  <si>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</si>
  <si>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</si>
  <si>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</si>
  <si>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</si>
  <si>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</si>
  <si>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</si>
  <si>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</si>
  <si>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</si>
  <si>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</si>
  <si>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</si>
  <si>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</si>
  <si>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</si>
  <si>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</si>
  <si>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</si>
  <si>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</si>
  <si>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</si>
  <si>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</si>
  <si>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</si>
  <si>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</si>
  <si>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</si>
  <si>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</si>
  <si>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</si>
  <si>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</si>
  <si>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</si>
  <si>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</si>
  <si>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</si>
  <si>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</si>
  <si>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</si>
  <si>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</si>
  <si>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</si>
  <si>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</si>
  <si>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</si>
  <si>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</si>
  <si>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</si>
  <si>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</si>
  <si>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</si>
  <si>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</si>
  <si>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</si>
  <si>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</si>
  <si>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</si>
  <si>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</si>
  <si>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</si>
  <si>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</si>
  <si>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</si>
  <si>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</si>
  <si>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</si>
  <si>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</si>
  <si>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</si>
  <si>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</si>
  <si>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</si>
  <si>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</si>
  <si>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</si>
  <si>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</si>
  <si>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</si>
  <si>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</si>
  <si>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</si>
  <si>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</si>
  <si>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</si>
  <si>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</si>
  <si>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</si>
  <si>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</si>
  <si>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</si>
  <si>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</si>
  <si>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</si>
  <si>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</si>
  <si>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</si>
  <si>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</si>
  <si>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</si>
  <si>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</si>
  <si>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</si>
  <si>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</si>
  <si>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</si>
  <si>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</si>
  <si>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</si>
  <si>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</si>
  <si>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</si>
  <si>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</si>
  <si>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</si>
  <si>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</si>
  <si>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</si>
  <si>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</si>
  <si>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</si>
  <si>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</si>
  <si>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</si>
  <si>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</si>
  <si>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</si>
  <si>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</si>
  <si>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</si>
  <si>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</si>
  <si>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</si>
  <si>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</si>
  <si>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</si>
  <si>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</si>
  <si>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</si>
  <si>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</si>
  <si>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</si>
  <si>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</si>
  <si>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</si>
  <si>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</si>
  <si>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</si>
  <si>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</si>
  <si>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</si>
  <si>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</si>
  <si>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</si>
  <si>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</si>
  <si>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</si>
  <si>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</si>
  <si>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</si>
  <si>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</si>
  <si>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</si>
  <si>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</si>
  <si>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</si>
  <si>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</si>
  <si>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</si>
  <si>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</si>
  <si>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</si>
  <si>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</si>
  <si>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</si>
  <si>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</si>
  <si>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</si>
  <si>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</si>
  <si>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</si>
  <si>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</si>
  <si>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</si>
  <si>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</si>
  <si>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</si>
  <si>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</si>
  <si>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</si>
  <si>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</si>
  <si>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</si>
  <si>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</si>
  <si>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</si>
  <si>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</si>
  <si>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</si>
  <si>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</si>
  <si>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</si>
  <si>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</si>
  <si>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</si>
  <si>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</si>
  <si>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</si>
  <si>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</si>
  <si>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</si>
  <si>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</si>
  <si>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</si>
  <si>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</si>
  <si>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</si>
  <si>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</si>
  <si>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</si>
  <si>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</si>
  <si>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</si>
  <si>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</si>
  <si>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</si>
  <si>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</si>
  <si>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</si>
  <si>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</si>
  <si>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</si>
  <si>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</si>
  <si>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</si>
  <si>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</si>
  <si>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</si>
  <si>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</si>
  <si>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</si>
  <si>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</si>
  <si>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</si>
  <si>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</si>
  <si>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</si>
  <si>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</si>
  <si>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</si>
  <si>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</si>
  <si>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</si>
  <si>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</si>
  <si>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</si>
  <si>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</si>
  <si>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</si>
  <si>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</si>
  <si>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</si>
  <si>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</si>
  <si>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</si>
  <si>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</si>
  <si>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</si>
  <si>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</si>
  <si>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</si>
  <si>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</si>
  <si>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</si>
  <si>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</si>
  <si>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</si>
  <si>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</si>
  <si>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</si>
  <si>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</si>
  <si>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</si>
  <si>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</si>
  <si>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</si>
  <si>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</si>
  <si>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</si>
  <si>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</si>
  <si>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</si>
  <si>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</si>
  <si>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</si>
  <si>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</si>
  <si>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</si>
  <si>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</si>
  <si>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</si>
  <si>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</si>
  <si>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</si>
  <si>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</si>
  <si>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</si>
  <si>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</si>
  <si>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</si>
  <si>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</si>
  <si>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</si>
  <si>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</si>
  <si>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</si>
  <si>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</si>
  <si>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</si>
  <si>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</si>
  <si>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</si>
  <si>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</si>
  <si>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</si>
  <si>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</si>
  <si>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</si>
  <si>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</si>
  <si>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</si>
  <si>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</si>
  <si>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</si>
  <si>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</si>
  <si>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</si>
  <si>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</si>
  <si>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</si>
  <si>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</si>
  <si>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</si>
  <si>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</si>
  <si>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</si>
  <si>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</si>
  <si>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</si>
  <si>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</si>
  <si>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</si>
  <si>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</si>
  <si>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</si>
  <si>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</si>
  <si>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</si>
  <si>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</si>
  <si>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</si>
  <si>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</si>
  <si>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</si>
  <si>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</si>
  <si>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</si>
  <si>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</si>
  <si>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</si>
  <si>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</si>
  <si>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</si>
  <si>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</si>
  <si>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</si>
  <si>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</si>
  <si>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</si>
  <si>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</si>
  <si>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</si>
  <si>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</si>
  <si>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</si>
  <si>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</si>
  <si>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</si>
  <si>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</si>
  <si>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</si>
  <si>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</si>
  <si>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</si>
  <si>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</si>
  <si>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</si>
  <si>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</si>
  <si>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</si>
  <si>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</si>
  <si>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</si>
  <si>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</si>
  <si>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</si>
  <si>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</si>
  <si>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</si>
  <si>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</si>
  <si>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</si>
  <si>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</si>
  <si>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</si>
  <si>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</si>
  <si>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</si>
  <si>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</si>
  <si>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</si>
  <si>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</si>
  <si>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</si>
  <si>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</si>
  <si>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</si>
  <si>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</si>
  <si>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</si>
  <si>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</si>
  <si>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</si>
  <si>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</si>
  <si>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</si>
  <si>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</si>
  <si>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</si>
  <si>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</si>
  <si>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</si>
  <si>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</si>
  <si>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</si>
  <si>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</si>
  <si>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</si>
  <si>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</si>
  <si>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</si>
  <si>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</si>
  <si>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</si>
  <si>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</si>
  <si>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</si>
  <si>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</si>
  <si>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</si>
  <si>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</si>
  <si>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</si>
  <si>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</si>
  <si>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</si>
  <si>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</si>
  <si>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</si>
  <si>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</si>
  <si>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</si>
  <si>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</si>
  <si>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</si>
  <si>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</si>
  <si>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</si>
  <si>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</si>
  <si>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</si>
  <si>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</si>
  <si>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</si>
  <si>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</si>
  <si>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</si>
  <si>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</si>
  <si>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</si>
  <si>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</si>
  <si>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</si>
  <si>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</si>
  <si>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</si>
  <si>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</si>
  <si>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</si>
  <si>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</si>
  <si>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</si>
  <si>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</si>
  <si>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</si>
  <si>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</si>
  <si>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</si>
  <si>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</si>
  <si>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</si>
  <si>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</si>
  <si>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</si>
  <si>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</si>
  <si>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</si>
  <si>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</si>
  <si>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</si>
  <si>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</si>
  <si>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</si>
  <si>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</si>
  <si>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</si>
  <si>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</si>
  <si>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</si>
  <si>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</si>
  <si>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</si>
  <si>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</si>
  <si>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</si>
  <si>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</si>
  <si>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</si>
  <si>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</si>
  <si>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</si>
  <si>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</si>
  <si>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</si>
  <si>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</si>
  <si>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</si>
  <si>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</si>
  <si>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</si>
  <si>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</si>
  <si>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</si>
  <si>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</si>
  <si>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</si>
  <si>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</si>
  <si>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</si>
  <si>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</si>
  <si>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</si>
  <si>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</si>
  <si>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</si>
  <si>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</si>
  <si>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</si>
  <si>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</si>
  <si>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</si>
  <si>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</si>
  <si>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</si>
  <si>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</si>
  <si>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</si>
  <si>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</si>
  <si>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</si>
  <si>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</si>
  <si>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</si>
  <si>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</si>
  <si>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</si>
  <si>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</si>
  <si>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</si>
  <si>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</si>
  <si>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</si>
  <si>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</si>
  <si>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</si>
  <si>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</si>
  <si>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</si>
  <si>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</si>
  <si>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</si>
  <si>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</si>
  <si>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</si>
  <si>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</si>
  <si>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</si>
  <si>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</si>
  <si>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</si>
  <si>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</si>
  <si>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</si>
  <si>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</si>
  <si>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</si>
  <si>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</si>
  <si>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</si>
  <si>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</si>
  <si>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</si>
  <si>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</si>
  <si>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</si>
  <si>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</si>
  <si>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</si>
  <si>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</si>
  <si>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</si>
  <si>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</si>
  <si>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</si>
  <si>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</si>
  <si>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</si>
  <si>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</si>
  <si>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</si>
  <si>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</si>
  <si>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</si>
  <si>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</si>
  <si>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</si>
  <si>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</si>
  <si>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</si>
  <si>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</si>
  <si>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</si>
  <si>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</si>
  <si>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</si>
  <si>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</si>
  <si>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</si>
  <si>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</si>
  <si>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</si>
  <si>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</si>
  <si>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</si>
  <si>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</si>
  <si>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</si>
  <si>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</si>
  <si>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</si>
  <si>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</si>
  <si>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</si>
  <si>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</si>
  <si>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</si>
  <si>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</si>
  <si>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</si>
  <si>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</si>
  <si>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</si>
  <si>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</si>
  <si>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</si>
  <si>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</si>
  <si>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</si>
  <si>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</si>
  <si>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</si>
  <si>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</si>
  <si>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</si>
  <si>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</si>
  <si>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</si>
  <si>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</si>
  <si>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</si>
  <si>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</si>
  <si>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</si>
  <si>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</si>
  <si>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</si>
  <si>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</si>
  <si>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</si>
  <si>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</si>
  <si>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</si>
  <si>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</si>
  <si>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</si>
  <si>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</si>
  <si>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</si>
  <si>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</si>
  <si>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</si>
  <si>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</si>
  <si>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</si>
  <si>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</si>
  <si>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</si>
  <si>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</si>
  <si>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</si>
  <si>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</si>
  <si>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</si>
  <si>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</si>
  <si>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</si>
  <si>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</si>
  <si>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</si>
  <si>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</si>
  <si>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</si>
  <si>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</si>
  <si>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</si>
  <si>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</si>
  <si>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</si>
  <si>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</si>
  <si>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</si>
  <si>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</si>
  <si>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</si>
  <si>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</si>
  <si>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</si>
  <si>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</si>
  <si>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</si>
  <si>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</si>
  <si>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</si>
  <si>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</si>
  <si>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</si>
  <si>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</si>
  <si>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</si>
  <si>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</si>
  <si>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</si>
  <si>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</si>
  <si>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</si>
  <si>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</si>
  <si>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</si>
  <si>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</si>
  <si>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</si>
  <si>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</si>
  <si>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</si>
  <si>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</si>
  <si>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</si>
  <si>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</si>
  <si>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</si>
  <si>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</si>
  <si>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</si>
  <si>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</si>
  <si>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</si>
  <si>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</si>
  <si>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</si>
  <si>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</si>
  <si>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</si>
  <si>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</si>
  <si>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</si>
  <si>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</si>
  <si>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</si>
  <si>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</si>
  <si>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</si>
  <si>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</si>
  <si>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</si>
  <si>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</si>
  <si>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</si>
  <si>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</si>
  <si>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</si>
  <si>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</si>
  <si>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</si>
  <si>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</si>
  <si>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</si>
  <si>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</si>
  <si>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</si>
  <si>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</si>
  <si>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</si>
  <si>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</si>
  <si>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</si>
  <si>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</si>
  <si>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</si>
  <si>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</si>
  <si>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</si>
  <si>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</si>
  <si>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</si>
  <si>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</si>
  <si>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</si>
  <si>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</si>
  <si>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</si>
  <si>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</si>
  <si>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</si>
  <si>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</si>
  <si>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</si>
  <si>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</si>
  <si>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</si>
  <si>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</si>
  <si>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</si>
  <si>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</si>
  <si>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</si>
  <si>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</si>
  <si>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</si>
  <si>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</si>
  <si>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</si>
  <si>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</si>
  <si>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</si>
  <si>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</si>
  <si>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</si>
  <si>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</si>
  <si>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</si>
  <si>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</si>
  <si>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</si>
  <si>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</si>
  <si>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</si>
  <si>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</si>
  <si>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</si>
  <si>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</si>
  <si>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</si>
  <si>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</si>
  <si>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</si>
  <si>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</si>
  <si>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</si>
  <si>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</si>
  <si>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</si>
  <si>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</si>
  <si>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</si>
  <si>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</si>
  <si>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</si>
  <si>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</si>
  <si>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</si>
  <si>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</si>
  <si>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</si>
  <si>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</si>
  <si>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</si>
  <si>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</si>
  <si>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</si>
  <si>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</si>
  <si>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</si>
  <si>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</si>
  <si>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</si>
  <si>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</si>
  <si>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</si>
  <si>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</si>
  <si>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</si>
  <si>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</si>
  <si>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</si>
  <si>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</si>
  <si>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</si>
  <si>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</si>
  <si>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</si>
  <si>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</si>
  <si>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</si>
  <si>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</si>
  <si>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</si>
  <si>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</si>
  <si>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</si>
  <si>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</si>
  <si>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</si>
  <si>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</si>
  <si>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</si>
  <si>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</si>
  <si>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</si>
  <si>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</si>
  <si>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</si>
  <si>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</si>
  <si>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</si>
  <si>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</si>
  <si>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</si>
  <si>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</si>
  <si>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</si>
  <si>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</si>
  <si>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</si>
  <si>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</si>
  <si>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</si>
  <si>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</si>
  <si>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</si>
  <si>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</si>
  <si>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</si>
  <si>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</si>
  <si>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</si>
  <si>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</si>
  <si>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</si>
  <si>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</si>
  <si>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</si>
  <si>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</si>
  <si>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</si>
  <si>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</si>
  <si>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</si>
  <si>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</si>
  <si>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</si>
  <si>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</si>
  <si>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</si>
  <si>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</si>
  <si>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</si>
  <si>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</si>
  <si>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</si>
  <si>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</si>
  <si>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</si>
  <si>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</si>
  <si>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</si>
  <si>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</si>
  <si>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</si>
  <si>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</si>
  <si>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</si>
  <si>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</si>
  <si>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</si>
  <si>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</si>
  <si>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</si>
  <si>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</si>
  <si>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</si>
  <si>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</si>
  <si>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</si>
  <si>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</si>
  <si>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</si>
  <si>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</si>
  <si>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</si>
  <si>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</si>
  <si>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</si>
  <si>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</si>
  <si>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</si>
  <si>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</si>
  <si>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</si>
  <si>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</si>
  <si>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</si>
  <si>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</si>
  <si>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</si>
  <si>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</si>
  <si>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</si>
  <si>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</si>
  <si>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</si>
  <si>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</si>
  <si>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</si>
  <si>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</si>
  <si>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</si>
  <si>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</si>
  <si>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</si>
  <si>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</si>
  <si>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</si>
  <si>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</si>
  <si>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</si>
  <si>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</si>
  <si>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</si>
  <si>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</si>
  <si>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</si>
  <si>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</si>
  <si>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</si>
  <si>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</si>
  <si>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</si>
  <si>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</si>
  <si>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</si>
  <si>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</si>
  <si>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</si>
  <si>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</si>
  <si>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</si>
  <si>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</si>
  <si>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</si>
  <si>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</si>
  <si>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</si>
  <si>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</si>
  <si>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</si>
  <si>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</si>
  <si>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</si>
  <si>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</si>
  <si>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</si>
  <si>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</si>
  <si>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</si>
  <si>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</si>
  <si>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</si>
  <si>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</si>
  <si>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</si>
  <si>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</si>
  <si>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</si>
  <si>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</si>
  <si>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</si>
  <si>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</si>
  <si>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</si>
  <si>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</si>
  <si>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</si>
  <si>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</si>
  <si>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</si>
  <si>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</si>
  <si>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</si>
  <si>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</si>
  <si>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</si>
  <si>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</si>
  <si>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</si>
  <si>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</si>
  <si>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</si>
  <si>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</si>
  <si>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</si>
  <si>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</si>
  <si>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</si>
  <si>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</si>
  <si>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</si>
  <si>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</si>
  <si>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</si>
  <si>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</si>
  <si>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</si>
  <si>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</si>
  <si>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</si>
  <si>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</si>
  <si>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</si>
  <si>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</si>
  <si>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</si>
  <si>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</si>
  <si>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</si>
  <si>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</si>
  <si>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</si>
  <si>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</si>
  <si>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</si>
  <si>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</si>
  <si>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</si>
  <si>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</si>
  <si>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</si>
  <si>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</si>
  <si>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</si>
  <si>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</si>
  <si>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</si>
  <si>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</si>
  <si>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</si>
  <si>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</si>
  <si>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</si>
  <si>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</si>
  <si>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</si>
  <si>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</si>
  <si>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</si>
  <si>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</si>
  <si>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</si>
  <si>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</si>
  <si>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</si>
  <si>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</si>
  <si>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</si>
  <si>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</si>
  <si>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</si>
  <si>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</si>
  <si>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</si>
  <si>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</si>
  <si>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</si>
  <si>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</si>
  <si>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</si>
  <si>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</si>
  <si>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</si>
  <si>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</si>
  <si>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</si>
  <si>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</si>
  <si>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</si>
  <si>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</si>
  <si>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</si>
  <si>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</si>
  <si>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</si>
  <si>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</si>
  <si>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</si>
  <si>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</si>
  <si>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</si>
  <si>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</si>
  <si>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</si>
  <si>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</si>
  <si>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</si>
  <si>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</si>
  <si>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</si>
  <si>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</si>
  <si>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</si>
  <si>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</si>
  <si>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</si>
  <si>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</si>
  <si>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</si>
  <si>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</si>
  <si>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</si>
  <si>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</si>
  <si>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</si>
  <si>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</si>
  <si>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</si>
  <si>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</si>
  <si>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</si>
  <si>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</si>
  <si>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</si>
  <si>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</si>
  <si>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</si>
  <si>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</si>
  <si>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</si>
  <si>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</si>
  <si>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</si>
  <si>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</si>
  <si>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</si>
  <si>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</si>
  <si>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</si>
  <si>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</si>
  <si>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</si>
  <si>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</si>
  <si>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</si>
  <si>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</si>
  <si>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</si>
  <si>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</si>
  <si>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</si>
  <si>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</si>
  <si>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</si>
  <si>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</si>
  <si>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</si>
  <si>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</si>
  <si>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</si>
  <si>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</si>
  <si>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</si>
  <si>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</si>
  <si>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</si>
  <si>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</si>
  <si>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</si>
  <si>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</si>
  <si>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</si>
  <si>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</si>
  <si>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</si>
  <si>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</si>
  <si>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</si>
  <si>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</si>
  <si>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</si>
  <si>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</si>
  <si>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</si>
  <si>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</si>
  <si>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</si>
  <si>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</si>
  <si>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</si>
  <si>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</si>
  <si>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</si>
  <si>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</si>
  <si>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</si>
  <si>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</si>
  <si>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</si>
  <si>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</si>
  <si>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</si>
  <si>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</si>
  <si>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</si>
  <si>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</si>
  <si>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</si>
  <si>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</si>
  <si>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</si>
  <si>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</si>
  <si>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</si>
  <si>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</si>
  <si>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</si>
  <si>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</si>
  <si>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</si>
  <si>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</si>
  <si>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</si>
  <si>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</si>
  <si>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</si>
  <si>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</si>
  <si>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</si>
  <si>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</si>
  <si>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</si>
  <si>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</si>
  <si>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</si>
  <si>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</si>
  <si>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</si>
  <si>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</si>
  <si>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</si>
  <si>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</si>
  <si>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</si>
  <si>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</si>
  <si>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</si>
  <si>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</si>
  <si>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</si>
  <si>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</si>
  <si>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</si>
  <si>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</si>
  <si>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</si>
  <si>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</si>
  <si>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</si>
  <si>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</si>
  <si>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</si>
  <si>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</si>
  <si>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</si>
  <si>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</si>
  <si>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</si>
  <si>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</si>
  <si>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</si>
  <si>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</si>
  <si>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</si>
  <si>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</si>
  <si>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</si>
  <si>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</si>
  <si>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</si>
  <si>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</si>
  <si>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</si>
  <si>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</si>
  <si>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</si>
  <si>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</si>
  <si>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</si>
  <si>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</si>
  <si>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</si>
  <si>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</si>
  <si>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</si>
  <si>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</si>
  <si>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</si>
  <si>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</si>
  <si>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</si>
  <si>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</si>
  <si>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</si>
  <si>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</si>
  <si>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</si>
  <si>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</si>
  <si>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</si>
  <si>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</si>
  <si>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</si>
  <si>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</si>
  <si>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</si>
  <si>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</si>
  <si>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</si>
  <si>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</si>
  <si>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</si>
  <si>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</si>
  <si>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</si>
  <si>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</si>
  <si>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</si>
  <si>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</si>
  <si>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</si>
  <si>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</si>
  <si>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</si>
  <si>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</si>
  <si>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</si>
  <si>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</si>
  <si>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</si>
  <si>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</si>
  <si>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</si>
  <si>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</si>
  <si>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</si>
  <si>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</si>
  <si>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</si>
  <si>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</si>
  <si>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</si>
  <si>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</si>
  <si>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</si>
  <si>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</si>
  <si>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</si>
  <si>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</si>
  <si>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</si>
  <si>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</si>
  <si>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</si>
  <si>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</si>
  <si>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</si>
  <si>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</si>
  <si>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</si>
  <si>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</si>
  <si>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</si>
  <si>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</si>
  <si>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</si>
  <si>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</si>
  <si>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</si>
  <si>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</si>
  <si>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</si>
  <si>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</si>
  <si>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</si>
  <si>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</si>
  <si>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</si>
  <si>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</si>
  <si>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</si>
  <si>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</si>
  <si>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</si>
  <si>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</si>
  <si>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</si>
  <si>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</si>
  <si>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</si>
  <si>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</si>
  <si>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</si>
  <si>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</si>
  <si>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</si>
  <si>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</si>
  <si>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</si>
  <si>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</si>
  <si>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</si>
  <si>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</si>
  <si>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</si>
  <si>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</si>
  <si>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</si>
  <si>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</si>
  <si>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</si>
  <si>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</si>
  <si>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</si>
  <si>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</si>
  <si>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</si>
  <si>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</si>
  <si>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</si>
  <si>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</si>
  <si>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</si>
  <si>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</si>
  <si>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</si>
  <si>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</si>
  <si>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</si>
  <si>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</si>
  <si>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</si>
  <si>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</si>
  <si>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</si>
  <si>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</si>
  <si>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</si>
  <si>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</si>
  <si>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</si>
  <si>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</si>
  <si>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</si>
  <si>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</si>
  <si>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</si>
  <si>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</si>
  <si>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</si>
  <si>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</si>
  <si>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</si>
  <si>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</si>
  <si>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</si>
  <si>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</si>
  <si>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</si>
  <si>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</si>
  <si>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</si>
  <si>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</si>
  <si>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</si>
  <si>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</si>
  <si>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</si>
  <si>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</si>
  <si>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</si>
  <si>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</si>
  <si>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</si>
  <si>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</si>
  <si>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</si>
  <si>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</si>
  <si>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</si>
  <si>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</si>
  <si>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</si>
  <si>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</si>
  <si>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</si>
  <si>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</si>
  <si>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</si>
  <si>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</si>
  <si>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</si>
  <si>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</si>
  <si>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</si>
  <si>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</si>
  <si>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</si>
  <si>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</si>
  <si>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</si>
  <si>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</si>
  <si>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</si>
  <si>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</si>
  <si>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</si>
  <si>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</si>
  <si>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</si>
  <si>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</si>
  <si>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</si>
  <si>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</si>
  <si>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</si>
  <si>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</si>
  <si>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</si>
  <si>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</si>
  <si>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</si>
  <si>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</si>
  <si>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</si>
  <si>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</si>
  <si>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</si>
  <si>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</si>
  <si>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</si>
  <si>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</si>
  <si>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</si>
  <si>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</si>
  <si>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</si>
  <si>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</si>
  <si>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</si>
  <si>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</si>
  <si>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</si>
  <si>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</si>
  <si>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</si>
  <si>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</si>
  <si>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</si>
  <si>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</si>
  <si>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</si>
  <si>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</si>
  <si>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</si>
  <si>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</si>
  <si>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</si>
  <si>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</si>
  <si>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</si>
  <si>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</si>
  <si>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</si>
  <si>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</si>
  <si>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</si>
  <si>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</si>
  <si>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</si>
  <si>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</si>
  <si>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</si>
  <si>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</si>
  <si>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</si>
  <si>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</si>
  <si>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</si>
  <si>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</si>
  <si>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</si>
  <si>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</si>
  <si>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</si>
  <si>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</si>
  <si>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</si>
  <si>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</si>
  <si>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</si>
  <si>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</si>
  <si>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</si>
  <si>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</si>
  <si>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</si>
  <si>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</si>
  <si>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</si>
  <si>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</si>
  <si>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</si>
  <si>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</si>
  <si>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</si>
  <si>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</si>
  <si>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</si>
  <si>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</si>
  <si>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</si>
  <si>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</si>
  <si>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</si>
  <si>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</si>
  <si>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</si>
  <si>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</si>
  <si>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</si>
  <si>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</si>
  <si>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</si>
  <si>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</si>
  <si>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</si>
  <si>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</si>
  <si>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</si>
  <si>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</si>
  <si>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</si>
  <si>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</si>
  <si>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</si>
  <si>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</si>
  <si>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</si>
  <si>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</si>
  <si>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</si>
  <si>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</si>
  <si>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</si>
  <si>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</si>
  <si>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</si>
  <si>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</si>
  <si>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</si>
  <si>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</si>
  <si>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</si>
  <si>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</si>
  <si>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</si>
  <si>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</si>
  <si>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</si>
  <si>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</si>
  <si>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</si>
  <si>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</si>
  <si>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</si>
  <si>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</si>
  <si>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</si>
  <si>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</si>
  <si>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</si>
  <si>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</si>
  <si>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</si>
  <si>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</si>
  <si>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</si>
  <si>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</si>
  <si>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</si>
  <si>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</si>
  <si>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</si>
  <si>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</si>
  <si>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</si>
  <si>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</si>
  <si>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</si>
  <si>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</si>
  <si>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</si>
  <si>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</si>
  <si>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</si>
  <si>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</si>
  <si>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</si>
  <si>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</si>
  <si>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</si>
  <si>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</si>
  <si>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</si>
  <si>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</si>
  <si>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</si>
  <si>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</si>
  <si>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</si>
  <si>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</si>
  <si>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</si>
  <si>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</si>
  <si>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</si>
  <si>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</si>
  <si>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</si>
  <si>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</si>
  <si>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</si>
  <si>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</si>
  <si>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</si>
  <si>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</si>
  <si>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</si>
  <si>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</si>
  <si>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</si>
  <si>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</si>
  <si>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</si>
  <si>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</si>
  <si>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</si>
  <si>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</si>
  <si>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</si>
  <si>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</si>
  <si>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</si>
  <si>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</si>
  <si>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</si>
  <si>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</si>
  <si>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</si>
  <si>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</si>
  <si>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</si>
  <si>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</si>
  <si>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</si>
  <si>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</si>
  <si>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</si>
  <si>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</si>
  <si>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</si>
  <si>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</si>
  <si>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</si>
  <si>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</si>
  <si>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</si>
  <si>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</si>
  <si>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</si>
  <si>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</si>
  <si>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</si>
  <si>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</si>
  <si>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</si>
  <si>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</si>
  <si>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</si>
  <si>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</si>
  <si>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</si>
  <si>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</si>
  <si>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</si>
  <si>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</si>
  <si>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</si>
  <si>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</si>
  <si>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</si>
  <si>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</si>
  <si>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</si>
  <si>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</si>
  <si>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</si>
  <si>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</si>
  <si>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</si>
  <si>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</si>
  <si>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</si>
  <si>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</si>
  <si>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</si>
  <si>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</si>
  <si>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</si>
  <si>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</si>
  <si>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</si>
  <si>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</si>
  <si>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</si>
  <si>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</si>
  <si>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</si>
  <si>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</si>
  <si>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</si>
  <si>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</si>
  <si>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</si>
  <si>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</si>
  <si>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</si>
  <si>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</si>
  <si>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</si>
  <si>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</si>
  <si>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</si>
  <si>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</si>
  <si>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</si>
  <si>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</si>
  <si>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</si>
  <si>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</si>
  <si>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</si>
  <si>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</si>
  <si>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</si>
  <si>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</si>
  <si>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</si>
  <si>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</si>
  <si>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</si>
  <si>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</si>
  <si>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</si>
  <si>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</si>
  <si>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</si>
  <si>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</si>
  <si>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</si>
  <si>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</si>
  <si>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</si>
  <si>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</si>
  <si>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</si>
  <si>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</si>
  <si>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</si>
  <si>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</si>
  <si>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</si>
  <si>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</si>
  <si>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</si>
  <si>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</si>
  <si>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</si>
  <si>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</si>
  <si>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</si>
  <si>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</si>
  <si>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</si>
  <si>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</si>
  <si>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</si>
  <si>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</si>
  <si>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</si>
  <si>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</si>
  <si>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</si>
  <si>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</si>
  <si>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</si>
  <si>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</si>
  <si>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</si>
  <si>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</si>
  <si>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</si>
  <si>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</si>
  <si>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</si>
  <si>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</si>
  <si>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</si>
  <si>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</si>
  <si>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</si>
  <si>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</si>
  <si>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</si>
  <si>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</si>
  <si>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</si>
  <si>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</si>
  <si>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</si>
  <si>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</si>
  <si>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</si>
  <si>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</si>
  <si>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</si>
  <si>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</si>
  <si>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</si>
  <si>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</si>
  <si>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</si>
  <si>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</si>
  <si>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</si>
  <si>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</si>
  <si>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</si>
  <si>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</si>
  <si>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</si>
  <si>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</si>
  <si>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</si>
  <si>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</si>
  <si>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</si>
  <si>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</si>
  <si>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</si>
  <si>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</si>
  <si>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</si>
  <si>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</si>
  <si>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</si>
  <si>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</si>
  <si>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</si>
  <si>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</si>
  <si>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</si>
  <si>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</si>
  <si>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</si>
  <si>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</si>
  <si>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</si>
  <si>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</si>
  <si>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</si>
  <si>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</si>
  <si>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</si>
  <si>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</si>
  <si>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</si>
  <si>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</si>
  <si>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</si>
  <si>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</si>
  <si>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</si>
  <si>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</si>
  <si>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</si>
  <si>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</si>
  <si>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</si>
  <si>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</si>
  <si>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</si>
  <si>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</si>
  <si>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</si>
  <si>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</si>
  <si>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</si>
  <si>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</si>
  <si>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</si>
  <si>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</si>
  <si>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</si>
  <si>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</si>
  <si>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</si>
  <si>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</si>
  <si>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</si>
  <si>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</si>
  <si>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</si>
  <si>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</si>
  <si>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</si>
  <si>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</si>
  <si>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</si>
  <si>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</si>
  <si>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</si>
  <si>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</si>
  <si>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</si>
  <si>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</si>
  <si>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</si>
  <si>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</si>
  <si>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</si>
  <si>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</si>
  <si>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</si>
  <si>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</si>
  <si>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</si>
  <si>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</si>
  <si>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</si>
  <si>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</si>
  <si>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</si>
  <si>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</si>
  <si>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</si>
  <si>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</si>
  <si>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</si>
  <si>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</si>
  <si>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</si>
  <si>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</si>
  <si>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</si>
  <si>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</si>
  <si>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</si>
  <si>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</si>
  <si>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</si>
  <si>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</si>
  <si>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</si>
  <si>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</si>
  <si>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</si>
  <si>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</si>
  <si>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</si>
  <si>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</si>
  <si>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</si>
  <si>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</si>
  <si>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</si>
  <si>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</si>
  <si>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</si>
  <si>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</si>
  <si>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</si>
  <si>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</si>
  <si>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</si>
  <si>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</si>
  <si>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</si>
  <si>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</si>
  <si>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</si>
  <si>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</si>
  <si>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</si>
  <si>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</si>
  <si>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</si>
  <si>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</si>
  <si>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</si>
  <si>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</si>
  <si>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</si>
  <si>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</si>
  <si>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</si>
  <si>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</si>
  <si>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</si>
  <si>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</si>
  <si>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</si>
  <si>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</si>
  <si>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</si>
  <si>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</si>
  <si>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</si>
  <si>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</si>
  <si>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</si>
  <si>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</si>
  <si>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</si>
  <si>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</si>
  <si>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</si>
  <si>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</si>
  <si>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</si>
  <si>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</si>
  <si>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</si>
  <si>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</si>
  <si>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</si>
  <si>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</si>
  <si>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</si>
  <si>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</si>
  <si>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</si>
  <si>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</si>
  <si>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</si>
  <si>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</si>
  <si>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</si>
  <si>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</si>
  <si>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</si>
  <si>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</si>
  <si>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</si>
  <si>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</si>
  <si>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</si>
  <si>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</si>
  <si>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</si>
  <si>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</si>
  <si>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</si>
  <si>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</si>
  <si>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</si>
  <si>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</si>
  <si>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</si>
  <si>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</si>
  <si>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</si>
  <si>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</si>
  <si>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</si>
  <si>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</si>
  <si>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</si>
  <si>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</si>
  <si>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</si>
  <si>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</si>
  <si>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</si>
  <si>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</si>
  <si>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</si>
  <si>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</si>
  <si>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</si>
  <si>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</si>
  <si>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</si>
  <si>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</si>
  <si>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</si>
  <si>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</si>
  <si>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</si>
  <si>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</si>
  <si>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</si>
  <si>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</si>
  <si>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</si>
  <si>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</si>
  <si>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</si>
  <si>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</si>
  <si>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</si>
  <si>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</si>
  <si>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</si>
  <si>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</si>
  <si>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</si>
  <si>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</si>
  <si>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</si>
  <si>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</si>
  <si>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</si>
  <si>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</si>
  <si>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</si>
  <si>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</si>
  <si>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</si>
  <si>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</si>
  <si>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</si>
  <si>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</si>
  <si>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</si>
  <si>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</si>
  <si>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</si>
  <si>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</si>
  <si>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</si>
  <si>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</si>
  <si>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</si>
  <si>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</si>
  <si>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</si>
  <si>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</si>
  <si>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</si>
  <si>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</si>
  <si>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</si>
  <si>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</si>
  <si>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</si>
  <si>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</si>
  <si>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</si>
  <si>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</si>
  <si>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</si>
  <si>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</si>
  <si>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</si>
  <si>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</si>
  <si>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</si>
  <si>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</si>
  <si>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</si>
  <si>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</si>
  <si>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</si>
  <si>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</si>
  <si>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</si>
  <si>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</si>
  <si>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</si>
  <si>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</si>
  <si>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</si>
  <si>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</si>
  <si>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</si>
  <si>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</si>
  <si>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</si>
  <si>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</si>
  <si>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</si>
  <si>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</si>
  <si>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</si>
  <si>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</si>
  <si>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</si>
  <si>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</si>
  <si>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</si>
  <si>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</si>
  <si>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</si>
  <si>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</si>
  <si>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</si>
  <si>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</si>
  <si>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</si>
  <si>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</si>
  <si>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</si>
  <si>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</si>
  <si>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</si>
  <si>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</si>
  <si>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</si>
  <si>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</si>
  <si>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</si>
  <si>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</si>
  <si>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</si>
  <si>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</si>
  <si>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</si>
  <si>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</si>
  <si>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</si>
  <si>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</si>
  <si>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</si>
  <si>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</si>
  <si>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</si>
  <si>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</si>
  <si>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</si>
  <si>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</si>
  <si>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</si>
  <si>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</si>
  <si>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</si>
  <si>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</si>
  <si>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</si>
  <si>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</si>
  <si>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</si>
  <si>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</si>
  <si>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</si>
  <si>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</si>
  <si>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</si>
  <si>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</si>
  <si>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</si>
  <si>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</si>
  <si>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</si>
  <si>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</si>
  <si>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</si>
  <si>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</si>
  <si>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</si>
  <si>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</si>
  <si>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</si>
  <si>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</si>
  <si>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</si>
  <si>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</si>
  <si>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</si>
  <si>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</si>
  <si>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</si>
  <si>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</si>
  <si>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</si>
  <si>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</si>
  <si>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</si>
  <si>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</si>
  <si>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</si>
  <si>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</si>
  <si>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</si>
  <si>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</si>
  <si>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</si>
  <si>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</si>
  <si>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</si>
  <si>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</si>
  <si>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</si>
  <si>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</si>
  <si>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</si>
  <si>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</si>
  <si>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</si>
  <si>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</si>
  <si>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</si>
  <si>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</si>
  <si>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</si>
  <si>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</si>
  <si>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</si>
  <si>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</si>
  <si>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</si>
  <si>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</si>
  <si>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</si>
  <si>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</si>
  <si>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</si>
  <si>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</si>
  <si>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</si>
  <si>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</si>
  <si>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</si>
  <si>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</si>
  <si>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</si>
  <si>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</si>
  <si>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</si>
  <si>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</si>
  <si>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</si>
  <si>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</si>
  <si>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</si>
  <si>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</si>
  <si>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</si>
  <si>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</si>
  <si>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</si>
  <si>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</si>
  <si>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</si>
  <si>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</si>
  <si>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</si>
  <si>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</si>
  <si>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</si>
  <si>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</si>
  <si>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</si>
  <si>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</si>
  <si>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</si>
  <si>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</si>
  <si>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</si>
  <si>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</si>
  <si>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</si>
  <si>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</si>
  <si>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</si>
  <si>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</si>
  <si>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</si>
  <si>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</si>
  <si>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</si>
  <si>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</si>
  <si>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</si>
  <si>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</si>
  <si>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</si>
  <si>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</si>
  <si>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</si>
  <si>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</si>
  <si>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</si>
  <si>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</si>
  <si>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</si>
  <si>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</si>
  <si>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</si>
  <si>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</si>
  <si>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</si>
  <si>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</si>
  <si>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</si>
  <si>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</si>
  <si>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</si>
  <si>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</si>
  <si>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</si>
  <si>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</si>
  <si>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</si>
  <si>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</si>
  <si>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</si>
  <si>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</si>
  <si>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</si>
  <si>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</si>
  <si>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</si>
  <si>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</si>
  <si>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</si>
  <si>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</si>
  <si>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</si>
  <si>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</si>
  <si>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</si>
  <si>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</si>
  <si>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</si>
  <si>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</si>
  <si>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</si>
  <si>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</si>
  <si>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</si>
  <si>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</si>
  <si>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</si>
  <si>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</si>
  <si>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</si>
  <si>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</si>
  <si>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</si>
  <si>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</si>
  <si>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</si>
  <si>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</si>
  <si>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</si>
  <si>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</si>
  <si>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</si>
  <si>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</si>
  <si>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</si>
  <si>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</si>
  <si>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</si>
  <si>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</si>
  <si>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</si>
  <si>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</si>
  <si>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</si>
  <si>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</si>
  <si>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</si>
  <si>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</si>
  <si>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</si>
  <si>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</si>
  <si>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</si>
  <si>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</si>
  <si>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</si>
  <si>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</si>
  <si>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</si>
  <si>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</si>
  <si>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</si>
  <si>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</si>
  <si>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</si>
  <si>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</si>
  <si>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</si>
  <si>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</si>
  <si>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</si>
  <si>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</si>
  <si>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</si>
  <si>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</si>
  <si>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</si>
  <si>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</si>
  <si>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</si>
  <si>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</si>
  <si>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</si>
  <si>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</si>
  <si>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</si>
  <si>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</si>
  <si>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</si>
  <si>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</si>
  <si>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</si>
  <si>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</si>
  <si>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</si>
  <si>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</si>
  <si>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</si>
  <si>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</si>
  <si>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</si>
  <si>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</si>
  <si>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</si>
  <si>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</si>
  <si>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</si>
  <si>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</si>
  <si>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</si>
  <si>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</si>
  <si>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</si>
  <si>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</si>
  <si>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</si>
  <si>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</si>
  <si>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</si>
  <si>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</si>
  <si>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</si>
  <si>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</si>
  <si>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</si>
  <si>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</si>
  <si>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</si>
  <si>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</si>
  <si>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</si>
  <si>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</si>
  <si>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</si>
  <si>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</si>
  <si>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</si>
  <si>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</si>
  <si>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</si>
  <si>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</si>
  <si>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</si>
  <si>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</si>
  <si>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</si>
  <si>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</si>
  <si>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</si>
  <si>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</si>
  <si>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</si>
  <si>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</si>
  <si>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</si>
  <si>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</si>
  <si>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</si>
  <si>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</si>
  <si>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</si>
  <si>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</si>
  <si>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</si>
  <si>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</si>
  <si>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</si>
  <si>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</si>
  <si>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</si>
  <si>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</si>
  <si>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</si>
  <si>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</si>
  <si>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</si>
  <si>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</si>
  <si>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</si>
  <si>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</si>
  <si>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</si>
  <si>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</si>
  <si>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</si>
  <si>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</si>
  <si>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</si>
  <si>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</si>
  <si>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</si>
  <si>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</si>
  <si>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</si>
  <si>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</si>
  <si>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</si>
  <si>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</si>
  <si>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</si>
  <si>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</si>
  <si>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</si>
  <si>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</si>
  <si>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</si>
  <si>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</si>
  <si>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</si>
  <si>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</si>
  <si>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</si>
  <si>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</si>
  <si>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</si>
  <si>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</si>
  <si>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</si>
  <si>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</si>
  <si>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</si>
  <si>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</si>
  <si>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</si>
  <si>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</si>
  <si>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</si>
  <si>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</si>
  <si>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</si>
  <si>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</si>
  <si>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</si>
  <si>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</si>
  <si>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</si>
  <si>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</si>
  <si>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</si>
  <si>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</si>
  <si>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</si>
  <si>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</si>
  <si>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</si>
  <si>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</si>
  <si>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</si>
  <si>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</si>
  <si>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</si>
  <si>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</si>
  <si>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</si>
  <si>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</si>
  <si>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</si>
  <si>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</si>
  <si>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</si>
  <si>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</si>
  <si>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</si>
  <si>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</si>
  <si>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</si>
  <si>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</si>
  <si>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</si>
  <si>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</si>
  <si>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</si>
  <si>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</si>
  <si>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</si>
  <si>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</si>
  <si>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</si>
  <si>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</si>
  <si>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</si>
  <si>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</si>
  <si>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</si>
  <si>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</si>
  <si>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</si>
  <si>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</si>
  <si>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</si>
  <si>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</si>
  <si>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</si>
  <si>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</si>
  <si>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</si>
  <si>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</si>
  <si>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</si>
  <si>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</si>
  <si>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</si>
  <si>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</si>
  <si>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</si>
  <si>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</si>
  <si>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</si>
  <si>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</si>
  <si>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</si>
  <si>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</si>
  <si>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</si>
  <si>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</si>
  <si>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</si>
  <si>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</si>
  <si>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</si>
  <si>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</si>
  <si>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</si>
  <si>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</si>
  <si>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</si>
  <si>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</si>
  <si>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</si>
  <si>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</si>
  <si>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</si>
  <si>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</si>
  <si>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</si>
  <si>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</si>
  <si>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</si>
  <si>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</si>
  <si>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</si>
  <si>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</si>
  <si>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</si>
  <si>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</si>
  <si>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</si>
  <si>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</si>
  <si>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</si>
  <si>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</si>
  <si>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</si>
  <si>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</si>
  <si>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</si>
  <si>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</si>
  <si>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</si>
  <si>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</si>
  <si>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</si>
  <si>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</si>
  <si>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</si>
  <si>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</si>
  <si>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</si>
  <si>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</si>
  <si>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</si>
  <si>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</si>
  <si>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</si>
  <si>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</si>
  <si>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</si>
  <si>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</si>
  <si>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</si>
  <si>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</si>
  <si>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</si>
  <si>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</si>
  <si>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</si>
  <si>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</si>
  <si>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</si>
  <si>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</si>
  <si>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</si>
  <si>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</si>
  <si>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</si>
  <si>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</si>
  <si>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</si>
  <si>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</si>
  <si>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</si>
  <si>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</si>
  <si>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</si>
  <si>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</si>
  <si>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</si>
  <si>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</si>
  <si>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</si>
  <si>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</si>
  <si>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</si>
  <si>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</si>
  <si>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</si>
  <si>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</si>
  <si>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</si>
  <si>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</si>
  <si>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</si>
  <si>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</si>
  <si>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</si>
  <si>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</si>
  <si>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</si>
  <si>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</si>
  <si>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</si>
  <si>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</si>
  <si>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</si>
  <si>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</si>
  <si>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</si>
  <si>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</si>
  <si>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</si>
  <si>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</si>
  <si>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</si>
  <si>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</si>
  <si>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</si>
  <si>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</si>
  <si>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</si>
  <si>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</si>
  <si>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</si>
  <si>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</si>
  <si>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</si>
  <si>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</si>
  <si>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</si>
  <si>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</si>
  <si>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</si>
  <si>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</si>
  <si>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</si>
  <si>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</si>
  <si>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</si>
  <si>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</si>
  <si>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</si>
  <si>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</si>
  <si>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</si>
  <si>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</si>
  <si>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</si>
  <si>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</si>
  <si>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</si>
  <si>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</si>
  <si>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</si>
  <si>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</si>
  <si>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</si>
  <si>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</si>
  <si>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</si>
  <si>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</si>
  <si>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</si>
  <si>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</si>
  <si>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</si>
  <si>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</si>
  <si>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</si>
  <si>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</si>
  <si>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</si>
  <si>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</si>
  <si>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</si>
  <si>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</si>
  <si>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</si>
  <si>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</si>
  <si>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</si>
  <si>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</si>
  <si>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</si>
  <si>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</si>
  <si>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</si>
  <si>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</si>
  <si>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</si>
  <si>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</si>
  <si>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</si>
  <si>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</si>
  <si>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</si>
  <si>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</si>
  <si>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</si>
  <si>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</si>
  <si>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</si>
  <si>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</si>
  <si>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</si>
  <si>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</si>
  <si>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</si>
  <si>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</si>
  <si>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</si>
  <si>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</si>
  <si>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</si>
  <si>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</si>
  <si>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</si>
  <si>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</si>
  <si>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</si>
  <si>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</si>
  <si>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</si>
  <si>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</si>
  <si>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</si>
  <si>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</si>
  <si>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</si>
  <si>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</si>
  <si>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</si>
  <si>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</si>
  <si>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</si>
  <si>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</si>
  <si>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</si>
  <si>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</si>
  <si>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</si>
  <si>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</si>
  <si>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</si>
  <si>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</si>
  <si>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</si>
  <si>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</si>
  <si>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</si>
  <si>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</si>
  <si>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</si>
  <si>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</si>
  <si>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</si>
  <si>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</si>
  <si>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</si>
  <si>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</si>
  <si>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</si>
  <si>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</si>
  <si>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</si>
  <si>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</si>
  <si>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</si>
  <si>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</si>
  <si>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</si>
  <si>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</si>
  <si>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</si>
  <si>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</si>
  <si>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</si>
  <si>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</si>
  <si>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</si>
  <si>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</si>
  <si>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</si>
  <si>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</si>
  <si>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</si>
  <si>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</si>
  <si>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</si>
  <si>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</si>
  <si>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</si>
  <si>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</si>
  <si>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</si>
  <si>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</si>
  <si>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</si>
  <si>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</si>
  <si>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</si>
  <si>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</si>
  <si>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</si>
  <si>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</si>
  <si>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</si>
  <si>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</si>
  <si>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</si>
  <si>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</si>
  <si>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</si>
  <si>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</si>
  <si>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</si>
  <si>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</si>
  <si>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</si>
  <si>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</si>
  <si>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</si>
  <si>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</si>
  <si>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</si>
  <si>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</si>
  <si>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</si>
  <si>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</si>
  <si>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</si>
  <si>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</si>
  <si>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</si>
  <si>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</si>
  <si>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</si>
  <si>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</si>
  <si>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</si>
  <si>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</si>
  <si>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</si>
  <si>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</si>
  <si>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</si>
  <si>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</si>
  <si>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</si>
  <si>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</si>
  <si>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</si>
  <si>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</si>
  <si>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</si>
  <si>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</si>
  <si>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</si>
  <si>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</si>
  <si>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</si>
  <si>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</si>
  <si>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</si>
  <si>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</si>
  <si>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</si>
  <si>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</si>
  <si>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</si>
  <si>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</si>
  <si>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</si>
  <si>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</si>
  <si>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</si>
  <si>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</si>
  <si>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</si>
  <si>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</si>
  <si>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</si>
  <si>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</si>
  <si>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</si>
  <si>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</si>
  <si>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</si>
  <si>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</si>
  <si>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</si>
  <si>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</si>
  <si>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</si>
  <si>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</si>
  <si>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</si>
  <si>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</si>
  <si>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</si>
  <si>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</si>
  <si>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</si>
  <si>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</si>
  <si>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</si>
  <si>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</si>
  <si>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</si>
  <si>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</si>
  <si>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</si>
  <si>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</si>
  <si>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</si>
  <si>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</si>
  <si>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</si>
  <si>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</si>
  <si>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</si>
  <si>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</si>
  <si>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</si>
  <si>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</si>
  <si>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</si>
  <si>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</si>
  <si>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</si>
  <si>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</si>
  <si>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</si>
  <si>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</si>
  <si>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</si>
  <si>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</si>
  <si>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</si>
  <si>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</si>
  <si>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</si>
  <si>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</si>
  <si>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</si>
  <si>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</si>
  <si>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</si>
  <si>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</si>
  <si>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</si>
  <si>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</si>
  <si>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</si>
  <si>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</si>
  <si>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</si>
  <si>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</si>
  <si>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</si>
  <si>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</si>
  <si>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</si>
  <si>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</si>
  <si>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</si>
  <si>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</si>
  <si>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</si>
  <si>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</si>
  <si>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</si>
  <si>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</si>
  <si>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</si>
  <si>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</si>
  <si>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</si>
  <si>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</si>
  <si>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</si>
  <si>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</si>
  <si>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</si>
  <si>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</si>
  <si>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</si>
  <si>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</si>
  <si>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</si>
  <si>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</si>
  <si>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</si>
  <si>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</si>
  <si>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</si>
  <si>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</si>
  <si>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</si>
  <si>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</si>
  <si>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</si>
  <si>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</si>
  <si>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</si>
  <si>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</si>
  <si>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</si>
  <si>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</si>
  <si>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</si>
  <si>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</si>
  <si>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</si>
  <si>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</si>
  <si>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</si>
  <si>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</si>
  <si>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</si>
  <si>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</si>
  <si>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</si>
  <si>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</si>
  <si>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</si>
  <si>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</si>
  <si>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</si>
  <si>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</si>
  <si>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</si>
  <si>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</si>
  <si>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</si>
  <si>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</si>
  <si>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</si>
  <si>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</si>
  <si>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</si>
  <si>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</si>
  <si>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</si>
  <si>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</si>
  <si>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</si>
  <si>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</si>
  <si>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</si>
  <si>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</si>
  <si>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</si>
  <si>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</si>
  <si>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</si>
  <si>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</si>
  <si>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</si>
  <si>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</si>
  <si>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</si>
  <si>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</si>
  <si>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</si>
  <si>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</si>
  <si>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</si>
  <si>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</si>
  <si>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</si>
  <si>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</si>
  <si>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</si>
  <si>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</si>
  <si>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</si>
  <si>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</si>
  <si>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</si>
  <si>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</si>
  <si>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</si>
  <si>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</si>
  <si>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</si>
  <si>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</si>
  <si>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</si>
  <si>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</si>
  <si>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</si>
  <si>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</si>
  <si>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</si>
  <si>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</si>
  <si>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</si>
  <si>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</si>
  <si>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</si>
  <si>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</si>
  <si>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</si>
  <si>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</si>
  <si>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</si>
  <si>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</si>
  <si>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</si>
  <si>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</si>
  <si>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</si>
  <si>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</si>
  <si>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</si>
  <si>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</si>
  <si>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</si>
  <si>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</si>
  <si>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</si>
  <si>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</si>
  <si>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</si>
  <si>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</si>
  <si>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</si>
  <si>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</si>
  <si>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</si>
  <si>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</si>
  <si>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</si>
  <si>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</si>
  <si>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</si>
  <si>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</si>
  <si>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</si>
  <si>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</si>
  <si>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</si>
  <si>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</si>
  <si>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</si>
  <si>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</si>
  <si>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</si>
  <si>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</si>
  <si>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</si>
  <si>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</si>
  <si>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</si>
  <si>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</si>
  <si>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</si>
  <si>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</si>
  <si>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</si>
  <si>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</si>
  <si>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</si>
  <si>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</si>
  <si>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</si>
  <si>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</si>
  <si>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</si>
  <si>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</si>
  <si>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</si>
  <si>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</si>
  <si>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</si>
  <si>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</si>
  <si>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</si>
  <si>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</si>
  <si>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</si>
  <si>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</si>
  <si>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</si>
  <si>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</si>
  <si>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</si>
  <si>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</si>
  <si>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</si>
  <si>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</si>
  <si>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</si>
  <si>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</si>
  <si>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</si>
  <si>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</si>
  <si>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</si>
  <si>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</si>
  <si>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</si>
  <si>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</si>
  <si>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</si>
  <si>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</si>
  <si>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</si>
  <si>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</si>
  <si>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</si>
  <si>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</si>
  <si>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</si>
  <si>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</si>
  <si>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</si>
  <si>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</si>
  <si>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</si>
  <si>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</si>
  <si>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</si>
  <si>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</si>
  <si>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</si>
  <si>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</si>
  <si>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</si>
  <si>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</si>
  <si>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</si>
  <si>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</si>
  <si>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</si>
  <si>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</si>
  <si>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</si>
  <si>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</si>
  <si>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</si>
  <si>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</si>
  <si>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</si>
  <si>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</si>
  <si>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</si>
  <si>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</si>
  <si>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</si>
  <si>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</si>
  <si>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</si>
  <si>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</si>
  <si>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</si>
  <si>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</si>
  <si>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</si>
  <si>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</si>
  <si>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</si>
  <si>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</si>
  <si>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</si>
  <si>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</si>
  <si>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</si>
  <si>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</si>
  <si>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</si>
  <si>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</si>
  <si>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</si>
  <si>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</si>
  <si>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</si>
  <si>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</si>
  <si>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</si>
  <si>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</si>
  <si>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</si>
  <si>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</si>
  <si>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</si>
  <si>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</si>
  <si>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</si>
  <si>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</si>
  <si>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</si>
  <si>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</si>
  <si>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</si>
  <si>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</si>
  <si>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</si>
  <si>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</si>
  <si>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</si>
  <si>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</si>
  <si>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</si>
  <si>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</si>
  <si>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</si>
  <si>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</si>
  <si>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</si>
  <si>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</si>
  <si>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</si>
  <si>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</si>
  <si>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</si>
  <si>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</si>
  <si>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</si>
  <si>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</si>
  <si>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</si>
  <si>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</si>
  <si>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</si>
  <si>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</si>
  <si>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</si>
  <si>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</si>
  <si>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</si>
  <si>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</si>
  <si>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</si>
  <si>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</si>
  <si>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</si>
  <si>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</si>
  <si>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</si>
  <si>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</si>
  <si>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</si>
  <si>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</si>
  <si>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</si>
  <si>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</si>
  <si>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</si>
  <si>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</si>
  <si>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</si>
  <si>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</si>
  <si>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</si>
  <si>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</si>
  <si>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</si>
  <si>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</si>
  <si>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</si>
  <si>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</si>
  <si>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</si>
  <si>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</si>
  <si>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</si>
  <si>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</si>
  <si>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</si>
  <si>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</si>
  <si>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</si>
  <si>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</si>
  <si>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</si>
  <si>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</si>
  <si>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</si>
  <si>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</si>
  <si>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</si>
  <si>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</si>
  <si>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</si>
  <si>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</si>
  <si>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</si>
  <si>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</si>
  <si>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</si>
  <si>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</si>
  <si>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</si>
  <si>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</si>
  <si>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</si>
  <si>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</si>
  <si>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</si>
  <si>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</si>
  <si>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</si>
  <si>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</si>
  <si>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</si>
  <si>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</si>
  <si>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</si>
  <si>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</si>
  <si>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</si>
  <si>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</si>
  <si>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</si>
  <si>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</si>
  <si>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</si>
  <si>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</si>
  <si>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</si>
  <si>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</si>
  <si>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</si>
  <si>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</si>
  <si>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</si>
  <si>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</si>
  <si>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</si>
  <si>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</si>
  <si>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</si>
  <si>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</si>
  <si>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</si>
  <si>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</si>
  <si>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</si>
  <si>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</si>
  <si>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</si>
  <si>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</si>
  <si>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</si>
  <si>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</si>
  <si>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</si>
  <si>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</si>
  <si>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</si>
  <si>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</si>
  <si>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</si>
  <si>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</si>
  <si>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</si>
  <si>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</si>
  <si>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</si>
  <si>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</si>
  <si>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</si>
  <si>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</si>
  <si>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</si>
  <si>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</si>
  <si>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</si>
  <si>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</si>
  <si>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</si>
  <si>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</si>
  <si>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</si>
  <si>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</si>
  <si>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</si>
  <si>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</si>
  <si>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</si>
  <si>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</si>
  <si>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</si>
  <si>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</si>
  <si>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</si>
  <si>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</si>
  <si>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</si>
  <si>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</si>
  <si>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</si>
  <si>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</si>
  <si>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</si>
  <si>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</si>
  <si>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</si>
  <si>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</si>
  <si>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</si>
  <si>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</si>
  <si>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</si>
  <si>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</si>
  <si>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</si>
  <si>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</si>
  <si>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</si>
  <si>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</si>
  <si>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</si>
  <si>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</si>
  <si>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</si>
  <si>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</si>
  <si>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</si>
  <si>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</si>
  <si>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</si>
  <si>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</si>
  <si>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</si>
  <si>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</si>
  <si>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</si>
  <si>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</si>
  <si>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</si>
  <si>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</si>
  <si>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</si>
  <si>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</si>
  <si>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</si>
  <si>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</si>
  <si>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</si>
  <si>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</si>
  <si>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</si>
  <si>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</si>
  <si>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</si>
  <si>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</si>
  <si>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</si>
  <si>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</si>
  <si>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</si>
  <si>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</si>
  <si>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</si>
  <si>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</si>
  <si>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</si>
  <si>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</si>
  <si>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</si>
  <si>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</si>
  <si>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</si>
  <si>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</si>
  <si>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</si>
  <si>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</si>
  <si>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</si>
  <si>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</si>
  <si>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</si>
  <si>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</si>
  <si>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</si>
  <si>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</si>
  <si>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</si>
  <si>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</si>
  <si>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</si>
  <si>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</si>
  <si>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</si>
  <si>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</si>
  <si>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</si>
  <si>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</si>
  <si>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</si>
  <si>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</si>
  <si>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</si>
  <si>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</si>
  <si>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</si>
  <si>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</si>
  <si>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</si>
  <si>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</si>
  <si>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</si>
  <si>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</si>
  <si>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</si>
  <si>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</si>
  <si>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</si>
  <si>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</si>
  <si>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</si>
  <si>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</si>
  <si>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</si>
  <si>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</si>
  <si>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</si>
  <si>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</si>
  <si>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</si>
  <si>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</si>
  <si>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</si>
  <si>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</si>
  <si>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</si>
  <si>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</si>
  <si>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</si>
  <si>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</si>
  <si>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</si>
  <si>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</si>
  <si>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</si>
  <si>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</si>
  <si>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</si>
  <si>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</si>
  <si>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</si>
  <si>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</si>
  <si>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</si>
  <si>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</si>
  <si>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</si>
  <si>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</si>
  <si>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</si>
  <si>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</si>
  <si>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</si>
  <si>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</si>
  <si>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</si>
  <si>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</si>
  <si>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</si>
  <si>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</si>
  <si>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</si>
  <si>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</si>
  <si>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</si>
  <si>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</si>
  <si>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</si>
  <si>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</si>
  <si>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</si>
  <si>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</si>
  <si>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</si>
  <si>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</si>
  <si>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</si>
  <si>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</si>
  <si>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</si>
  <si>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</si>
  <si>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</si>
  <si>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</si>
  <si>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</si>
  <si>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</si>
  <si>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</si>
  <si>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</si>
  <si>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</si>
  <si>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</si>
  <si>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</si>
  <si>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</si>
  <si>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</si>
  <si>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</si>
  <si>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</si>
  <si>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</si>
  <si>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</si>
  <si>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</si>
  <si>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</si>
  <si>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</si>
  <si>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</si>
  <si>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</si>
  <si>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</si>
  <si>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</si>
  <si>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</si>
  <si>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</si>
  <si>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</si>
  <si>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</si>
  <si>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</si>
  <si>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</si>
  <si>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</si>
  <si>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</si>
  <si>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</si>
  <si>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</si>
  <si>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</si>
  <si>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</si>
  <si>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</si>
  <si>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</si>
  <si>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</si>
  <si>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</si>
  <si>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</si>
  <si>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</si>
  <si>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</si>
  <si>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</si>
  <si>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</si>
  <si>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</si>
  <si>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</si>
  <si>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</si>
  <si>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</si>
  <si>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</si>
  <si>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</si>
  <si>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</si>
  <si>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</si>
  <si>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</si>
  <si>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</si>
  <si>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</si>
  <si>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</si>
  <si>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</si>
  <si>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</si>
  <si>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</si>
  <si>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</si>
  <si>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</si>
  <si>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</si>
  <si>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</si>
  <si>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</si>
  <si>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</si>
  <si>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</si>
  <si>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</si>
  <si>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</si>
  <si>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</si>
  <si>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</si>
  <si>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</si>
  <si>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</si>
  <si>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</si>
  <si>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</si>
  <si>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</si>
  <si>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</si>
  <si>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</si>
  <si>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</si>
  <si>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</si>
  <si>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</si>
  <si>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</si>
  <si>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</si>
  <si>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</si>
  <si>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</si>
  <si>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</si>
  <si>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</si>
  <si>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</si>
  <si>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</si>
  <si>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</si>
  <si>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</si>
  <si>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</si>
  <si>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</si>
  <si>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</si>
  <si>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</si>
  <si>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</si>
  <si>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</si>
  <si>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</si>
  <si>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</si>
  <si>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</si>
  <si>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</si>
  <si>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</si>
  <si>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</si>
  <si>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</si>
  <si>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</si>
  <si>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</si>
  <si>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</si>
  <si>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</si>
  <si>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</si>
  <si>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</si>
  <si>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</si>
  <si>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</si>
  <si>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</si>
  <si>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</si>
  <si>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</si>
  <si>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</si>
  <si>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</si>
  <si>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</si>
  <si>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</si>
  <si>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</si>
  <si>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</si>
  <si>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</si>
  <si>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</si>
  <si>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</si>
  <si>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</si>
  <si>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</si>
  <si>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</si>
  <si>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</si>
  <si>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</si>
  <si>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</si>
  <si>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</si>
  <si>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</si>
  <si>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</si>
  <si>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</si>
  <si>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</si>
  <si>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</si>
  <si>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</si>
  <si>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</si>
  <si>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</si>
  <si>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</si>
  <si>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</si>
  <si>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</si>
  <si>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</si>
  <si>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</si>
  <si>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</si>
  <si>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</si>
  <si>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</si>
  <si>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</si>
  <si>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</si>
  <si>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</si>
  <si>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</si>
  <si>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</si>
  <si>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</si>
  <si>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</si>
  <si>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</si>
  <si>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</si>
  <si>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</si>
  <si>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</si>
  <si>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</si>
  <si>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</si>
  <si>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</si>
  <si>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</si>
  <si>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</si>
  <si>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</si>
  <si>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</si>
  <si>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</si>
  <si>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</si>
  <si>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</si>
  <si>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</si>
  <si>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</si>
  <si>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</si>
  <si>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</si>
  <si>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</si>
  <si>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</si>
  <si>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</si>
  <si>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</si>
  <si>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</si>
  <si>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</si>
  <si>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</si>
  <si>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</si>
  <si>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</si>
  <si>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</si>
  <si>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</si>
  <si>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</si>
  <si>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</si>
  <si>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</si>
  <si>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</si>
  <si>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</si>
  <si>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</si>
  <si>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</si>
  <si>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</si>
  <si>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</si>
  <si>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</si>
  <si>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</si>
  <si>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</si>
  <si>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</si>
  <si>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</si>
  <si>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</si>
  <si>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</si>
  <si>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</si>
  <si>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</si>
  <si>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</si>
  <si>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</si>
  <si>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</si>
  <si>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</si>
  <si>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</si>
  <si>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</si>
  <si>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</si>
  <si>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</si>
  <si>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</si>
  <si>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</si>
  <si>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</si>
  <si>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</si>
  <si>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</si>
  <si>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</si>
  <si>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</si>
  <si>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</si>
  <si>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</si>
  <si>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</si>
  <si>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</si>
  <si>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</si>
  <si>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</si>
  <si>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</si>
  <si>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</si>
  <si>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</si>
  <si>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</si>
  <si>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</si>
  <si>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</si>
  <si>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</si>
  <si>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</si>
  <si>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</si>
  <si>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</si>
  <si>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</si>
  <si>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</si>
  <si>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</si>
  <si>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</si>
  <si>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</si>
  <si>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</si>
  <si>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</si>
  <si>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</si>
  <si>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</si>
  <si>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</si>
  <si>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</si>
  <si>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</si>
  <si>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</si>
  <si>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</si>
  <si>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</si>
  <si>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</si>
  <si>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</si>
  <si>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</si>
  <si>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</si>
  <si>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</si>
  <si>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</si>
  <si>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</si>
  <si>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</si>
  <si>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</si>
  <si>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</si>
  <si>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</si>
  <si>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</si>
  <si>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</si>
  <si>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</si>
  <si>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</si>
  <si>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</si>
  <si>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</si>
  <si>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</si>
  <si>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</si>
  <si>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</si>
  <si>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</si>
  <si>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</si>
  <si>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</si>
  <si>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</si>
  <si>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</si>
  <si>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</si>
  <si>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</si>
  <si>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</si>
  <si>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</si>
  <si>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</si>
  <si>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</si>
  <si>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</si>
  <si>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</si>
  <si>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</si>
  <si>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</si>
  <si>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</si>
  <si>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</si>
  <si>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</si>
  <si>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</si>
  <si>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</si>
  <si>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</si>
  <si>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</si>
  <si>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</si>
  <si>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</si>
  <si>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</si>
  <si>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</si>
  <si>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</si>
  <si>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</si>
  <si>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</si>
  <si>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</si>
  <si>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</si>
  <si>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</si>
  <si>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</si>
  <si>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</si>
  <si>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</si>
  <si>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</si>
  <si>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</si>
  <si>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</si>
  <si>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</si>
  <si>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</si>
  <si>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</si>
  <si>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</si>
  <si>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</si>
  <si>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</si>
  <si>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</si>
  <si>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</si>
  <si>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</si>
  <si>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</si>
  <si>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</si>
  <si>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</si>
  <si>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</si>
  <si>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</si>
  <si>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</si>
  <si>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</si>
  <si>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</si>
  <si>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</si>
  <si>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</si>
  <si>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</si>
  <si>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</si>
  <si>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</si>
  <si>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</si>
  <si>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</si>
  <si>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</si>
  <si>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</si>
  <si>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</si>
  <si>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</si>
  <si>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</si>
  <si>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</si>
  <si>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</si>
  <si>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</si>
  <si>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</si>
  <si>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</si>
  <si>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</si>
  <si>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</si>
  <si>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</si>
  <si>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</si>
  <si>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</si>
  <si>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</si>
  <si>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</si>
  <si>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</si>
  <si>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</si>
  <si>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</si>
  <si>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</si>
  <si>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</si>
  <si>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</si>
  <si>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</si>
  <si>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</si>
  <si>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</si>
  <si>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</si>
  <si>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</si>
  <si>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</si>
  <si>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</si>
  <si>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</si>
  <si>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</si>
  <si>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</si>
  <si>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</si>
  <si>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</si>
  <si>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</si>
  <si>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</si>
  <si>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</si>
  <si>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</si>
  <si>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</si>
  <si>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</si>
  <si>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</si>
  <si>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</si>
  <si>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</si>
  <si>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</si>
  <si>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</si>
  <si>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</si>
  <si>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</si>
  <si>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</si>
  <si>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</si>
  <si>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</si>
  <si>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</si>
  <si>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</si>
  <si>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</si>
  <si>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</si>
  <si>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</si>
  <si>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</si>
  <si>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</si>
  <si>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</si>
  <si>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</si>
  <si>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</si>
  <si>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</si>
  <si>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</si>
  <si>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</si>
  <si>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</si>
  <si>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</si>
  <si>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</si>
  <si>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</si>
  <si>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</si>
  <si>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</si>
  <si>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</si>
  <si>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</si>
  <si>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</si>
  <si>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</si>
  <si>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</si>
  <si>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</si>
  <si>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</si>
  <si>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</si>
  <si>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</si>
  <si>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</si>
  <si>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</si>
  <si>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</si>
  <si>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</si>
  <si>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</si>
  <si>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</si>
  <si>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</si>
  <si>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</si>
  <si>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</si>
  <si>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</si>
  <si>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</si>
  <si>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</si>
  <si>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</si>
  <si>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</si>
  <si>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</si>
  <si>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</si>
  <si>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</si>
  <si>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</si>
  <si>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</si>
  <si>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</si>
  <si>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</si>
  <si>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</si>
  <si>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</si>
  <si>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</si>
  <si>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</si>
  <si>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</si>
  <si>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</si>
  <si>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</si>
  <si>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</si>
  <si>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</si>
  <si>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</si>
  <si>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</si>
  <si>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</si>
  <si>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</si>
  <si>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</si>
  <si>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</si>
  <si>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</si>
  <si>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</si>
  <si>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</si>
  <si>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</si>
  <si>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</si>
  <si>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</si>
  <si>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</si>
  <si>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</si>
  <si>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</si>
  <si>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</si>
  <si>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</si>
  <si>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</si>
  <si>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</si>
  <si>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</si>
  <si>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</si>
  <si>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</si>
  <si>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</si>
  <si>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</si>
  <si>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</si>
  <si>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</si>
  <si>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</si>
  <si>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</si>
  <si>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</si>
  <si>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</si>
  <si>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</si>
  <si>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</si>
  <si>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</si>
  <si>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</si>
  <si>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</si>
  <si>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</si>
  <si>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</si>
  <si>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</si>
  <si>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</si>
  <si>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</si>
  <si>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</si>
  <si>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</si>
  <si>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</si>
  <si>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</si>
  <si>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</si>
  <si>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</si>
  <si>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</si>
  <si>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</si>
  <si>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</si>
  <si>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</si>
  <si>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</si>
  <si>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</si>
  <si>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</si>
  <si>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</si>
  <si>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</si>
  <si>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</si>
  <si>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</si>
  <si>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</si>
  <si>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</si>
  <si>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</si>
  <si>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</si>
  <si>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</si>
  <si>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</si>
  <si>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</si>
  <si>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</si>
  <si>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</si>
  <si>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</si>
  <si>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</si>
  <si>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</si>
  <si>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</si>
  <si>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</si>
  <si>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</si>
  <si>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</si>
  <si>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</si>
  <si>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</si>
  <si>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</si>
  <si>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</si>
  <si>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</si>
  <si>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</si>
  <si>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</si>
  <si>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</si>
  <si>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</si>
  <si>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</si>
  <si>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</si>
  <si>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</si>
  <si>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</si>
  <si>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</si>
  <si>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</si>
  <si>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</si>
  <si>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</si>
  <si>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</si>
  <si>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</si>
  <si>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</si>
  <si>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</si>
  <si>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</si>
  <si>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</si>
  <si>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</si>
  <si>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</si>
  <si>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</si>
  <si>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</si>
  <si>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</si>
  <si>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</si>
  <si>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</si>
  <si>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</si>
  <si>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</si>
  <si>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</si>
  <si>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</si>
  <si>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</si>
  <si>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</si>
  <si>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</si>
  <si>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</si>
  <si>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</si>
  <si>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</si>
  <si>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</si>
  <si>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</si>
  <si>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</si>
  <si>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</si>
  <si>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</si>
  <si>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</si>
  <si>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</si>
  <si>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</si>
  <si>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</si>
  <si>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</si>
  <si>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</si>
  <si>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</si>
  <si>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</si>
  <si>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</si>
  <si>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</si>
  <si>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</si>
  <si>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</si>
  <si>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</si>
  <si>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</si>
  <si>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</si>
  <si>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</si>
  <si>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</si>
  <si>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</si>
  <si>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</si>
  <si>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</si>
  <si>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</si>
  <si>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</si>
  <si>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</si>
  <si>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</si>
  <si>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</si>
  <si>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</si>
  <si>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</si>
  <si>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</si>
  <si>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</si>
  <si>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</si>
  <si>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</si>
  <si>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</si>
  <si>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</si>
  <si>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</si>
  <si>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</si>
  <si>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</si>
  <si>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</si>
  <si>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</si>
  <si>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</si>
  <si>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</si>
  <si>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</si>
  <si>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</si>
  <si>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</si>
  <si>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</si>
  <si>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</si>
  <si>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</si>
  <si>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</si>
  <si>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</si>
  <si>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</si>
  <si>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</si>
  <si>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</si>
  <si>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</si>
  <si>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</si>
  <si>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</si>
  <si>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</si>
  <si>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</si>
  <si>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</si>
  <si>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</si>
  <si>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</si>
  <si>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</si>
  <si>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</si>
  <si>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</si>
  <si>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</si>
  <si>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</si>
  <si>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</si>
  <si>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</si>
  <si>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</si>
  <si>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</si>
  <si>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</si>
  <si>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</si>
  <si>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</si>
  <si>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</si>
  <si>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</si>
  <si>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</si>
  <si>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</si>
  <si>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</si>
  <si>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</si>
  <si>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</si>
  <si>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</si>
  <si>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</si>
  <si>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</si>
  <si>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</si>
  <si>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</si>
  <si>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</si>
  <si>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</si>
  <si>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</si>
  <si>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</si>
  <si>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</si>
  <si>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</si>
  <si>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</si>
  <si>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</si>
  <si>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</si>
  <si>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</si>
  <si>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</si>
  <si>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</si>
  <si>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</si>
  <si>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</si>
  <si>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</si>
  <si>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</si>
  <si>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</si>
  <si>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</si>
  <si>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</si>
  <si>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</si>
  <si>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</si>
  <si>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</si>
  <si>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</si>
  <si>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</si>
  <si>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</si>
  <si>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</si>
  <si>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</si>
  <si>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</si>
  <si>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</si>
  <si>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</si>
  <si>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</si>
  <si>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</si>
  <si>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</si>
  <si>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</si>
  <si>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</si>
  <si>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</si>
  <si>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</si>
  <si>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</si>
  <si>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</si>
  <si>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</si>
  <si>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</si>
  <si>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</si>
  <si>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</si>
  <si>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</si>
  <si>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</si>
  <si>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</si>
  <si>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</si>
  <si>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</si>
  <si>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</si>
  <si>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</si>
  <si>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</si>
  <si>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</si>
  <si>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</si>
  <si>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</si>
  <si>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</si>
  <si>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</si>
  <si>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</si>
  <si>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</si>
  <si>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</si>
  <si>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</si>
  <si>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</si>
  <si>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</si>
  <si>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</si>
  <si>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</si>
  <si>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</si>
  <si>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</si>
  <si>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</si>
  <si>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</si>
  <si>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</si>
  <si>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</si>
  <si>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</si>
  <si>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</si>
  <si>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</si>
  <si>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</si>
  <si>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</si>
  <si>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</si>
  <si>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</si>
  <si>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</si>
  <si>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</si>
  <si>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</si>
  <si>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</si>
  <si>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</si>
  <si>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</si>
  <si>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</si>
  <si>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</si>
  <si>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</si>
  <si>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</si>
  <si>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</si>
  <si>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</si>
  <si>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</si>
  <si>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</si>
  <si>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</si>
  <si>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</si>
  <si>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</si>
  <si>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</si>
  <si>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</si>
  <si>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</si>
  <si>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</si>
  <si>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</si>
  <si>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</si>
  <si>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</si>
  <si>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</si>
  <si>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</si>
  <si>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</si>
  <si>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</si>
  <si>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</si>
  <si>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</si>
  <si>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</si>
  <si>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</si>
  <si>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</si>
  <si>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</si>
  <si>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</si>
  <si>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</si>
  <si>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</si>
  <si>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</si>
  <si>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</si>
  <si>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</si>
  <si>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</si>
  <si>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</si>
  <si>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</si>
  <si>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</si>
  <si>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</si>
  <si>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</si>
  <si>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</si>
  <si>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</si>
  <si>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</si>
  <si>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</si>
  <si>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</si>
  <si>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</si>
  <si>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</si>
  <si>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</si>
  <si>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</si>
  <si>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</si>
  <si>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</si>
  <si>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</si>
  <si>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</si>
  <si>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</si>
  <si>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</si>
  <si>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</si>
  <si>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</si>
  <si>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</si>
  <si>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</si>
  <si>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</si>
  <si>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</si>
  <si>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</si>
  <si>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</si>
  <si>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</si>
  <si>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</si>
  <si>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</si>
  <si>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</si>
  <si>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</si>
  <si>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</si>
  <si>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</si>
  <si>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</si>
  <si>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</si>
  <si>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</si>
  <si>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</si>
  <si>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</si>
  <si>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</si>
  <si>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</si>
  <si>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</si>
  <si>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</si>
  <si>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</si>
  <si>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</si>
  <si>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</si>
  <si>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</si>
  <si>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</si>
  <si>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</si>
  <si>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</si>
  <si>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</si>
  <si>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</si>
  <si>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</si>
  <si>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</si>
  <si>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</si>
  <si>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</si>
  <si>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</si>
  <si>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</si>
  <si>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</si>
  <si>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</si>
  <si>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</si>
  <si>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</si>
  <si>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</si>
  <si>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</si>
  <si>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</si>
  <si>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</si>
  <si>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</si>
  <si>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</si>
  <si>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</si>
  <si>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</si>
  <si>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</si>
  <si>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</si>
  <si>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</si>
  <si>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</si>
  <si>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</si>
  <si>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</si>
  <si>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</si>
  <si>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</si>
  <si>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</si>
  <si>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</si>
  <si>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</si>
  <si>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</si>
  <si>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</si>
  <si>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</si>
  <si>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</si>
  <si>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</si>
  <si>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</si>
  <si>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</si>
  <si>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</si>
  <si>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</si>
  <si>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</si>
  <si>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</si>
  <si>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</si>
  <si>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</si>
  <si>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</si>
  <si>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</si>
  <si>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</si>
  <si>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</si>
  <si>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</si>
  <si>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</si>
  <si>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</si>
  <si>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</si>
  <si>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</si>
  <si>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</si>
  <si>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</si>
  <si>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</si>
  <si>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</si>
  <si>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</si>
  <si>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</si>
  <si>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</si>
  <si>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</si>
  <si>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</si>
  <si>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</si>
  <si>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</si>
  <si>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</si>
  <si>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</si>
  <si>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</si>
  <si>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</si>
  <si>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</si>
  <si>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</si>
  <si>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</si>
  <si>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</si>
  <si>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</si>
  <si>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</si>
  <si>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</si>
  <si>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</si>
  <si>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</si>
  <si>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</si>
  <si>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</si>
  <si>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</si>
  <si>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</si>
  <si>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</si>
  <si>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</si>
  <si>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</si>
  <si>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</si>
  <si>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</si>
  <si>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</si>
  <si>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</si>
  <si>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</si>
  <si>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</si>
  <si>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</si>
  <si>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</si>
  <si>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</si>
  <si>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</si>
  <si>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</si>
  <si>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</si>
  <si>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</si>
  <si>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</si>
  <si>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</si>
  <si>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</si>
  <si>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</si>
  <si>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</si>
  <si>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</si>
  <si>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</si>
  <si>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</si>
  <si>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</si>
  <si>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</si>
  <si>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</si>
  <si>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</si>
  <si>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</si>
  <si>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</si>
  <si>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</si>
  <si>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</si>
  <si>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</si>
  <si>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</si>
  <si>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</si>
  <si>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</si>
  <si>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</si>
  <si>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</si>
  <si>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</si>
  <si>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</si>
  <si>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</si>
  <si>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</si>
  <si>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</si>
  <si>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</si>
  <si>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</si>
  <si>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</si>
  <si>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</si>
  <si>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</si>
  <si>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</si>
  <si>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</si>
  <si>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</si>
  <si>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</si>
  <si>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</si>
  <si>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</si>
  <si>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</si>
  <si>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</si>
  <si>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</si>
  <si>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</si>
  <si>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</si>
  <si>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</si>
  <si>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</si>
  <si>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</si>
  <si>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</si>
  <si>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</si>
  <si>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</si>
  <si>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</si>
  <si>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</si>
  <si>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</si>
  <si>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</si>
  <si>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</si>
  <si>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</si>
  <si>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</si>
  <si>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</si>
  <si>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</si>
  <si>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</si>
  <si>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</si>
  <si>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</si>
  <si>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</si>
  <si>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</si>
  <si>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</si>
  <si>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</si>
  <si>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</si>
  <si>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</si>
  <si>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</si>
  <si>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</si>
  <si>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</si>
  <si>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</si>
  <si>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</si>
  <si>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</si>
  <si>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</si>
  <si>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</si>
  <si>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</si>
  <si>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</si>
  <si>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</si>
  <si>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</si>
  <si>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</si>
  <si>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</si>
  <si>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</si>
  <si>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</si>
  <si>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</si>
  <si>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</si>
  <si>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</si>
  <si>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</si>
  <si>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</si>
  <si>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</si>
  <si>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</si>
  <si>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</si>
  <si>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</si>
  <si>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</si>
  <si>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</si>
  <si>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</si>
  <si>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</si>
  <si>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</si>
  <si>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</si>
  <si>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</si>
  <si>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</si>
  <si>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</si>
  <si>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</si>
  <si>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</si>
  <si>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</si>
  <si>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</si>
  <si>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</si>
  <si>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</si>
  <si>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</si>
  <si>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</si>
  <si>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</si>
  <si>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</si>
  <si>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</si>
  <si>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</si>
  <si>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</si>
  <si>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</si>
  <si>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</si>
  <si>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</si>
  <si>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</si>
  <si>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</si>
  <si>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</si>
  <si>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</si>
  <si>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</si>
  <si>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</si>
  <si>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</si>
  <si>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</si>
  <si>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</si>
  <si>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</si>
  <si>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</si>
  <si>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</si>
  <si>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</si>
  <si>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</si>
  <si>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</si>
  <si>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</si>
  <si>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</si>
  <si>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</si>
  <si>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</si>
  <si>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</si>
  <si>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</si>
  <si>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</si>
  <si>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</si>
  <si>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</si>
  <si>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</si>
  <si>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</si>
  <si>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</si>
  <si>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</si>
  <si>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</si>
  <si>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</si>
  <si>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</si>
  <si>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</si>
  <si>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</si>
  <si>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</si>
  <si>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</si>
  <si>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</si>
  <si>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</si>
  <si>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</si>
  <si>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</si>
  <si>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</si>
  <si>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</si>
  <si>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</si>
  <si>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</si>
  <si>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</si>
  <si>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</si>
  <si>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</si>
  <si>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</si>
  <si>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</si>
  <si>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</si>
  <si>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</si>
  <si>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</si>
  <si>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</si>
  <si>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</si>
  <si>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</si>
  <si>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</si>
  <si>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</si>
  <si>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</si>
  <si>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</si>
  <si>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</si>
  <si>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</si>
  <si>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</si>
  <si>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</si>
  <si>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</si>
  <si>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</si>
  <si>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</si>
  <si>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</si>
  <si>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</si>
  <si>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</si>
  <si>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</si>
  <si>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</si>
  <si>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</si>
  <si>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</si>
  <si>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</si>
  <si>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</si>
  <si>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</si>
  <si>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</si>
  <si>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</si>
  <si>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</si>
  <si>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</si>
  <si>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</si>
  <si>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</si>
  <si>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</si>
  <si>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</si>
  <si>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</si>
  <si>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</si>
  <si>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</si>
  <si>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</si>
  <si>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</si>
  <si>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</si>
  <si>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</si>
  <si>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</si>
  <si>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</si>
  <si>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</si>
  <si>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</si>
  <si>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</si>
  <si>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</si>
  <si>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</si>
  <si>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</si>
  <si>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</si>
  <si>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</si>
  <si>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</si>
  <si>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</si>
  <si>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</si>
  <si>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</si>
  <si>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</si>
  <si>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</si>
  <si>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</si>
  <si>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</si>
  <si>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</si>
  <si>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</si>
  <si>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</si>
  <si>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</si>
  <si>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</si>
  <si>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</si>
  <si>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</si>
  <si>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</si>
  <si>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</si>
  <si>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</si>
  <si>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</si>
  <si>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</si>
  <si>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</si>
  <si>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</si>
  <si>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</si>
  <si>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</si>
  <si>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</si>
  <si>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</si>
  <si>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</si>
  <si>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</si>
  <si>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</si>
  <si>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</si>
  <si>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</si>
  <si>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</si>
  <si>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</si>
  <si>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</si>
  <si>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</si>
  <si>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</si>
  <si>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</si>
  <si>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</si>
  <si>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</si>
  <si>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</si>
  <si>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</si>
  <si>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</si>
  <si>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</si>
  <si>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</si>
  <si>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</si>
  <si>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</si>
  <si>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</si>
  <si>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</si>
  <si>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</si>
  <si>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</si>
  <si>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</si>
  <si>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</si>
  <si>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</si>
  <si>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</si>
  <si>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</si>
  <si>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</si>
  <si>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</si>
  <si>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</si>
  <si>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</si>
  <si>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</si>
  <si>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</si>
  <si>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</si>
  <si>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</si>
  <si>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</si>
  <si>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</si>
  <si>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</si>
  <si>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</si>
  <si>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</si>
  <si>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</si>
  <si>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</si>
  <si>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</si>
  <si>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</si>
  <si>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</si>
  <si>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</si>
  <si>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</si>
  <si>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</si>
  <si>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</si>
  <si>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</si>
  <si>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</si>
  <si>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</si>
  <si>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</si>
  <si>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</si>
  <si>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</si>
  <si>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</si>
  <si>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</si>
  <si>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</si>
  <si>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</si>
  <si>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</si>
  <si>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</si>
  <si>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</si>
  <si>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</si>
  <si>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</si>
  <si>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</si>
  <si>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</si>
  <si>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</si>
  <si>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</si>
  <si>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</si>
  <si>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</si>
  <si>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</si>
  <si>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</si>
  <si>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</si>
  <si>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</si>
  <si>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</si>
  <si>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</si>
  <si>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</si>
  <si>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</si>
  <si>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</si>
  <si>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</si>
  <si>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</si>
  <si>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</si>
  <si>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</si>
  <si>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</si>
  <si>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</si>
  <si>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</si>
  <si>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</si>
  <si>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</si>
  <si>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</si>
  <si>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</si>
  <si>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</si>
  <si>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</si>
  <si>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</si>
  <si>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</si>
  <si>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</si>
  <si>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</si>
  <si>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</si>
  <si>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</si>
  <si>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</si>
  <si>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</si>
  <si>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</si>
  <si>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</si>
  <si>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</si>
  <si>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</si>
  <si>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</si>
  <si>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</si>
  <si>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</si>
  <si>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</si>
  <si>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</si>
  <si>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</si>
  <si>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</si>
  <si>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</si>
  <si>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</si>
  <si>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</si>
  <si>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</si>
  <si>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</si>
  <si>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</si>
  <si>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</si>
  <si>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</si>
  <si>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</si>
  <si>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</si>
  <si>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</si>
  <si>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</si>
  <si>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</si>
  <si>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</si>
  <si>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</si>
  <si>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</si>
  <si>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</si>
  <si>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</si>
  <si>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</si>
  <si>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</si>
  <si>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</si>
  <si>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</si>
  <si>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</si>
  <si>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</si>
  <si>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</si>
  <si>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</si>
  <si>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</si>
  <si>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</si>
  <si>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</si>
  <si>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</si>
  <si>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</si>
  <si>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</si>
  <si>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</si>
  <si>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</si>
  <si>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</si>
  <si>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</si>
  <si>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</si>
  <si>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</si>
  <si>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</si>
  <si>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</si>
  <si>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</si>
  <si>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</si>
  <si>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</si>
  <si>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</si>
  <si>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</si>
  <si>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</si>
  <si>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</si>
  <si>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</si>
  <si>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</si>
  <si>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</si>
  <si>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</si>
  <si>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</si>
  <si>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</si>
  <si>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</si>
  <si>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</si>
  <si>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</si>
  <si>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</si>
  <si>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</si>
  <si>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</si>
  <si>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</si>
  <si>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</si>
  <si>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</si>
  <si>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</si>
  <si>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</si>
  <si>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</si>
  <si>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</si>
  <si>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</si>
  <si>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</si>
  <si>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</si>
  <si>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</si>
  <si>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</si>
  <si>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</si>
  <si>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</si>
  <si>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</si>
  <si>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</si>
  <si>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</si>
  <si>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</si>
  <si>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</si>
  <si>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</si>
  <si>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</si>
  <si>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</si>
  <si>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</si>
  <si>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</si>
  <si>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</si>
  <si>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</si>
  <si>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</si>
  <si>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</si>
  <si>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</si>
  <si>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</si>
  <si>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</si>
  <si>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</si>
  <si>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</si>
  <si>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</si>
  <si>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</si>
  <si>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</si>
  <si>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</si>
  <si>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</si>
  <si>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</si>
  <si>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</si>
  <si>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</si>
  <si>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</si>
  <si>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</si>
  <si>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</si>
  <si>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</si>
  <si>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</si>
  <si>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</si>
  <si>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</si>
  <si>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</si>
  <si>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</si>
  <si>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</si>
  <si>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</si>
  <si>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</si>
  <si>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</si>
  <si>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</si>
  <si>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</si>
  <si>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</si>
  <si>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</si>
  <si>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</si>
  <si>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</si>
  <si>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</si>
  <si>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</si>
  <si>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</si>
  <si>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</si>
  <si>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</si>
  <si>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</si>
  <si>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</si>
  <si>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</si>
  <si>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</si>
  <si>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</si>
  <si>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</si>
  <si>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</si>
  <si>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</si>
  <si>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</si>
  <si>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</si>
  <si>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</si>
  <si>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</si>
  <si>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</si>
  <si>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</si>
  <si>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</si>
  <si>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</si>
  <si>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</si>
  <si>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</si>
  <si>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</si>
  <si>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</si>
  <si>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</si>
  <si>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</si>
  <si>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</si>
  <si>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</si>
  <si>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</si>
  <si>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</si>
  <si>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</si>
  <si>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</si>
  <si>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</si>
  <si>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</si>
  <si>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</si>
  <si>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</si>
  <si>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</si>
  <si>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</si>
  <si>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</si>
  <si>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</si>
  <si>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</si>
  <si>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</si>
  <si>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</si>
  <si>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</si>
  <si>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</si>
  <si>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</si>
  <si>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</si>
  <si>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</si>
  <si>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</si>
  <si>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</si>
  <si>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</si>
  <si>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</si>
  <si>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</si>
  <si>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</si>
  <si>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</si>
  <si>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</si>
  <si>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</si>
  <si>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</si>
  <si>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</si>
  <si>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</si>
  <si>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</si>
  <si>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</si>
  <si>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</si>
  <si>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</si>
  <si>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</si>
  <si>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</si>
  <si>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</si>
  <si>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</si>
  <si>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</si>
  <si>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</si>
  <si>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</si>
  <si>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</si>
  <si>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</si>
  <si>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</si>
  <si>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</si>
  <si>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</si>
  <si>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</si>
  <si>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</si>
  <si>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</si>
  <si>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</si>
  <si>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</si>
  <si>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</si>
  <si>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</si>
  <si>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</si>
  <si>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</si>
  <si>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</si>
  <si>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</si>
  <si>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</si>
  <si>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</si>
  <si>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</si>
  <si>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</si>
  <si>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</si>
  <si>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</si>
  <si>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</si>
  <si>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</si>
  <si>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</si>
  <si>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</si>
  <si>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</si>
  <si>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</si>
  <si>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</si>
  <si>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</si>
  <si>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</si>
  <si>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</si>
  <si>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</si>
  <si>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</si>
  <si>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</si>
  <si>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</si>
  <si>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</si>
  <si>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</si>
  <si>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</si>
  <si>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</si>
  <si>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</si>
  <si>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</si>
  <si>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</si>
  <si>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</si>
  <si>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</si>
  <si>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</si>
  <si>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</si>
  <si>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</si>
  <si>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</si>
  <si>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</si>
  <si>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</si>
  <si>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</si>
  <si>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</si>
  <si>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</si>
  <si>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</si>
  <si>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</si>
  <si>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</si>
  <si>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</si>
  <si>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</si>
  <si>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</si>
  <si>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</si>
  <si>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</si>
  <si>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</si>
  <si>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</si>
  <si>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</si>
  <si>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</si>
  <si>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</si>
  <si>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</si>
  <si>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</si>
  <si>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</si>
  <si>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</si>
  <si>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</si>
  <si>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</si>
  <si>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</si>
  <si>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</si>
  <si>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</si>
  <si>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</si>
  <si>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</si>
  <si>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</si>
  <si>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</si>
  <si>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</si>
  <si>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</si>
  <si>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</si>
  <si>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</si>
  <si>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</si>
  <si>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</si>
  <si>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</si>
  <si>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</si>
  <si>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</si>
  <si>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</si>
  <si>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</si>
  <si>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</si>
  <si>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</si>
  <si>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</si>
  <si>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</si>
  <si>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</si>
  <si>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</si>
  <si>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</si>
  <si>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</si>
  <si>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</si>
  <si>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</si>
  <si>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</si>
  <si>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</si>
  <si>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</si>
  <si>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</si>
  <si>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</si>
  <si>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</si>
  <si>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</si>
  <si>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</si>
  <si>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</si>
  <si>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</si>
  <si>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</si>
  <si>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</si>
  <si>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</si>
  <si>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</si>
  <si>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</si>
  <si>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</si>
  <si>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</si>
  <si>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</si>
  <si>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</si>
  <si>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</si>
  <si>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</si>
  <si>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</si>
  <si>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</si>
  <si>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</si>
  <si>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</si>
  <si>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</si>
  <si>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</si>
  <si>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</si>
  <si>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</si>
  <si>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</si>
  <si>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</si>
  <si>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</si>
  <si>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</si>
  <si>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</si>
  <si>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</si>
  <si>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</si>
  <si>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</si>
  <si>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</si>
  <si>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</si>
  <si>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</si>
  <si>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</si>
  <si>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</si>
  <si>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</si>
  <si>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</si>
  <si>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</si>
  <si>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</si>
  <si>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</si>
  <si>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</si>
  <si>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</si>
  <si>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</si>
  <si>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</si>
  <si>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</si>
  <si>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</si>
  <si>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</si>
  <si>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</si>
  <si>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</si>
  <si>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</si>
  <si>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</si>
  <si>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</si>
  <si>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</si>
  <si>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</si>
  <si>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</si>
  <si>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</si>
  <si>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</si>
  <si>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</si>
  <si>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</si>
  <si>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</si>
  <si>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</si>
  <si>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</si>
  <si>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</si>
  <si>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</si>
  <si>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</si>
  <si>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</si>
  <si>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</si>
  <si>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</si>
  <si>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</si>
  <si>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</si>
  <si>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</si>
  <si>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</si>
  <si>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</si>
  <si>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</si>
  <si>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</si>
  <si>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</si>
  <si>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</si>
  <si>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</si>
  <si>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</si>
  <si>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</si>
  <si>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</si>
  <si>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</si>
  <si>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</si>
  <si>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</si>
  <si>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</si>
  <si>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</si>
  <si>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</si>
  <si>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</si>
  <si>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</si>
  <si>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</si>
  <si>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</si>
  <si>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</si>
  <si>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</si>
  <si>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</si>
  <si>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</si>
  <si>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</si>
  <si>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</si>
  <si>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</si>
  <si>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</si>
  <si>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</si>
  <si>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</si>
  <si>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</si>
  <si>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</si>
  <si>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</si>
  <si>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</si>
  <si>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</si>
  <si>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</si>
  <si>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</si>
  <si>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</si>
  <si>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</si>
  <si>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</si>
  <si>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</si>
  <si>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</si>
  <si>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</si>
  <si>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</si>
  <si>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</si>
  <si>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</si>
  <si>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</si>
  <si>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</si>
  <si>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</si>
  <si>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</si>
  <si>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</si>
  <si>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</si>
  <si>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</si>
  <si>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</si>
  <si>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</si>
  <si>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</si>
  <si>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</si>
  <si>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</si>
  <si>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</si>
  <si>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</si>
  <si>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</si>
  <si>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</si>
  <si>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</si>
  <si>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</si>
  <si>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</si>
  <si>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</si>
  <si>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</si>
  <si>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</si>
  <si>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</si>
  <si>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</si>
  <si>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</si>
  <si>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</si>
  <si>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</si>
  <si>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</si>
  <si>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</si>
  <si>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</si>
  <si>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</si>
  <si>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</si>
  <si>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</si>
  <si>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</si>
  <si>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</si>
  <si>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</si>
  <si>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</si>
  <si>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</si>
  <si>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</si>
  <si>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</si>
  <si>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</si>
  <si>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</si>
  <si>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</si>
  <si>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</si>
  <si>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</si>
  <si>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</si>
  <si>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</si>
  <si>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</si>
  <si>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</si>
  <si>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</si>
  <si>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</si>
  <si>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</si>
  <si>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</si>
  <si>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</si>
  <si>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</si>
  <si>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</si>
  <si>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</si>
  <si>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</si>
  <si>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</si>
  <si>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</si>
  <si>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</si>
  <si>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</si>
  <si>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</si>
  <si>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</si>
  <si>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</si>
  <si>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</si>
  <si>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</si>
  <si>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</si>
  <si>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</si>
  <si>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</si>
  <si>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</si>
  <si>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</si>
  <si>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</si>
  <si>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</si>
  <si>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</si>
  <si>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</si>
  <si>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</si>
  <si>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</si>
  <si>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</si>
  <si>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</si>
  <si>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</si>
  <si>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</si>
  <si>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</si>
  <si>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</si>
  <si>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</si>
  <si>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</si>
  <si>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</si>
  <si>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</si>
  <si>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</si>
  <si>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</si>
  <si>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</si>
  <si>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</si>
  <si>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</si>
  <si>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</si>
  <si>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</si>
  <si>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</si>
  <si>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</si>
  <si>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</si>
  <si>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</si>
  <si>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</si>
  <si>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</si>
  <si>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</si>
  <si>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</si>
  <si>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</si>
  <si>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</si>
  <si>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</si>
  <si>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</si>
  <si>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</si>
  <si>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</si>
  <si>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</si>
  <si>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</si>
  <si>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</si>
  <si>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</si>
  <si>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</si>
  <si>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</si>
  <si>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</si>
  <si>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</si>
  <si>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</si>
  <si>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</si>
  <si>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</si>
  <si>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</si>
  <si>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</si>
  <si>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</si>
  <si>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</si>
  <si>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</si>
  <si>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</si>
  <si>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</si>
  <si>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</si>
  <si>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</si>
  <si>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</si>
  <si>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</si>
  <si>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</si>
  <si>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</si>
  <si>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</si>
  <si>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</si>
  <si>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</si>
  <si>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</si>
  <si>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</si>
  <si>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</si>
  <si>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</si>
  <si>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</si>
  <si>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</si>
  <si>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</si>
  <si>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</si>
  <si>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</si>
  <si>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</si>
  <si>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</si>
  <si>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</si>
  <si>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</si>
  <si>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</si>
  <si>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</si>
  <si>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</si>
  <si>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</si>
  <si>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</si>
  <si>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</si>
  <si>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</si>
  <si>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</si>
  <si>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</si>
  <si>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</si>
  <si>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</si>
  <si>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</si>
  <si>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</si>
  <si>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</si>
  <si>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</si>
  <si>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</si>
  <si>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</si>
  <si>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</si>
  <si>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</si>
  <si>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</si>
  <si>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</si>
  <si>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</si>
  <si>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</si>
  <si>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</si>
  <si>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</si>
  <si>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</si>
  <si>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</si>
  <si>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</si>
  <si>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</si>
  <si>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</si>
  <si>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</si>
  <si>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</si>
  <si>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</si>
  <si>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</si>
  <si>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</si>
  <si>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</si>
  <si>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</si>
  <si>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</si>
  <si>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</si>
  <si>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</si>
  <si>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</si>
  <si>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</si>
  <si>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</si>
  <si>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</si>
  <si>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</si>
  <si>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</si>
  <si>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</si>
  <si>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</si>
  <si>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</si>
  <si>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</si>
  <si>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</si>
  <si>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</si>
  <si>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</si>
  <si>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</si>
  <si>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</si>
  <si>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</si>
  <si>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</si>
  <si>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</si>
  <si>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</si>
  <si>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</si>
  <si>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</si>
  <si>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</si>
  <si>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</si>
  <si>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</si>
  <si>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</si>
  <si>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</si>
  <si>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</si>
  <si>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</si>
  <si>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</si>
  <si>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</si>
  <si>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</si>
  <si>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</si>
  <si>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</si>
  <si>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</si>
  <si>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</si>
  <si>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</si>
  <si>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</si>
  <si>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</si>
  <si>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</si>
  <si>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</si>
  <si>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</si>
  <si>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</si>
  <si>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</si>
  <si>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</si>
  <si>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</si>
  <si>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</si>
  <si>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</si>
  <si>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</si>
  <si>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</si>
  <si>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</si>
  <si>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</si>
  <si>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</si>
  <si>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</si>
  <si>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</si>
  <si>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</si>
  <si>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</si>
  <si>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</si>
  <si>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</si>
  <si>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</si>
  <si>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</si>
  <si>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</si>
  <si>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</si>
  <si>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</si>
  <si>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</si>
  <si>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</si>
  <si>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</si>
  <si>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</si>
  <si>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</si>
  <si>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</si>
  <si>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</si>
  <si>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</si>
  <si>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</si>
  <si>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</si>
  <si>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</si>
  <si>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</si>
  <si>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</si>
  <si>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</si>
  <si>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</si>
  <si>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</si>
  <si>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</si>
  <si>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</si>
  <si>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</si>
  <si>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</si>
  <si>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</si>
  <si>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</si>
  <si>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</si>
  <si>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</si>
  <si>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</si>
  <si>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</si>
  <si>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</si>
  <si>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</si>
  <si>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</si>
  <si>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</si>
  <si>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</si>
  <si>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</si>
  <si>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</si>
  <si>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</si>
  <si>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</si>
  <si>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</si>
  <si>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</si>
  <si>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</si>
  <si>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</si>
  <si>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</si>
  <si>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</si>
  <si>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</si>
  <si>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</si>
  <si>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</si>
  <si>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</si>
  <si>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</si>
  <si>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</si>
  <si>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</si>
  <si>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</si>
  <si>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</si>
  <si>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</si>
  <si>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</si>
  <si>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</si>
  <si>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</si>
  <si>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</si>
  <si>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</si>
  <si>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</si>
  <si>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</si>
  <si>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</si>
  <si>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</si>
  <si>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</si>
  <si>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</si>
  <si>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</si>
  <si>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</si>
  <si>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</si>
  <si>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</si>
  <si>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</si>
  <si>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</si>
  <si>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</si>
  <si>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</si>
  <si>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</si>
  <si>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</si>
  <si>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</si>
  <si>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</si>
  <si>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</si>
  <si>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</si>
  <si>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</si>
  <si>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</si>
  <si>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</si>
  <si>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</si>
  <si>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</si>
  <si>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</si>
  <si>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</si>
  <si>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</si>
  <si>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</si>
  <si>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</si>
  <si>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</si>
  <si>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</si>
  <si>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</si>
  <si>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</si>
  <si>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</si>
  <si>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</si>
  <si>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</si>
  <si>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</si>
  <si>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</si>
  <si>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</si>
  <si>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</si>
  <si>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</si>
  <si>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</si>
  <si>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</si>
  <si>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</si>
  <si>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</si>
  <si>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</si>
  <si>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</si>
  <si>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</si>
  <si>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</si>
  <si>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</si>
  <si>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</si>
  <si>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</si>
  <si>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</si>
  <si>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</si>
  <si>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</si>
  <si>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</si>
  <si>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</si>
  <si>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</si>
  <si>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</si>
  <si>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</si>
  <si>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</si>
  <si>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</si>
  <si>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</si>
  <si>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</si>
  <si>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</si>
  <si>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</si>
  <si>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</si>
  <si>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</si>
  <si>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</si>
  <si>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</si>
  <si>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</si>
  <si>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</si>
  <si>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</si>
  <si>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</si>
  <si>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</si>
  <si>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</si>
  <si>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</si>
  <si>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</si>
  <si>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</si>
  <si>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</si>
  <si>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</si>
  <si>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</si>
  <si>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</si>
  <si>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</si>
  <si>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</si>
  <si>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</si>
  <si>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</si>
  <si>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</si>
  <si>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</si>
  <si>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</si>
  <si>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</si>
  <si>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</si>
  <si>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</si>
  <si>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</si>
  <si>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</si>
  <si>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</si>
  <si>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</si>
  <si>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</si>
  <si>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</si>
  <si>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</si>
  <si>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</si>
  <si>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</si>
  <si>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</si>
  <si>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</si>
  <si>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</si>
  <si>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</si>
  <si>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</si>
  <si>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</si>
  <si>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</si>
  <si>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</si>
  <si>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</si>
  <si>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</si>
  <si>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</si>
  <si>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</si>
  <si>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</si>
  <si>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</si>
  <si>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</si>
  <si>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</si>
  <si>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</si>
  <si>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</si>
  <si>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</si>
  <si>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</si>
  <si>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</si>
  <si>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</si>
  <si>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</si>
  <si>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</si>
  <si>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</si>
  <si>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</si>
  <si>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</si>
  <si>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</si>
  <si>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</si>
  <si>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</si>
  <si>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</si>
  <si>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</si>
  <si>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</si>
  <si>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</si>
  <si>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</si>
  <si>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</si>
  <si>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</si>
  <si>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</si>
  <si>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</si>
  <si>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</si>
  <si>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</si>
  <si>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</si>
  <si>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</si>
  <si>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</si>
  <si>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</si>
  <si>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</si>
  <si>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</si>
  <si>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</si>
  <si>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</si>
  <si>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</si>
  <si>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</si>
  <si>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</si>
  <si>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</si>
  <si>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</si>
  <si>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</si>
  <si>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</si>
  <si>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</si>
  <si>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</si>
  <si>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</si>
  <si>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</si>
  <si>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</si>
  <si>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</si>
  <si>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</si>
  <si>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</si>
  <si>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</si>
  <si>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</si>
  <si>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</si>
  <si>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</si>
  <si>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</si>
  <si>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</si>
  <si>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</si>
  <si>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</si>
  <si>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</si>
  <si>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</si>
  <si>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</si>
  <si>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</si>
  <si>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</si>
  <si>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</si>
  <si>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</si>
  <si>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</si>
  <si>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</si>
  <si>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</si>
  <si>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</si>
  <si>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</si>
  <si>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</si>
  <si>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</si>
  <si>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</si>
  <si>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</si>
  <si>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</si>
  <si>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</si>
  <si>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</si>
  <si>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</si>
  <si>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</si>
  <si>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</si>
  <si>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</si>
  <si>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</si>
  <si>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</si>
  <si>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</si>
  <si>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</si>
  <si>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</si>
  <si>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</si>
  <si>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</si>
  <si>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</si>
  <si>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</si>
  <si>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</si>
  <si>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</si>
  <si>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</si>
  <si>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</si>
  <si>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</si>
  <si>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</si>
  <si>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</si>
  <si>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</si>
  <si>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</si>
  <si>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</si>
  <si>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</si>
  <si>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</si>
  <si>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</si>
  <si>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</si>
  <si>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</si>
  <si>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</si>
  <si>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</si>
  <si>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</si>
  <si>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</si>
  <si>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</si>
  <si>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</si>
  <si>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</si>
  <si>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</si>
  <si>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</si>
  <si>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</si>
  <si>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</si>
  <si>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</si>
  <si>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</si>
  <si>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</si>
  <si>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</si>
  <si>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</si>
  <si>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</si>
  <si>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</si>
  <si>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</si>
  <si>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</si>
  <si>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</si>
  <si>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</si>
  <si>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</si>
  <si>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</si>
  <si>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</si>
  <si>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</si>
  <si>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</si>
  <si>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</si>
  <si>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</si>
  <si>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</si>
  <si>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</si>
  <si>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</si>
  <si>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</si>
  <si>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</si>
  <si>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</si>
  <si>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</si>
  <si>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</si>
  <si>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</si>
  <si>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</si>
  <si>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</si>
  <si>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</si>
  <si>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</si>
  <si>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</si>
  <si>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</si>
  <si>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</si>
  <si>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</si>
  <si>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</si>
  <si>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</si>
  <si>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</si>
  <si>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</si>
  <si>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</si>
  <si>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</si>
  <si>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</si>
  <si>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</si>
  <si>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</si>
  <si>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</si>
  <si>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</si>
  <si>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</si>
  <si>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</si>
  <si>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</si>
  <si>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</si>
  <si>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</si>
  <si>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</si>
  <si>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</si>
  <si>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</si>
  <si>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</si>
  <si>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</si>
  <si>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</si>
  <si>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</si>
  <si>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</si>
  <si>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</si>
  <si>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</si>
  <si>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</si>
  <si>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</si>
  <si>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</si>
  <si>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</si>
  <si>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</si>
  <si>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</si>
  <si>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</si>
  <si>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</si>
  <si>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</si>
  <si>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</si>
  <si>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</si>
  <si>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</si>
  <si>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</si>
  <si>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</si>
  <si>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</si>
  <si>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</si>
  <si>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</si>
  <si>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</si>
  <si>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</si>
  <si>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</si>
  <si>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</si>
  <si>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</si>
  <si>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</si>
  <si>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</si>
  <si>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</si>
  <si>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</si>
  <si>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</si>
  <si>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</si>
  <si>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</si>
  <si>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</si>
  <si>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</si>
  <si>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</si>
  <si>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</si>
  <si>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</si>
  <si>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</si>
  <si>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</si>
  <si>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</si>
  <si>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</si>
  <si>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</si>
  <si>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</si>
  <si>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</si>
  <si>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</si>
  <si>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</si>
  <si>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</si>
  <si>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</si>
  <si>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</si>
  <si>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</si>
  <si>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</si>
  <si>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</si>
  <si>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</si>
  <si>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</si>
  <si>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</si>
  <si>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</si>
  <si>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</si>
  <si>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</si>
  <si>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</si>
  <si>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</si>
  <si>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</si>
  <si>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</si>
  <si>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</si>
  <si>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</si>
  <si>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</si>
  <si>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</si>
  <si>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</si>
  <si>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</si>
  <si>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</si>
  <si>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</si>
  <si>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</si>
  <si>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</si>
  <si>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</si>
  <si>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</si>
  <si>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</si>
  <si>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</si>
  <si>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</si>
  <si>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</si>
  <si>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</si>
  <si>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</si>
  <si>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</si>
  <si>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</si>
  <si>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</si>
  <si>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</si>
  <si>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</si>
  <si>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</si>
  <si>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</si>
  <si>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</si>
  <si>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</si>
  <si>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</si>
  <si>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</si>
  <si>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</si>
  <si>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</si>
  <si>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</si>
  <si>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</si>
  <si>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</si>
  <si>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</si>
  <si>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</si>
  <si>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</si>
  <si>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</si>
  <si>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</si>
  <si>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</si>
  <si>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</si>
  <si>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</si>
  <si>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</si>
  <si>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</si>
  <si>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</si>
  <si>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</si>
  <si>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</si>
  <si>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</si>
  <si>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</si>
  <si>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</si>
  <si>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</si>
  <si>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</si>
  <si>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</si>
  <si>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</si>
  <si>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</si>
  <si>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</si>
  <si>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</si>
  <si>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</si>
  <si>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</si>
  <si>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</si>
  <si>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</si>
  <si>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</si>
  <si>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</si>
  <si>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</si>
  <si>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</si>
  <si>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</si>
  <si>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</si>
  <si>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</si>
  <si>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</si>
  <si>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</si>
  <si>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</si>
  <si>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</si>
  <si>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</si>
  <si>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</si>
  <si>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</si>
  <si>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</si>
  <si>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</si>
  <si>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</si>
  <si>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</si>
  <si>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</si>
  <si>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</si>
  <si>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</si>
  <si>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</si>
  <si>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</si>
  <si>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</si>
  <si>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</si>
  <si>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</si>
  <si>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</si>
  <si>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</si>
  <si>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</si>
  <si>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</si>
  <si>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</si>
  <si>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</si>
  <si>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</si>
  <si>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</si>
  <si>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</si>
  <si>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</si>
  <si>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</si>
  <si>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</si>
  <si>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</si>
  <si>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</si>
  <si>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</si>
  <si>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</si>
  <si>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</si>
  <si>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</si>
  <si>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</si>
  <si>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</si>
  <si>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</si>
  <si>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</si>
  <si>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</si>
  <si>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</si>
  <si>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</si>
  <si>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</si>
  <si>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</si>
  <si>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</si>
  <si>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</si>
  <si>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</si>
  <si>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</si>
  <si>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</si>
  <si>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</si>
  <si>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</si>
  <si>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</si>
  <si>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</si>
  <si>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</si>
  <si>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</si>
  <si>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</si>
  <si>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</si>
  <si>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</si>
  <si>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</si>
  <si>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</si>
  <si>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</si>
  <si>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</si>
  <si>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</si>
  <si>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</si>
  <si>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</si>
  <si>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</si>
  <si>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</si>
  <si>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</si>
  <si>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</si>
  <si>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</si>
  <si>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</si>
  <si>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</si>
  <si>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</si>
  <si>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</si>
  <si>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</si>
  <si>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</si>
  <si>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</si>
  <si>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</si>
  <si>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</si>
  <si>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</si>
  <si>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</si>
  <si>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</si>
  <si>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</si>
  <si>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</si>
  <si>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</si>
  <si>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</si>
  <si>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</si>
  <si>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</si>
  <si>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</si>
  <si>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</si>
  <si>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</si>
  <si>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</si>
  <si>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</si>
  <si>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</si>
  <si>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</si>
  <si>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</si>
  <si>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</si>
  <si>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</si>
  <si>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</si>
  <si>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</si>
  <si>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</si>
  <si>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</si>
  <si>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</si>
  <si>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</si>
  <si>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</si>
  <si>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</si>
  <si>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</si>
  <si>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</si>
  <si>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</si>
  <si>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</si>
  <si>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</si>
  <si>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</si>
  <si>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</si>
  <si>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</si>
  <si>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</si>
  <si>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</si>
  <si>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</si>
  <si>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</si>
  <si>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</si>
  <si>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</si>
  <si>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</si>
  <si>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</si>
  <si>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</si>
  <si>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</si>
  <si>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</si>
  <si>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</si>
  <si>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</si>
  <si>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</si>
  <si>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</si>
  <si>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</si>
  <si>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</si>
  <si>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</si>
  <si>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</si>
  <si>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</si>
  <si>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</si>
  <si>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</si>
  <si>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</si>
  <si>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</si>
  <si>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</si>
  <si>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</si>
  <si>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</si>
  <si>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</si>
  <si>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</si>
  <si>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</si>
  <si>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</si>
  <si>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</si>
  <si>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</si>
  <si>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</si>
  <si>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</si>
  <si>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</si>
  <si>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</si>
  <si>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</si>
  <si>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</si>
  <si>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</si>
  <si>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</si>
  <si>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</si>
  <si>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</si>
  <si>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</si>
  <si>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</si>
  <si>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</si>
  <si>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</si>
  <si>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</si>
  <si>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</si>
  <si>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</si>
  <si>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</si>
  <si>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</si>
  <si>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</si>
  <si>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</si>
  <si>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</si>
  <si>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</si>
  <si>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</si>
  <si>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</si>
  <si>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</si>
  <si>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</si>
  <si>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</si>
  <si>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</si>
  <si>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</si>
  <si>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</si>
  <si>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</si>
  <si>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</si>
  <si>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</si>
  <si>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</si>
  <si>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</si>
  <si>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</si>
  <si>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</si>
  <si>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</si>
  <si>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</si>
  <si>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</si>
  <si>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</si>
  <si>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</si>
  <si>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</si>
  <si>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</si>
  <si>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</si>
  <si>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</si>
  <si>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</si>
  <si>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</si>
  <si>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</si>
  <si>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</si>
  <si>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</si>
  <si>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</si>
  <si>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</si>
  <si>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</si>
  <si>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</si>
  <si>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</si>
  <si>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</si>
  <si>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</si>
  <si>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</si>
  <si>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</si>
  <si>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</si>
  <si>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</si>
  <si>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</si>
  <si>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</si>
  <si>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</si>
  <si>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</si>
  <si>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</si>
  <si>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</si>
  <si>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</si>
  <si>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</si>
  <si>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</si>
  <si>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</si>
  <si>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</si>
  <si>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</si>
  <si>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</si>
  <si>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</si>
  <si>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</si>
  <si>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</si>
  <si>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</si>
  <si>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</si>
  <si>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</si>
  <si>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</si>
  <si>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</si>
  <si>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</si>
  <si>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</si>
  <si>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</si>
  <si>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</si>
  <si>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</si>
  <si>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</si>
  <si>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</si>
  <si>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</si>
  <si>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</si>
  <si>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</si>
  <si>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</si>
  <si>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</si>
  <si>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</si>
  <si>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</si>
  <si>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</si>
  <si>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</si>
  <si>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</si>
  <si>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</si>
  <si>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</si>
  <si>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</si>
  <si>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</si>
  <si>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</si>
  <si>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</si>
  <si>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</si>
  <si>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</si>
  <si>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</si>
  <si>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</si>
  <si>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</si>
  <si>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</si>
  <si>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</si>
  <si>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</si>
  <si>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</si>
  <si>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</si>
  <si>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</si>
  <si>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</si>
  <si>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</si>
  <si>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</si>
  <si>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</si>
  <si>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</si>
  <si>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</si>
  <si>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</si>
  <si>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</si>
  <si>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</si>
  <si>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</si>
  <si>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</si>
  <si>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</si>
  <si>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</si>
  <si>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</si>
  <si>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</si>
  <si>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</si>
  <si>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</si>
  <si>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</si>
  <si>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</si>
  <si>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</si>
  <si>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</si>
  <si>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</si>
  <si>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</si>
  <si>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</si>
  <si>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</si>
  <si>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</si>
  <si>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</si>
  <si>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</si>
  <si>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</si>
  <si>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</si>
  <si>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</si>
  <si>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</si>
  <si>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</si>
  <si>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</si>
  <si>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</si>
  <si>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</si>
  <si>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</si>
  <si>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</si>
  <si>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</si>
  <si>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</si>
  <si>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</si>
  <si>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</si>
  <si>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</si>
  <si>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</si>
  <si>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</si>
  <si>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</si>
  <si>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</si>
  <si>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</si>
  <si>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</si>
  <si>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</si>
  <si>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</si>
  <si>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</si>
  <si>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</si>
  <si>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</si>
  <si>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</si>
  <si>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</si>
  <si>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</si>
  <si>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</si>
  <si>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</si>
  <si>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</si>
  <si>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</si>
  <si>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</si>
  <si>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</si>
  <si>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</si>
  <si>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</si>
  <si>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</si>
  <si>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</si>
  <si>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</si>
  <si>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</si>
  <si>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</si>
  <si>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</si>
  <si>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</si>
  <si>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</si>
  <si>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</si>
  <si>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</si>
  <si>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</si>
  <si>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</si>
  <si>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</si>
  <si>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</si>
  <si>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</si>
  <si>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</si>
  <si>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</si>
  <si>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</si>
  <si>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</si>
  <si>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</si>
  <si>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</si>
  <si>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</si>
  <si>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</si>
  <si>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</si>
  <si>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</si>
  <si>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</si>
  <si>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</si>
  <si>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</si>
  <si>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</si>
  <si>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</si>
  <si>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</si>
  <si>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</si>
  <si>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</si>
  <si>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</si>
  <si>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</si>
  <si>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</si>
  <si>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</si>
  <si>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</si>
  <si>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</si>
  <si>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</si>
  <si>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</si>
  <si>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</si>
  <si>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</si>
  <si>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</si>
  <si>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</si>
  <si>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</si>
  <si>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</si>
  <si>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</si>
  <si>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</si>
  <si>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</si>
  <si>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</si>
  <si>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</si>
  <si>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</si>
  <si>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</si>
  <si>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</si>
  <si>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</si>
  <si>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</si>
  <si>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</si>
  <si>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</si>
  <si>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</si>
  <si>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</si>
  <si>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</si>
  <si>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</si>
  <si>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</si>
  <si>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</si>
  <si>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</si>
  <si>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</si>
  <si>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</si>
  <si>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</si>
  <si>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</si>
  <si>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</si>
  <si>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</si>
  <si>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</si>
  <si>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</si>
  <si>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</si>
  <si>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</si>
  <si>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</si>
  <si>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</si>
  <si>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</si>
  <si>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</si>
  <si>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</si>
  <si>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</si>
  <si>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</si>
  <si>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</si>
  <si>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</si>
  <si>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</si>
  <si>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</si>
  <si>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</si>
  <si>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</si>
  <si>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</si>
  <si>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</si>
  <si>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</si>
  <si>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</si>
  <si>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</si>
  <si>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</si>
  <si>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</si>
  <si>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</si>
  <si>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</si>
  <si>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</si>
  <si>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</si>
  <si>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</si>
  <si>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</si>
  <si>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</si>
  <si>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</si>
  <si>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</si>
  <si>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</si>
  <si>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</si>
  <si>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</si>
  <si>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</si>
  <si>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</si>
  <si>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</si>
  <si>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</si>
  <si>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</si>
  <si>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</si>
  <si>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</si>
  <si>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</si>
  <si>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</si>
  <si>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</si>
  <si>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</si>
  <si>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</si>
  <si>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</si>
  <si>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</si>
  <si>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</si>
  <si>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</si>
  <si>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</si>
  <si>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</si>
  <si>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</si>
  <si>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</si>
  <si>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</si>
  <si>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</si>
  <si>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</si>
  <si>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</si>
  <si>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</si>
  <si>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</si>
  <si>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</si>
  <si>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</si>
  <si>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</si>
  <si>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</si>
  <si>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</si>
  <si>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</si>
  <si>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</si>
  <si>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</si>
  <si>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</si>
  <si>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</si>
  <si>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</si>
  <si>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</si>
  <si>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</si>
  <si>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</si>
  <si>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</si>
  <si>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</si>
  <si>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</si>
  <si>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</si>
  <si>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</si>
  <si>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</si>
  <si>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</si>
  <si>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</si>
  <si>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</si>
  <si>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</si>
  <si>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</si>
  <si>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</si>
  <si>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</si>
  <si>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</si>
  <si>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</si>
  <si>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</si>
  <si>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</si>
  <si>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</si>
  <si>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</si>
  <si>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</si>
  <si>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</si>
  <si>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</si>
  <si>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</si>
  <si>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</si>
  <si>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</si>
  <si>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</si>
  <si>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</si>
  <si>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</si>
  <si>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</si>
  <si>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</si>
  <si>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</si>
  <si>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</si>
  <si>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</si>
  <si>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</si>
  <si>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</si>
  <si>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</si>
  <si>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</si>
  <si>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</si>
  <si>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</si>
  <si>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</si>
  <si>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</si>
  <si>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</si>
  <si>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</si>
  <si>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</si>
  <si>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</si>
  <si>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</si>
  <si>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</si>
  <si>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</si>
  <si>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</si>
  <si>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</si>
  <si>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</si>
  <si>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</si>
  <si>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</si>
  <si>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</si>
  <si>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</si>
  <si>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</si>
  <si>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</si>
  <si>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</si>
  <si>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</si>
  <si>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</si>
  <si>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</si>
  <si>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</si>
  <si>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</si>
  <si>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</si>
  <si>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</si>
  <si>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</si>
  <si>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</si>
  <si>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</si>
  <si>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</si>
  <si>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</si>
  <si>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</si>
  <si>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</si>
  <si>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</si>
  <si>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</si>
  <si>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</si>
  <si>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</si>
  <si>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</si>
  <si>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</si>
  <si>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</si>
  <si>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</si>
  <si>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</si>
  <si>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</si>
  <si>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</si>
  <si>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</si>
  <si>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</si>
  <si>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</si>
  <si>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</si>
  <si>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</si>
  <si>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</si>
  <si>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</si>
  <si>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</si>
  <si>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</si>
  <si>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</si>
  <si>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</si>
  <si>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</si>
  <si>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</si>
  <si>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</si>
  <si>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</si>
  <si>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</si>
  <si>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</si>
  <si>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</si>
  <si>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</si>
  <si>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</si>
  <si>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</si>
  <si>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</si>
  <si>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</si>
  <si>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</si>
  <si>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</si>
  <si>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</si>
  <si>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</si>
  <si>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</si>
  <si>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</si>
  <si>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</si>
  <si>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</si>
  <si>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</si>
  <si>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</si>
  <si>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</si>
  <si>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</si>
  <si>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</si>
  <si>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</si>
  <si>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</si>
  <si>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</si>
  <si>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</si>
  <si>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</si>
  <si>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</si>
  <si>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</si>
  <si>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</si>
  <si>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</si>
  <si>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</si>
  <si>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</si>
  <si>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</si>
  <si>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</si>
  <si>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</si>
  <si>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</si>
  <si>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</si>
  <si>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</si>
  <si>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</si>
  <si>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</si>
  <si>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</si>
  <si>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</si>
  <si>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</si>
  <si>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</si>
  <si>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</si>
  <si>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</si>
  <si>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</si>
  <si>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</si>
  <si>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</si>
  <si>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</si>
  <si>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</si>
  <si>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</si>
  <si>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</si>
  <si>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</si>
  <si>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</si>
  <si>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</si>
  <si>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</si>
  <si>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</si>
  <si>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</si>
  <si>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</si>
  <si>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</si>
  <si>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</si>
  <si>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</si>
  <si>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</si>
  <si>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</si>
  <si>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</si>
  <si>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</si>
  <si>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</si>
  <si>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</si>
  <si>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</si>
  <si>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</si>
  <si>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</si>
  <si>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</si>
  <si>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</si>
  <si>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</si>
  <si>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</si>
  <si>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</si>
  <si>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</si>
  <si>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</si>
  <si>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</si>
  <si>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</si>
  <si>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</si>
  <si>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</si>
  <si>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</si>
  <si>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</si>
  <si>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</si>
  <si>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</si>
  <si>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</si>
  <si>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</si>
  <si>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</si>
  <si>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</si>
  <si>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</si>
  <si>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</si>
  <si>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</si>
  <si>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</si>
  <si>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</si>
  <si>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</si>
  <si>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</si>
  <si>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</si>
  <si>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</si>
  <si>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</si>
  <si>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</si>
  <si>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</si>
  <si>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</si>
  <si>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</si>
  <si>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</si>
  <si>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</si>
  <si>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</si>
  <si>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</si>
  <si>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</si>
  <si>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</si>
  <si>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</si>
  <si>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</si>
  <si>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</si>
  <si>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</si>
  <si>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</si>
  <si>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</si>
  <si>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</si>
  <si>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</si>
  <si>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</si>
  <si>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</si>
  <si>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</si>
  <si>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</si>
  <si>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</si>
  <si>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</si>
  <si>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</si>
  <si>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</si>
  <si>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</si>
  <si>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</si>
  <si>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</si>
  <si>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</si>
  <si>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</si>
  <si>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</si>
  <si>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</si>
  <si>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</si>
  <si>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</si>
  <si>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</si>
  <si>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</si>
  <si>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</si>
  <si>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</si>
  <si>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</si>
  <si>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</si>
  <si>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</si>
  <si>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</si>
  <si>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</si>
  <si>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</si>
  <si>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</si>
  <si>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</si>
  <si>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</si>
  <si>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</si>
  <si>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</si>
  <si>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</si>
  <si>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</si>
  <si>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</si>
  <si>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</si>
  <si>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</si>
  <si>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</si>
  <si>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</si>
  <si>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</si>
  <si>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</si>
  <si>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</si>
  <si>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</si>
  <si>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</si>
  <si>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</si>
  <si>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</si>
  <si>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</si>
  <si>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</si>
  <si>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</si>
  <si>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</si>
  <si>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</si>
  <si>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</si>
  <si>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</si>
  <si>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</si>
  <si>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</si>
  <si>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</si>
  <si>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</si>
  <si>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</si>
  <si>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</si>
  <si>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</si>
  <si>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</si>
  <si>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</si>
  <si>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</si>
  <si>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</si>
  <si>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</si>
  <si>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</si>
  <si>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</si>
  <si>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</si>
  <si>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</si>
  <si>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</si>
  <si>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</si>
  <si>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</si>
  <si>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</si>
  <si>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</si>
  <si>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</si>
  <si>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</si>
  <si>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</si>
  <si>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</si>
  <si>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</si>
  <si>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</si>
  <si>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</si>
  <si>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</si>
  <si>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</si>
  <si>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</si>
  <si>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</si>
  <si>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</si>
  <si>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</si>
  <si>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</si>
  <si>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</si>
  <si>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</si>
  <si>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</si>
  <si>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</si>
  <si>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</si>
  <si>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</si>
  <si>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</si>
  <si>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</si>
  <si>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</si>
  <si>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</si>
  <si>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</si>
  <si>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</si>
  <si>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</si>
  <si>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</si>
  <si>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</si>
  <si>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</si>
  <si>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</si>
  <si>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</si>
  <si>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</si>
  <si>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</si>
  <si>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</si>
  <si>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</si>
  <si>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</si>
  <si>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</si>
  <si>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</si>
  <si>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</si>
  <si>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</si>
  <si>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</si>
  <si>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</si>
  <si>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</si>
  <si>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</si>
  <si>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</si>
  <si>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</si>
  <si>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</si>
  <si>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</si>
  <si>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</si>
  <si>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</si>
  <si>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</si>
  <si>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</si>
  <si>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</si>
  <si>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</si>
  <si>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</si>
  <si>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</si>
  <si>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</si>
  <si>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</si>
  <si>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</si>
  <si>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</si>
  <si>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</si>
  <si>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</si>
  <si>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</si>
  <si>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</si>
  <si>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</si>
  <si>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</si>
  <si>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</si>
  <si>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</si>
  <si>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</si>
  <si>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</si>
  <si>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</si>
  <si>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</si>
  <si>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</si>
  <si>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</si>
  <si>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</si>
  <si>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</si>
  <si>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</si>
  <si>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</si>
  <si>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</si>
  <si>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</si>
  <si>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</si>
  <si>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</si>
  <si>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</si>
  <si>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</si>
  <si>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</si>
  <si>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</si>
  <si>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</si>
  <si>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</si>
  <si>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</si>
  <si>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</si>
  <si>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</si>
  <si>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</si>
  <si>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</si>
  <si>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</si>
  <si>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</si>
  <si>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</si>
  <si>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</si>
  <si>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</si>
  <si>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</si>
  <si>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</si>
  <si>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</si>
  <si>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</si>
  <si>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</si>
  <si>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</si>
  <si>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</si>
  <si>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</si>
  <si>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</si>
  <si>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</si>
  <si>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</si>
  <si>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</si>
  <si>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</si>
  <si>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</si>
  <si>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</si>
  <si>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</si>
  <si>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</si>
  <si>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</si>
  <si>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</si>
  <si>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</si>
  <si>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</si>
  <si>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</si>
  <si>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</si>
  <si>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</si>
  <si>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</si>
  <si>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</si>
  <si>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</si>
  <si>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</si>
  <si>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</si>
  <si>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</si>
  <si>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</si>
  <si>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</si>
  <si>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</si>
  <si>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</si>
  <si>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</si>
  <si>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</si>
  <si>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</si>
  <si>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</si>
  <si>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</si>
  <si>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</si>
  <si>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</si>
  <si>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</si>
  <si>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</si>
  <si>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</si>
  <si>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</si>
  <si>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</si>
  <si>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</si>
  <si>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</si>
  <si>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</si>
  <si>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</si>
  <si>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</si>
  <si>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</si>
  <si>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</si>
  <si>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</si>
  <si>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</si>
  <si>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</si>
  <si>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</si>
  <si>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</si>
  <si>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</si>
  <si>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</si>
  <si>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</si>
  <si>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</si>
  <si>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</si>
  <si>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</si>
  <si>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</si>
  <si>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</si>
  <si>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</si>
  <si>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</si>
  <si>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</si>
  <si>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</si>
  <si>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</si>
  <si>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</si>
  <si>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</si>
  <si>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</si>
  <si>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</si>
  <si>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</si>
  <si>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</si>
  <si>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</si>
  <si>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</si>
  <si>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</si>
  <si>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</si>
  <si>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</si>
  <si>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</si>
  <si>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</si>
  <si>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</si>
  <si>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</si>
  <si>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</si>
  <si>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</si>
  <si>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</si>
  <si>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</si>
  <si>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</si>
  <si>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</si>
  <si>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</si>
  <si>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</si>
  <si>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</si>
  <si>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</si>
  <si>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</si>
  <si>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</si>
  <si>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</si>
  <si>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</si>
  <si>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</si>
  <si>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</si>
  <si>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</si>
  <si>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</si>
  <si>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</si>
  <si>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</si>
  <si>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</si>
  <si>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</si>
  <si>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</si>
  <si>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</si>
  <si>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</si>
  <si>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</si>
  <si>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</si>
  <si>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</si>
  <si>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</si>
  <si>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</si>
  <si>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</si>
  <si>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</si>
  <si>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</si>
  <si>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</si>
  <si>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</si>
  <si>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</si>
  <si>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</si>
  <si>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</si>
  <si>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</si>
  <si>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</si>
  <si>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</si>
  <si>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</si>
  <si>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</si>
  <si>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</si>
  <si>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</si>
  <si>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</si>
  <si>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</si>
  <si>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</si>
  <si>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</si>
  <si>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</si>
  <si>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</si>
  <si>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</si>
  <si>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</si>
  <si>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</si>
  <si>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</si>
  <si>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</si>
  <si>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</si>
  <si>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</si>
  <si>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</si>
  <si>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</si>
  <si>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</si>
  <si>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</si>
  <si>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</si>
  <si>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</si>
  <si>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</si>
  <si>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</si>
  <si>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</si>
  <si>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</si>
  <si>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</si>
  <si>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</si>
  <si>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</si>
  <si>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</si>
  <si>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</si>
  <si>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</si>
  <si>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</si>
  <si>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</si>
  <si>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</si>
  <si>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</si>
  <si>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</si>
  <si>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</si>
  <si>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</si>
  <si>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</si>
  <si>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</si>
  <si>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</si>
  <si>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</si>
  <si>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</si>
  <si>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</si>
  <si>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</si>
  <si>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</si>
  <si>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</si>
  <si>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</si>
  <si>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</si>
  <si>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</si>
  <si>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</si>
  <si>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</si>
  <si>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</si>
  <si>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</si>
  <si>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</si>
  <si>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</si>
  <si>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</si>
  <si>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</si>
  <si>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</si>
  <si>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</si>
  <si>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</si>
  <si>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</si>
  <si>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</si>
  <si>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</si>
  <si>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</si>
  <si>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</si>
  <si>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</si>
  <si>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</si>
  <si>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</si>
  <si>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</si>
  <si>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</si>
  <si>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</si>
  <si>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</si>
  <si>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</si>
  <si>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</si>
  <si>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</si>
  <si>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</si>
  <si>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</si>
  <si>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</si>
  <si>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</si>
  <si>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</si>
  <si>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</si>
  <si>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</si>
  <si>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</si>
  <si>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</si>
  <si>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</si>
  <si>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</si>
  <si>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</si>
  <si>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</si>
  <si>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</si>
  <si>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</si>
  <si>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</si>
  <si>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</si>
  <si>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</si>
  <si>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</si>
  <si>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</si>
  <si>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</si>
  <si>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</si>
  <si>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</si>
  <si>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</si>
  <si>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</si>
  <si>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</si>
  <si>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</si>
  <si>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</si>
  <si>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</si>
  <si>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</si>
  <si>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</si>
  <si>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</si>
  <si>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</si>
  <si>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</si>
  <si>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</si>
  <si>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</si>
  <si>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</si>
  <si>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</si>
  <si>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</si>
  <si>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</si>
  <si>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</si>
  <si>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</si>
  <si>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</si>
  <si>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</si>
  <si>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</si>
  <si>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</si>
  <si>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</si>
  <si>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</si>
  <si>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</si>
  <si>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</si>
  <si>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</si>
  <si>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</si>
  <si>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</si>
  <si>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</si>
  <si>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</si>
  <si>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</si>
  <si>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</si>
  <si>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</si>
  <si>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</si>
  <si>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</si>
  <si>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</si>
  <si>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</si>
  <si>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</si>
  <si>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</si>
  <si>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</si>
  <si>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</si>
  <si>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</si>
  <si>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</si>
  <si>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</si>
  <si>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</si>
  <si>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</si>
  <si>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</si>
  <si>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</si>
  <si>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</si>
  <si>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</si>
  <si>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</si>
  <si>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</si>
  <si>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</si>
  <si>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</si>
  <si>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</si>
  <si>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</si>
  <si>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</si>
  <si>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</si>
  <si>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</si>
  <si>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</si>
  <si>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</si>
  <si>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</si>
  <si>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</si>
  <si>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</si>
  <si>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</si>
  <si>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</si>
  <si>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</si>
  <si>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</si>
  <si>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</si>
  <si>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</si>
  <si>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</si>
  <si>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</si>
  <si>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</si>
  <si>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</si>
  <si>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</si>
  <si>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</si>
  <si>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</si>
  <si>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</si>
  <si>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</si>
  <si>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</si>
  <si>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</si>
  <si>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</si>
  <si>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</si>
  <si>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</si>
  <si>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</si>
  <si>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</si>
  <si>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</si>
  <si>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</si>
  <si>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</si>
  <si>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</si>
  <si>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</si>
  <si>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</si>
  <si>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</si>
  <si>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</si>
  <si>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</si>
  <si>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</si>
  <si>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</si>
  <si>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</si>
  <si>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</si>
  <si>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</si>
  <si>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</si>
  <si>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</si>
  <si>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</si>
  <si>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</si>
  <si>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</si>
  <si>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</si>
  <si>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</si>
  <si>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</si>
  <si>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</si>
  <si>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</si>
  <si>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</si>
  <si>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</si>
  <si>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</si>
  <si>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</si>
  <si>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</si>
  <si>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</si>
  <si>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</si>
  <si>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</si>
  <si>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</si>
  <si>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</si>
  <si>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</si>
  <si>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</si>
  <si>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</si>
  <si>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</si>
  <si>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</si>
  <si>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</si>
  <si>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</si>
  <si>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</si>
  <si>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</si>
  <si>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</si>
  <si>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</si>
  <si>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</si>
  <si>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</si>
  <si>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</si>
  <si>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</si>
  <si>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</si>
  <si>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</si>
  <si>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</si>
  <si>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</si>
  <si>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</si>
  <si>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</si>
  <si>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</si>
  <si>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</si>
  <si>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</si>
  <si>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</si>
  <si>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</si>
  <si>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</si>
  <si>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</si>
  <si>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</si>
  <si>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</si>
  <si>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</si>
  <si>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</si>
  <si>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</si>
  <si>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</si>
  <si>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</si>
  <si>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</si>
  <si>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</si>
  <si>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</si>
  <si>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</si>
  <si>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</si>
  <si>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</si>
  <si>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</si>
  <si>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</si>
  <si>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</si>
  <si>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</si>
  <si>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</si>
  <si>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</si>
  <si>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</si>
  <si>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</si>
  <si>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</si>
  <si>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</si>
  <si>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</si>
  <si>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</si>
  <si>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</si>
  <si>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</si>
  <si>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</si>
  <si>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</si>
  <si>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</si>
  <si>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</si>
  <si>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</si>
  <si>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</si>
  <si>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</si>
  <si>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</si>
  <si>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</si>
  <si>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</si>
  <si>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</si>
  <si>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</si>
  <si>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</si>
  <si>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</si>
  <si>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</si>
  <si>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</si>
  <si>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</si>
  <si>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</si>
  <si>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</si>
  <si>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</si>
  <si>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</si>
  <si>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</si>
  <si>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</si>
  <si>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</si>
  <si>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</si>
  <si>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</si>
  <si>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</si>
  <si>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</si>
  <si>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</si>
  <si>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</si>
  <si>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</si>
  <si>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</si>
  <si>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</si>
  <si>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</si>
  <si>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</si>
  <si>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</si>
  <si>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</si>
  <si>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</si>
  <si>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</si>
  <si>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</si>
  <si>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</si>
  <si>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</si>
  <si>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</si>
  <si>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</si>
  <si>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</si>
  <si>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</si>
  <si>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</si>
  <si>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</si>
  <si>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</si>
  <si>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</si>
  <si>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</si>
  <si>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</si>
  <si>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</si>
  <si>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LUCHA CAMPESINA</t>
  </si>
  <si>
    <t>SEÑOR DE GIRON</t>
  </si>
  <si>
    <t>FONDO PARA EL DESARROLLO Y LA VIDA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</si>
  <si>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</si>
  <si>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</si>
  <si>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</si>
  <si>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</si>
  <si>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</si>
  <si>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</si>
  <si>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</si>
  <si>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</si>
  <si>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</si>
  <si>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</si>
  <si>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CIUDAD DE QUITO</t>
  </si>
  <si>
    <t>EDUCADORES Y ASOCIADOS ZAMORA CHINCHIPE</t>
  </si>
  <si>
    <t>LA NUEVA JERUSALEN</t>
  </si>
  <si>
    <t>DE LOS EMPLEADOS DE STANDARD FRUIT COMPAÑY</t>
  </si>
  <si>
    <t>SAN VALENTIN (2)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</si>
  <si>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</si>
  <si>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</si>
  <si>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</si>
  <si>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</si>
  <si>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</si>
  <si>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</si>
  <si>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</si>
  <si>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DE LA PEQUEÑA EMPRESA GUALAQUIZA</t>
  </si>
  <si>
    <t>DE LA MICROEMPRESA FORTUNA</t>
  </si>
  <si>
    <t>CRISTO REY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</si>
  <si>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</si>
  <si>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</si>
  <si>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</si>
  <si>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</si>
  <si>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</si>
  <si>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</si>
  <si>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</si>
  <si>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</si>
  <si>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</si>
  <si>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</si>
  <si>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MERCEDES CADENA (2)</t>
  </si>
  <si>
    <t>SAN MIGUEL DE PALLATANGA</t>
  </si>
  <si>
    <t>DE LOS SERVIDORES PUBLICOS DEL MINISTERIO DE EDUCACION Y CULTURA</t>
  </si>
  <si>
    <t>DEL SINDICATO DE CHOFERES PROFESIONALES DEL CANTON YANTZAZA (2)</t>
  </si>
  <si>
    <t>ALIANZA DEL VALLE</t>
  </si>
  <si>
    <t>FERNANDO DAQUILEMA</t>
  </si>
  <si>
    <t>COOPROGRESO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</si>
  <si>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</si>
  <si>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</si>
  <si>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</si>
  <si>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</si>
  <si>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</si>
  <si>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</si>
  <si>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</si>
  <si>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</si>
  <si>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SAN ANTONIO (2)</t>
  </si>
  <si>
    <t>GRUPO NUMERO TRES (2)</t>
  </si>
  <si>
    <t>UNIDAD Y PROGRESO</t>
  </si>
  <si>
    <t>AGRICOLA JUNIN</t>
  </si>
  <si>
    <t>DE LA CAMARA DE COMERCIO DE GONZANAMA</t>
  </si>
  <si>
    <t>SOLIDARIDAD Y PROGRESO ORIENTAL</t>
  </si>
  <si>
    <t>URBADIEZ (2)</t>
  </si>
  <si>
    <t>29 DE OCTUBRE LTDA</t>
  </si>
  <si>
    <t>SAN FRANCISCO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</si>
  <si>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</si>
  <si>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</si>
  <si>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</si>
  <si>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</si>
  <si>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</si>
  <si>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</si>
  <si>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</si>
  <si>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</si>
  <si>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</si>
  <si>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</si>
  <si>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</si>
  <si>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</si>
  <si>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</si>
  <si>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</si>
  <si>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</si>
  <si>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</si>
  <si>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</si>
  <si>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</si>
  <si>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</si>
  <si>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</si>
  <si>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</si>
  <si>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</si>
  <si>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</si>
  <si>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</si>
  <si>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</si>
  <si>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</si>
  <si>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</si>
  <si>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</si>
  <si>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</si>
  <si>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</si>
  <si>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</si>
  <si>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</si>
  <si>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</si>
  <si>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</si>
  <si>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</si>
  <si>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</si>
  <si>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</si>
  <si>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</si>
  <si>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</si>
  <si>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</si>
  <si>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</si>
  <si>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</si>
  <si>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</si>
  <si>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</si>
  <si>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</si>
  <si>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</si>
  <si>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</si>
  <si>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PUELLARO LTDA</t>
  </si>
  <si>
    <t>TENA LTDA</t>
  </si>
  <si>
    <t>EDUCADORES TULCAN LTDA</t>
  </si>
  <si>
    <t>SUMAK SAMY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</si>
  <si>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</si>
  <si>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</si>
  <si>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</si>
  <si>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</si>
  <si>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</si>
  <si>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</si>
  <si>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</si>
  <si>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</si>
  <si>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</si>
  <si>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</si>
  <si>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</si>
  <si>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</si>
  <si>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</si>
  <si>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</si>
  <si>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</si>
  <si>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</si>
  <si>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</si>
  <si>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</si>
  <si>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</si>
  <si>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</si>
  <si>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</si>
  <si>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</si>
  <si>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</si>
  <si>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</si>
  <si>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INDIGENAS GALAPAGOS LTDA</t>
  </si>
  <si>
    <t>SUMAC LLACTA LTDA</t>
  </si>
  <si>
    <t>ANTORCHA LTDA</t>
  </si>
  <si>
    <t>NUEVA ESPERANZA LTDA</t>
  </si>
  <si>
    <t>SAN MIGUEL LTDA</t>
  </si>
  <si>
    <t>EDUCADORES DE PASTAZA LTDA</t>
  </si>
  <si>
    <t>DR CORNELIO SAENZ VERA LTDA</t>
  </si>
  <si>
    <t>UNIOTAVALO LTDA</t>
  </si>
  <si>
    <t>INDIGENA SAC PILLARO LTDA</t>
  </si>
  <si>
    <t>NIZAG LTDA (2)</t>
  </si>
  <si>
    <t>REY DAVID LTDA (2)</t>
  </si>
  <si>
    <t>PRODVISION (2)</t>
  </si>
  <si>
    <t>COOPARTAMOS LTDA (2)</t>
  </si>
  <si>
    <t>SANTA ROSA DE PATUTAN LTDA</t>
  </si>
  <si>
    <t>GUAMOTE LTDA (2)</t>
  </si>
  <si>
    <t>INDIGENA SAC LATACUNGA LTDA (2)</t>
  </si>
  <si>
    <t>SALATE LTDA (2)</t>
  </si>
  <si>
    <t>VISION LTDA (2)</t>
  </si>
  <si>
    <t>LA CANDELARIA LTDA (2)</t>
  </si>
  <si>
    <t>INDIGENA ALFA Y OMEGA LTDA (2)</t>
  </si>
  <si>
    <t>LA MERCED LTDA-AMBATO (2)</t>
  </si>
  <si>
    <t>SAN JOSE SJ (2)</t>
  </si>
  <si>
    <t>METEOROLOGIA DAC LTDA</t>
  </si>
  <si>
    <t>SAN FERNANDO LTDA (2)</t>
  </si>
  <si>
    <t>POR EL PAN Y EL AGUA (2)</t>
  </si>
  <si>
    <t>USUARIOS DEL AGUA MARIA INMACULADA LTDA (2)</t>
  </si>
  <si>
    <t>CAMARA DE COMERCIO DE RIOBAMBA LTDA (2)</t>
  </si>
  <si>
    <t>SALINERITA LTDA (2)</t>
  </si>
  <si>
    <t>CACMA LTDA (2)</t>
  </si>
  <si>
    <t>DORADO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</si>
  <si>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</si>
  <si>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</si>
  <si>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</si>
  <si>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</si>
  <si>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</si>
  <si>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COOPERATIVA DE AHORRO Y CRÉDITO SOL LTDA (2)</t>
  </si>
  <si>
    <t>NUEVO AMANECER LTDA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</si>
  <si>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</si>
  <si>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</si>
  <si>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</si>
  <si>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</si>
  <si>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</si>
  <si>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INDIGENAS DE CEBADAS COICE LTDA. (2)</t>
  </si>
  <si>
    <t>UNION QUISAPINCHALTDA</t>
  </si>
  <si>
    <t>AMBATO HUACHI PELILEO LTDA (2)</t>
  </si>
  <si>
    <t>CHOLA CUENCANA LTDA (2)</t>
  </si>
  <si>
    <t>CUNA DE LA NACIONALIDAD LTDA (2)</t>
  </si>
  <si>
    <t>TRABAJADORES DE IETEL MANABI LTDA (2)</t>
  </si>
  <si>
    <t>ALIANZA FINANCIERA DE COTOPAXI LTDA (2)</t>
  </si>
  <si>
    <t>ALFONSO VILLAGOMEZ LTDA (2)</t>
  </si>
  <si>
    <t>RUNA KUNA LTDA (2)</t>
  </si>
  <si>
    <t>13 DE ABRIL</t>
  </si>
  <si>
    <t>JUVENTUD UNIDA LTDA</t>
  </si>
  <si>
    <t>SARAGUROS</t>
  </si>
  <si>
    <t>EL PARAISO MANGA DEL CURA (2)</t>
  </si>
  <si>
    <t>SIMON BOLIVAR</t>
  </si>
  <si>
    <t>HUAQUILLAS LTDA (2)</t>
  </si>
  <si>
    <t>UNION FAMILIAR (2)</t>
  </si>
  <si>
    <t>SOLIDARIA LTDA (2)</t>
  </si>
  <si>
    <t>JESUS DE NAZARETH LTDA (2)</t>
  </si>
  <si>
    <t>COSTA AZUL LTDA (2)</t>
  </si>
  <si>
    <t>LA UNION LTDA (2)</t>
  </si>
  <si>
    <t>JOYOCOTO LTDA (2)</t>
  </si>
  <si>
    <t>CREDISOCIO (2)</t>
  </si>
  <si>
    <t>PADRE JULIAN LORENTE LTDA</t>
  </si>
  <si>
    <t>SISA</t>
  </si>
  <si>
    <t>CREDIAMIGO LTDA</t>
  </si>
  <si>
    <t>INTERANDINA</t>
  </si>
  <si>
    <t>LOS ANDES LATINOS LTDA</t>
  </si>
  <si>
    <t>PRODUCCION AHORRO INVERSION SERVICIO PAIS LTDA</t>
  </si>
  <si>
    <t>FUTURO Y PROGRESO DE GALAPAGOS (2)</t>
  </si>
  <si>
    <t>ALFONSO JARAMILLO LEON CAJA</t>
  </si>
  <si>
    <t>SALITRE LTDA (2)</t>
  </si>
  <si>
    <t>RURAL SIERRA NORTE</t>
  </si>
  <si>
    <t>15 DE MAYO LTDA (2)</t>
  </si>
  <si>
    <t>SERVIDORES MUNICIPALES DE LOJA LTDA (2)</t>
  </si>
  <si>
    <t>INTEGRACION SOLIDARIA LTDA (2)</t>
  </si>
  <si>
    <t>SAN ISIDRO LTDA (2)</t>
  </si>
  <si>
    <t>CAMARA DE COMERCIO DEL CANTON BOLIVAR LTDA (2)</t>
  </si>
  <si>
    <t>CASAG (2)</t>
  </si>
  <si>
    <t>EL CALVARIO LTDA (2)</t>
  </si>
  <si>
    <t>NACIONAL LLANO GRANDE LTDA (2)</t>
  </si>
  <si>
    <t>PADRE VICENTE PONCE RUBIO (2)</t>
  </si>
  <si>
    <t>PUERTO LIMON (2)</t>
  </si>
  <si>
    <t>SANTA MARIA DE LA MANGA DEL CURA LTDA (2)</t>
  </si>
  <si>
    <t>CAMARA DE COMERCIO INDIGENA DE GUAMOTE LTDA (2)</t>
  </si>
  <si>
    <t>EDUCADORES DE QUEVEDO (2)</t>
  </si>
  <si>
    <t>26 DE JULIO LTDA (2)</t>
  </si>
  <si>
    <t>18 DE NOVIEMBRE (2)</t>
  </si>
  <si>
    <t>DE LA MICROEMPRESA DE CHIMBORAZO LTDA (2)</t>
  </si>
  <si>
    <t>DE ACCION POPULAR (2)</t>
  </si>
  <si>
    <t>ATAHUALPA LTDA (2)</t>
  </si>
  <si>
    <t>CARIAMANGA LTDA (2)</t>
  </si>
  <si>
    <t>UNION FLOREQUISA LTDA (2)</t>
  </si>
  <si>
    <t>COOPERATIVA DE AHORRO Y CRÉDITO 26 DE SEPTIEMBRE LAZARO CONDO LTDA (2)</t>
  </si>
  <si>
    <t>COOPCREDITO LTDA (2)</t>
  </si>
  <si>
    <t>KOLPING LTDA (2)</t>
  </si>
  <si>
    <t>FINANCIACION FAMILIAR (2)</t>
  </si>
  <si>
    <t>JARDIN AZUAYO</t>
  </si>
  <si>
    <t>POLICIA NACIONAL (2)</t>
  </si>
  <si>
    <t>PABLO MUÑOZ VEGA</t>
  </si>
  <si>
    <t>SAN JOSE</t>
  </si>
  <si>
    <t>LUZ DEL VALLE</t>
  </si>
  <si>
    <t>4 DE OCTUBRE</t>
  </si>
  <si>
    <t>VISION DE LOS ANDES VIS ANDES</t>
  </si>
  <si>
    <t>15 DE AGOSTO DE PILACOTO</t>
  </si>
  <si>
    <t>COORCOTOPAXI LTDA</t>
  </si>
  <si>
    <t>LA FLORESTA LTDA</t>
  </si>
  <si>
    <t>SAN PEDRO LTDA</t>
  </si>
  <si>
    <t>SAN MIGUEL DE SIGCHOS</t>
  </si>
  <si>
    <t>PIJAL (2)</t>
  </si>
  <si>
    <t>WARMIKUNAPAK RIKCHARI LTDA (2)</t>
  </si>
  <si>
    <t>LA INMACULADA DE SAN PLACIDO LTDA (2)</t>
  </si>
  <si>
    <t>INTEGRACION DESARROLLO Y FUTURO (2)</t>
  </si>
  <si>
    <t>FOCAP (2)</t>
  </si>
  <si>
    <t>LIMITADA MIFEX (2)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</si>
  <si>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98,37% de los depositantes poseen depósitos por hasta USD 32.000.</t>
  </si>
  <si>
    <t>31 de enero de 2026</t>
  </si>
  <si>
    <t>JUVENTUD ECUATORIANA PROGRESISTA</t>
  </si>
  <si>
    <t>MUSHUC RUNA LTDA</t>
  </si>
  <si>
    <t>OSCUS</t>
  </si>
  <si>
    <t>CHIBULEO</t>
  </si>
  <si>
    <t>DE LA PEQUEÑA EMPRESA DE COTOPAXI</t>
  </si>
  <si>
    <t>KULLKI WASI LTDA (2)</t>
  </si>
  <si>
    <t>INDIGENA SAC LTDA</t>
  </si>
  <si>
    <t>MUT PICHINCHA</t>
  </si>
  <si>
    <t>MUT IMBABURA  (2)</t>
  </si>
  <si>
    <t>MUT AMBATO</t>
  </si>
  <si>
    <t>EDUCADORES DE LOJA - CACEL LTDA.</t>
  </si>
  <si>
    <t>JUAN PIO DE MORA LTDA</t>
  </si>
  <si>
    <t>TEXTIL 14 DE MARZO (2)</t>
  </si>
  <si>
    <t>MUJERES UNIDAS TANTANAKUSHKA WARMIKUNAPAC (2)</t>
  </si>
  <si>
    <t>ANDINA LTDA</t>
  </si>
  <si>
    <t>SIERRA CENTRO LTDA</t>
  </si>
  <si>
    <t>MICROEMPRESARIAL SUCRE</t>
  </si>
  <si>
    <t>OCCIDENTAL</t>
  </si>
  <si>
    <t>SANTA ANITA LTDA</t>
  </si>
  <si>
    <t>DEL MAGISTERIO DE PICHINCHA (2)</t>
  </si>
  <si>
    <t>COORAMBATO LTDA</t>
  </si>
  <si>
    <t>GRUPO DIFARE</t>
  </si>
  <si>
    <t>PUJILI LTDA</t>
  </si>
  <si>
    <t>CHUNCHI LTDA</t>
  </si>
  <si>
    <t>ILINIZA LTDA</t>
  </si>
  <si>
    <t>SAN CRISTOBAL LTDA</t>
  </si>
  <si>
    <t>METROPOLITANA LTDA</t>
  </si>
  <si>
    <t>RHUMY WARA</t>
  </si>
  <si>
    <t>CAMPESINA COOPAC</t>
  </si>
  <si>
    <t>CAMARA DE COMERCIO JOYA DE LOS SACHAS LTDA</t>
  </si>
  <si>
    <t>EL MOLINO</t>
  </si>
  <si>
    <t>PICHINCHA LTDA</t>
  </si>
  <si>
    <t>CREDIMAS</t>
  </si>
  <si>
    <t>NEGOCIOS ANDINOS LTDA</t>
  </si>
  <si>
    <t>DEL AZUAY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</si>
  <si>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95,94% de los depositantes poseen depósitos por hasta USD 5.000.</t>
  </si>
  <si>
    <t>AHORRISTA SOLIDARIO</t>
  </si>
  <si>
    <t>ACHIK INTI LTDA (2)</t>
  </si>
  <si>
    <t>SURANGAY LTDA</t>
  </si>
  <si>
    <t>UNION POPULAR LTDA (2)</t>
  </si>
  <si>
    <t>VONNELAN</t>
  </si>
  <si>
    <t>DE EMPLEADOS TRABAJADORES JUBILADOS Y EX-EMPLEADOS DE PETROECUADOR LTDA</t>
  </si>
  <si>
    <t>INTICOOP LTDA (2)</t>
  </si>
  <si>
    <t>MERCADO CENTRAL</t>
  </si>
  <si>
    <t>SOLIDARIO LTDA (2)</t>
  </si>
  <si>
    <t>MISION DE INTEGRACION SERVICIO SOCIAL LTDA</t>
  </si>
  <si>
    <t>TEXTILANA (2)</t>
  </si>
  <si>
    <t>23 DE ENERO (2)</t>
  </si>
  <si>
    <t>ATLANTIDA (2)</t>
  </si>
  <si>
    <t>PUBLICACIÓN ESTADÍSTICA MENSUAL 
(datos al 28 de febrero de 2026)</t>
  </si>
  <si>
    <t>28 de febrero de 2026</t>
  </si>
  <si>
    <t>CAMARA DE COMERCIO DE SANTO DOMINGO</t>
  </si>
  <si>
    <t>MIGRANTES DEL ECUADOR LTDA (2)</t>
  </si>
  <si>
    <t>EMPRENDEDORES COOPEMPRENDER (2)</t>
  </si>
  <si>
    <t>ORDEN Y SEGURIDAD "OYS"</t>
  </si>
  <si>
    <t>16 DE JUNIO (2)</t>
  </si>
  <si>
    <t>SIDETAMC</t>
  </si>
  <si>
    <t>CACPE CELICA (2)</t>
  </si>
  <si>
    <t>PUCARA LTDA</t>
  </si>
  <si>
    <t>ESPERANZA DEL FUTURO LTDA (2)</t>
  </si>
  <si>
    <t>CIUDAD DE ZAMORA (2)</t>
  </si>
  <si>
    <t>COOPERATIVA DE AHORRO Y CRÉDITO SOLIDARIDAD, EMPRENDIMIENTO Y COOPERACIÓN</t>
  </si>
  <si>
    <t>SAN MARCOS (2)</t>
  </si>
  <si>
    <t>CORPUCOOP LTDA (2)</t>
  </si>
  <si>
    <t>CREDIAMBATO LTDA (2)</t>
  </si>
  <si>
    <t>4 RIOS (2)</t>
  </si>
  <si>
    <t>LA NUESTRA LTDA (2)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</si>
  <si>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97,22% de los depositantes poseen depósitos por hasta USD 11.290.</t>
  </si>
  <si>
    <t>(4) Sobre la base de la estructura de depósitos, 44 entidades disponen de la estructura D01 validada a febrero 2026; y, 3 entidad consolida con información provisional, conforme la última estructura D01 disponible.</t>
  </si>
  <si>
    <t>(3) Sobre la base de la estructura de depósitos, 62 entidades disponen de la estructura D01 validada a febrero 2026; y, 2 entidad consolida con información provisional, conforme la última estructura D01 disponible.</t>
  </si>
  <si>
    <t>(3) Sobre la base de la estructura de depósitos, 82 entidades disponen de la estructura D01 validada a febrero 2026; y, 14 entidades consolidan con información provisional, conforme la última estructura D01 disponible.</t>
  </si>
  <si>
    <t>FAMILIA INGASEOSAS LTDA</t>
  </si>
  <si>
    <t>SEÑOR DEL ARBOL</t>
  </si>
  <si>
    <t>MUSHUK KAWSAY LTDA (2)</t>
  </si>
  <si>
    <t>CONECEL</t>
  </si>
  <si>
    <t>VALLES DEL LIRIO AICEP</t>
  </si>
  <si>
    <t>MI TIERRA LTDA (2)</t>
  </si>
  <si>
    <t>27 DE NOVIEMBRE</t>
  </si>
  <si>
    <t>SERVIDORES MUNICIPALES DE AMBATO LTDA (2)</t>
  </si>
  <si>
    <t>DOCENTES UNIVERSITARIOS</t>
  </si>
  <si>
    <t>PISA LTDA</t>
  </si>
  <si>
    <t>GENERAL ANGEL FLORES LTDA (2)</t>
  </si>
  <si>
    <t>CAMARA DE COMERCIO EL CARMEN LTDA</t>
  </si>
  <si>
    <t>DE LOS PROFESORES EMPLEADOS Y TRABAJADORES DE LA UNIVERSIDAD TECNICA DE MANABI (2)</t>
  </si>
  <si>
    <t>ALLI TARPUK LTDA</t>
  </si>
  <si>
    <t>DE TRABAJADORES AGRIFONDOS</t>
  </si>
  <si>
    <t>INNOVACION ANDINA LTDA (2)</t>
  </si>
  <si>
    <t>QUILANGA LTDA</t>
  </si>
  <si>
    <t>DIVINO NIÑO</t>
  </si>
  <si>
    <t>COOPERATIVA DE AHORRO Y CRÉDITO SERVICOOP (2)</t>
  </si>
  <si>
    <t>JATUN RUNA LTDA</t>
  </si>
  <si>
    <t>LIDERES DEL PROGRESO</t>
  </si>
  <si>
    <t>EDUCADORES DE BOLIVAR (2)</t>
  </si>
  <si>
    <t>PUERTO LOPEZ LTDA</t>
  </si>
  <si>
    <t>1 DE JULIO (2)</t>
  </si>
  <si>
    <t>UNIVERSIDAD DE GUAYAQUIL LTDA</t>
  </si>
  <si>
    <t>LUZ DE EL ORO LTDA (2)</t>
  </si>
  <si>
    <t>LAS LAGUNAS (2)</t>
  </si>
  <si>
    <t>JASPE LTDA</t>
  </si>
  <si>
    <t>SOLIDARIA LTDA-COTOPAXI (2)</t>
  </si>
  <si>
    <t>ECONOMIA DEL SUR ECOSUR</t>
  </si>
  <si>
    <t>DE TRABAJADORES AGROPECUARIOS Y DE SERVICIOS EL PORVENIR (2)</t>
  </si>
  <si>
    <t>DE LA CAMARA DE COMERCIO DE MACARA CADECOM</t>
  </si>
  <si>
    <t>UNIVERSIDAD TECNICA DE AMBATO LTDA (2)</t>
  </si>
  <si>
    <t>SAN CARLOS LTDA</t>
  </si>
  <si>
    <t>PLASTIGAMA (2)</t>
  </si>
  <si>
    <t>EMPRESA ELECTRICA RIOBAMBA</t>
  </si>
  <si>
    <t>15 DE AGOSTO LTDA (2)</t>
  </si>
  <si>
    <t>MOCACHE LTDA</t>
  </si>
  <si>
    <t>OBRAS PUBLICAS FISCALES DE LOJA Y ZAMORA (2)</t>
  </si>
  <si>
    <t>FUTURO ESFUERZO Y DISCIPLINA (2)</t>
  </si>
  <si>
    <t>EDUCADORES DEL NAPO</t>
  </si>
  <si>
    <t>DEL EMIGRANTE ECUATORIANO Y SU FAMILIA LTDA (2)</t>
  </si>
  <si>
    <t>15 DE JUNIO LTDA</t>
  </si>
  <si>
    <t>SEGURACOOP (2)</t>
  </si>
  <si>
    <t>IMBABURA LTDA</t>
  </si>
  <si>
    <t>SERVIDORES DE LA UNIVERSIDAD TECNICA DE MACHALA</t>
  </si>
  <si>
    <t>LLACTA PURA (2)</t>
  </si>
  <si>
    <t>SAN ANTONIO DE TOACASO (2)</t>
  </si>
  <si>
    <t>CORPOTRANST (2)</t>
  </si>
  <si>
    <t>COOPERATIVA DE AHORRO Y CRÉDITO CICA COLEGIO DE INGENIEROS CIVILES DEL AZUAY</t>
  </si>
  <si>
    <t>EL ALTAR LTDA (2)</t>
  </si>
  <si>
    <t>MANUELA LEON</t>
  </si>
  <si>
    <t>PUERTO ORELLANA LTDA</t>
  </si>
  <si>
    <t>CREDISUR</t>
  </si>
  <si>
    <t>DE EMPLEADOS DE MODERNA ALIMENTOS (2)</t>
  </si>
  <si>
    <t>RIOCHICO</t>
  </si>
  <si>
    <t>LA SOLUCION CACSOLU (2)</t>
  </si>
  <si>
    <t>SOLIDARIDAD UNION Y PROGRESO SUP LTDA</t>
  </si>
  <si>
    <t>ÑAUPA KAUSAY (2)</t>
  </si>
  <si>
    <t>SAQUISILI LTDA</t>
  </si>
  <si>
    <t>CORAZON DE JESUS LTDA</t>
  </si>
  <si>
    <t>SAN JUAN LOMA UNO (2)</t>
  </si>
  <si>
    <t>DE EL ORO LTDA (2)</t>
  </si>
  <si>
    <t>KASAMA LTDA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</si>
  <si>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92,87% de los depositantes poseen depósitos por hasta USD 1.000.</t>
  </si>
  <si>
    <t>(3) Basado en la estructura de depósitos,51 entidades cuentan con la estructura D01 validada hasta febrero 2026, mientras que 135entidades consolidan con información provisional.</t>
  </si>
  <si>
    <t>(3)  El 97,76% de los depositantes del Sector Financiero Popular y Solidario, poseen depósitos por hasta los montos máximos de cobertura, de los cuales, en promedio por entidad, el 97,76% de dichos depositantes están cubiertos en su totalidad por el Seguro de Depósitos.</t>
  </si>
  <si>
    <t>BANCOS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</si>
  <si>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</si>
  <si>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</si>
  <si>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</si>
  <si>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</si>
  <si>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</si>
  <si>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</si>
  <si>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</si>
  <si>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</si>
  <si>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</si>
  <si>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</si>
  <si>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</si>
  <si>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</si>
  <si>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</si>
  <si>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</si>
  <si>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</si>
  <si>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ATLANTIDA</t>
  </si>
  <si>
    <t>CITIBANK</t>
  </si>
  <si>
    <t>CAPITAL</t>
  </si>
  <si>
    <t>VISIONFUND</t>
  </si>
  <si>
    <t>DELBANK</t>
  </si>
  <si>
    <t>LITORAL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</si>
  <si>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</si>
  <si>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98,88% de los depositantes poseen depósitos por hasta USD 32.000.</t>
  </si>
  <si>
    <t xml:space="preserve">COBERTURA DE DEPÓSITOS: REPORTE POR SISTEMAS Y ENTIDADES (1) </t>
  </si>
  <si>
    <t>Al 28 de febrero de 2026</t>
  </si>
  <si>
    <t>SISTEMA</t>
  </si>
  <si>
    <t>NÚMERO DE ENTIDADES</t>
  </si>
  <si>
    <t>% DE CLIENTES CON DEPÓSITOS MENORES O IGUALES AL MONTO MÁXIMO DE COBERTURA</t>
  </si>
  <si>
    <t>VALOR DEL PATRIMONIO NETO FSDSFP</t>
  </si>
  <si>
    <t xml:space="preserve">Nota: </t>
  </si>
  <si>
    <t>(1)  El 98,88% de los depositantes del Sector Financiero Privado, poseen depósitos por hasta USD 32.000, de los cuales en promedio por entidad, el 97,90% de los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</si>
</sst>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333333"/>
      <name val="Arial"/>
      <family val="2"/>
    </font>
    <font>
      <b/>
      <i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0" fillId="0" borderId="12" xfId="0" applyFill="1" applyBorder="1"/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quotePrefix="1" applyFont="1" applyFill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3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" fillId="0" borderId="0" xfId="0" applyFont="1" applyFill="1" applyAlignment="1">
      <alignment horizontal="left" vertical="top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170A6-CBF0-4715-9193-1CEFD471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2AFC59-74DF-491F-9D40-E541A8A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2</xdr:col>
      <xdr:colOff>234332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22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PEM%20122%203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BANCOS (2)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28 de febrero de 2026</v>
          </cell>
        </row>
      </sheetData>
      <sheetData sheetId="2">
        <row r="34">
          <cell r="C34">
            <v>61698879701.590019</v>
          </cell>
          <cell r="D34">
            <v>18457832</v>
          </cell>
          <cell r="F34">
            <v>18250649</v>
          </cell>
          <cell r="I34">
            <v>20323800549.720001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B2:H24"/>
  <sheetViews>
    <sheetView tabSelected="1" zoomScaleNormal="100" workbookViewId="0">
      <selection activeCell="E2" sqref="E2:H6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89" t="s">
        <v>12583</v>
      </c>
      <c r="F2" s="89"/>
      <c r="G2" s="89"/>
      <c r="H2" s="89"/>
    </row>
    <row r="3" spans="2:8" ht="15" customHeight="1">
      <c r="E3" s="89"/>
      <c r="F3" s="89"/>
      <c r="G3" s="89"/>
      <c r="H3" s="89"/>
    </row>
    <row r="4" spans="2:8" ht="15" customHeight="1">
      <c r="E4" s="89"/>
      <c r="F4" s="89"/>
      <c r="G4" s="89"/>
      <c r="H4" s="89"/>
    </row>
    <row r="5" spans="2:8" ht="15" customHeight="1">
      <c r="E5" s="89"/>
      <c r="F5" s="89"/>
      <c r="G5" s="89"/>
      <c r="H5" s="89"/>
    </row>
    <row r="6" spans="2:8" ht="15" customHeight="1">
      <c r="E6" s="89"/>
      <c r="F6" s="89"/>
      <c r="G6" s="89"/>
      <c r="H6" s="89"/>
    </row>
    <row r="8" spans="2:8" ht="18">
      <c r="B8" s="92" t="s">
        <v>33</v>
      </c>
      <c r="C8" s="92"/>
      <c r="D8" s="92"/>
      <c r="E8" s="92"/>
      <c r="F8" s="92"/>
      <c r="G8" s="92"/>
      <c r="H8" s="92"/>
    </row>
    <row r="10" spans="2:8">
      <c r="B10" s="21" t="s">
        <v>34</v>
      </c>
      <c r="C10" s="93" t="s">
        <v>9</v>
      </c>
      <c r="D10" s="93"/>
      <c r="E10" s="93"/>
      <c r="F10" s="93"/>
      <c r="G10" s="93"/>
      <c r="H10" s="94"/>
    </row>
    <row r="11" spans="2:8">
      <c r="B11" s="19" t="s">
        <v>35</v>
      </c>
      <c r="C11" s="95" t="s">
        <v>7</v>
      </c>
      <c r="D11" s="95"/>
      <c r="E11" s="95"/>
      <c r="F11" s="95"/>
      <c r="G11" s="95"/>
      <c r="H11" s="96"/>
    </row>
    <row r="12" spans="2:8">
      <c r="B12" s="19" t="s">
        <v>36</v>
      </c>
      <c r="C12" s="97" t="s">
        <v>8</v>
      </c>
      <c r="D12" s="95"/>
      <c r="E12" s="95"/>
      <c r="F12" s="95"/>
      <c r="G12" s="95"/>
      <c r="H12" s="96"/>
    </row>
    <row r="14" spans="2:8">
      <c r="B14" s="23" t="s">
        <v>37</v>
      </c>
      <c r="C14" s="100" t="s">
        <v>12</v>
      </c>
      <c r="D14" s="100"/>
      <c r="E14" s="100"/>
      <c r="F14" s="100"/>
      <c r="G14" s="100"/>
      <c r="H14" s="101"/>
    </row>
    <row r="15" spans="2:8">
      <c r="B15" s="19" t="s">
        <v>38</v>
      </c>
      <c r="C15" s="95" t="s">
        <v>7</v>
      </c>
      <c r="D15" s="95"/>
      <c r="E15" s="95"/>
      <c r="F15" s="95"/>
      <c r="G15" s="95"/>
      <c r="H15" s="96"/>
    </row>
    <row r="16" spans="2:8">
      <c r="B16" s="19" t="s">
        <v>39</v>
      </c>
      <c r="C16" s="97" t="s">
        <v>16</v>
      </c>
      <c r="D16" s="95"/>
      <c r="E16" s="95"/>
      <c r="F16" s="95"/>
      <c r="G16" s="95"/>
      <c r="H16" s="96"/>
    </row>
    <row r="17" spans="2:8">
      <c r="B17" s="19" t="s">
        <v>40</v>
      </c>
      <c r="C17" s="97" t="s">
        <v>17</v>
      </c>
      <c r="D17" s="95"/>
      <c r="E17" s="95"/>
      <c r="F17" s="95"/>
      <c r="G17" s="95"/>
      <c r="H17" s="96"/>
    </row>
    <row r="18" spans="2:8">
      <c r="B18" s="20" t="s">
        <v>41</v>
      </c>
      <c r="C18" s="98" t="s">
        <v>18</v>
      </c>
      <c r="D18" s="98"/>
      <c r="E18" s="98"/>
      <c r="F18" s="98"/>
      <c r="G18" s="98"/>
      <c r="H18" s="99"/>
    </row>
    <row r="19" spans="2:8">
      <c r="B19" s="20" t="s">
        <v>42</v>
      </c>
      <c r="C19" s="98" t="s">
        <v>19</v>
      </c>
      <c r="D19" s="98"/>
      <c r="E19" s="98"/>
      <c r="F19" s="98"/>
      <c r="G19" s="98"/>
      <c r="H19" s="99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90" t="s">
        <v>21</v>
      </c>
      <c r="C21" s="90"/>
      <c r="D21" s="90"/>
      <c r="E21" s="90"/>
      <c r="F21" s="90"/>
      <c r="G21" s="90"/>
      <c r="H21" s="90"/>
    </row>
    <row r="22" spans="2:8">
      <c r="B22" s="24" t="s">
        <v>26</v>
      </c>
      <c r="C22" s="91" t="s">
        <v>28</v>
      </c>
      <c r="D22" s="91"/>
      <c r="E22" s="91"/>
      <c r="F22" s="91"/>
      <c r="G22" s="91"/>
      <c r="H22" s="91"/>
    </row>
    <row r="23" spans="2:8">
      <c r="B23" s="24" t="s">
        <v>29</v>
      </c>
      <c r="C23" s="91" t="s">
        <v>27</v>
      </c>
      <c r="D23" s="91"/>
      <c r="E23" s="91"/>
      <c r="F23" s="91"/>
      <c r="G23" s="91"/>
      <c r="H23" s="91"/>
    </row>
    <row r="24" spans="2:8">
      <c r="B24" s="24" t="s">
        <v>14</v>
      </c>
      <c r="C24" s="91" t="s">
        <v>32</v>
      </c>
      <c r="D24" s="91"/>
      <c r="E24" s="91"/>
      <c r="F24" s="91"/>
      <c r="G24" s="91"/>
      <c r="H24" s="91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E514-D1A9-4BF5-855A-28029569E53D}">
  <sheetPr codeName="Hoja9"/>
  <dimension ref="B2:H16"/>
  <sheetViews>
    <sheetView showGridLines="0" workbookViewId="0">
      <selection activeCell="B6" sqref="B6:C6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102" t="s">
        <v>12257</v>
      </c>
      <c r="C2" s="102"/>
      <c r="D2" s="102"/>
      <c r="E2" s="102"/>
      <c r="F2" s="102"/>
      <c r="G2" s="102"/>
      <c r="H2" s="102"/>
    </row>
    <row r="3" spans="2:8">
      <c r="B3" s="104" t="s">
        <v>12696</v>
      </c>
      <c r="C3" s="104"/>
      <c r="D3" s="104"/>
      <c r="E3" s="104"/>
      <c r="F3" s="104"/>
      <c r="G3" s="104"/>
      <c r="H3" s="104"/>
    </row>
    <row r="4" spans="2:8">
      <c r="B4" s="104" t="s">
        <v>12697</v>
      </c>
      <c r="C4" s="104"/>
      <c r="D4" s="104"/>
      <c r="E4" s="104"/>
      <c r="F4" s="104"/>
      <c r="G4" s="104"/>
      <c r="H4" s="104"/>
    </row>
    <row r="5" spans="2:8">
      <c r="B5" s="104" t="s">
        <v>20</v>
      </c>
      <c r="C5" s="104"/>
      <c r="D5" s="104"/>
      <c r="E5" s="104"/>
      <c r="F5" s="104"/>
      <c r="G5" s="104"/>
      <c r="H5" s="104"/>
    </row>
    <row r="6" spans="2:8">
      <c r="B6" s="84" t="s">
        <v>10</v>
      </c>
      <c r="C6" s="84"/>
      <c r="D6" s="53"/>
      <c r="E6" s="53"/>
      <c r="F6" s="53"/>
      <c r="G6" s="53"/>
      <c r="H6" s="53"/>
    </row>
    <row r="7" spans="2:8">
      <c r="B7" s="53"/>
      <c r="C7" s="53"/>
      <c r="D7" s="53"/>
      <c r="E7" s="53"/>
      <c r="F7" s="53"/>
      <c r="G7" s="53"/>
      <c r="H7" s="53"/>
    </row>
    <row r="8" spans="2:8" ht="15" customHeight="1">
      <c r="B8" s="143" t="s">
        <v>12698</v>
      </c>
      <c r="C8" s="85" t="s">
        <v>12699</v>
      </c>
      <c r="D8" s="85" t="s">
        <v>22</v>
      </c>
      <c r="E8" s="85" t="s">
        <v>24</v>
      </c>
      <c r="F8" s="85" t="s">
        <v>23</v>
      </c>
      <c r="G8" s="103" t="s">
        <v>12258</v>
      </c>
      <c r="H8" s="103" t="s">
        <v>12700</v>
      </c>
    </row>
    <row r="9" spans="2:8" ht="19.5" customHeight="1">
      <c r="B9" s="144"/>
      <c r="C9" s="81"/>
      <c r="D9" s="81"/>
      <c r="E9" s="81"/>
      <c r="F9" s="81"/>
      <c r="G9" s="82"/>
      <c r="H9" s="82"/>
    </row>
    <row r="10" spans="2:8">
      <c r="B10" s="145"/>
      <c r="C10" s="80"/>
      <c r="D10" s="80"/>
      <c r="E10" s="80"/>
      <c r="F10" s="80"/>
      <c r="G10" s="83"/>
      <c r="H10" s="83"/>
    </row>
    <row r="11" spans="2:8">
      <c r="B11" s="146" t="s">
        <v>12672</v>
      </c>
      <c r="C11" s="13">
        <v>23</v>
      </c>
      <c r="D11" s="147">
        <f>+[1]BANCOS!$C$34</f>
        <v>61698879701.590019</v>
      </c>
      <c r="E11" s="147">
        <f>+[1]BANCOS!$D$34</f>
        <v>18457832</v>
      </c>
      <c r="F11" s="147">
        <f>+[1]BANCOS!$I$34</f>
        <v>20323800549.720001</v>
      </c>
      <c r="G11" s="147">
        <f>+[1]BANCOS!$F$34</f>
        <v>18250649</v>
      </c>
      <c r="H11" s="148">
        <f>+G11/E11</f>
        <v>0.98877533396121497</v>
      </c>
    </row>
    <row r="12" spans="2:8">
      <c r="B12" s="16" t="s">
        <v>0</v>
      </c>
      <c r="C12" s="15">
        <v>23</v>
      </c>
      <c r="D12" s="149">
        <f>+D11</f>
        <v>61698879701.590019</v>
      </c>
      <c r="E12" s="149">
        <f>+E11</f>
        <v>18457832</v>
      </c>
      <c r="F12" s="149">
        <f>+F11</f>
        <v>20323800549.720001</v>
      </c>
      <c r="G12" s="149">
        <f t="shared" ref="G12" si="0">+G11</f>
        <v>18250649</v>
      </c>
      <c r="H12" s="150">
        <f>+H11</f>
        <v>0.98877533396121497</v>
      </c>
    </row>
    <row r="13" spans="2:8">
      <c r="B13" s="1"/>
      <c r="C13" s="105" t="s">
        <v>12701</v>
      </c>
      <c r="D13" s="106"/>
      <c r="E13" s="17">
        <v>3108479644.5700002</v>
      </c>
      <c r="F13" s="2"/>
      <c r="H13" s="2"/>
    </row>
    <row r="14" spans="2:8">
      <c r="B14" s="12" t="s">
        <v>12694</v>
      </c>
    </row>
    <row r="15" spans="2:8">
      <c r="B15" s="26" t="s">
        <v>12702</v>
      </c>
    </row>
    <row r="16" spans="2:8" ht="30.6" customHeight="1">
      <c r="B16" s="151" t="s">
        <v>12703</v>
      </c>
      <c r="C16" s="151"/>
      <c r="D16" s="151"/>
      <c r="E16" s="151"/>
      <c r="F16" s="151"/>
      <c r="G16" s="151"/>
      <c r="H16" s="151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239638E3-D2F7-4709-A04D-9213D86320D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28DA-19DE-4065-A139-35B5D57D0517}">
  <sheetPr codeName="Hoja8"/>
  <dimension ref="B2:M38"/>
  <sheetViews>
    <sheetView showGridLines="0" zoomScaleNormal="100" workbookViewId="0">
      <pane xSplit="2" ySplit="10" topLeftCell="C31" activePane="bottomRight" state="frozen"/>
      <selection activeCell="B18" sqref="B18"/>
      <selection pane="topRight" activeCell="B18" sqref="B18"/>
      <selection pane="bottomLeft" activeCell="B18" sqref="B18"/>
      <selection pane="bottomRight" activeCell="F13" sqref="F13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102" t="s">
        <v>12257</v>
      </c>
      <c r="D2" s="102"/>
      <c r="E2" s="102"/>
      <c r="F2" s="102"/>
      <c r="G2" s="102"/>
      <c r="H2" s="102"/>
      <c r="I2" s="102"/>
      <c r="J2" s="102"/>
    </row>
    <row r="3" spans="2:13" ht="15" customHeight="1">
      <c r="C3" s="104" t="s">
        <v>4</v>
      </c>
      <c r="D3" s="104"/>
      <c r="E3" s="104"/>
      <c r="F3" s="104"/>
      <c r="G3" s="104"/>
      <c r="H3" s="104"/>
      <c r="I3" s="104"/>
      <c r="J3" s="104"/>
    </row>
    <row r="4" spans="2:13">
      <c r="C4" s="78" t="str">
        <f>+'[1]CONSOLIDADO SFP'!B4</f>
        <v>Al 28 de febrero de 2026</v>
      </c>
      <c r="D4" s="78"/>
      <c r="E4" s="78"/>
      <c r="F4" s="78"/>
      <c r="G4" s="78"/>
      <c r="H4" s="78"/>
      <c r="I4" s="78"/>
      <c r="J4" s="78"/>
    </row>
    <row r="5" spans="2:13" ht="14.4" customHeight="1">
      <c r="C5" s="104" t="s">
        <v>25</v>
      </c>
      <c r="D5" s="104"/>
      <c r="E5" s="104"/>
      <c r="F5" s="104"/>
      <c r="G5" s="104"/>
      <c r="H5" s="104"/>
      <c r="I5" s="104"/>
      <c r="J5" s="104"/>
    </row>
    <row r="6" spans="2:13">
      <c r="B6" s="84" t="s">
        <v>10</v>
      </c>
      <c r="C6" s="84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85" t="s">
        <v>12672</v>
      </c>
      <c r="C8" s="85" t="s">
        <v>22</v>
      </c>
      <c r="D8" s="85" t="s">
        <v>24</v>
      </c>
      <c r="E8" s="86" t="s">
        <v>13</v>
      </c>
      <c r="F8" s="87"/>
      <c r="G8" s="87"/>
      <c r="H8" s="87"/>
      <c r="I8" s="87"/>
      <c r="J8" s="88"/>
    </row>
    <row r="9" spans="2:13" ht="31.5" customHeight="1">
      <c r="B9" s="81"/>
      <c r="C9" s="81"/>
      <c r="D9" s="81"/>
      <c r="E9" s="86" t="s">
        <v>12673</v>
      </c>
      <c r="F9" s="88"/>
      <c r="G9" s="86" t="s">
        <v>12674</v>
      </c>
      <c r="H9" s="88"/>
      <c r="I9" s="85" t="s">
        <v>23</v>
      </c>
      <c r="J9" s="85" t="s">
        <v>12266</v>
      </c>
    </row>
    <row r="10" spans="2:13" ht="25.5" customHeight="1">
      <c r="B10" s="80"/>
      <c r="C10" s="80"/>
      <c r="D10" s="80"/>
      <c r="E10" s="57" t="s">
        <v>1</v>
      </c>
      <c r="F10" s="57" t="s">
        <v>2</v>
      </c>
      <c r="G10" s="57" t="s">
        <v>3</v>
      </c>
      <c r="H10" s="57" t="s">
        <v>2</v>
      </c>
      <c r="I10" s="80"/>
      <c r="J10" s="81"/>
    </row>
    <row r="11" spans="2:13" ht="15" customHeight="1">
      <c r="B11" s="130" t="s">
        <v>5</v>
      </c>
      <c r="C11" s="54">
        <v>18188805564.639999</v>
      </c>
      <c r="D11" s="54">
        <v>7718115</v>
      </c>
      <c r="E11" s="54">
        <v>5907435980.6800003</v>
      </c>
      <c r="F11" s="54">
        <v>7649535</v>
      </c>
      <c r="G11" s="54">
        <v>2194560000</v>
      </c>
      <c r="H11" s="54">
        <v>68580</v>
      </c>
      <c r="I11" s="54">
        <v>8101995980.6800003</v>
      </c>
      <c r="J11" s="131">
        <v>0.99111441070779593</v>
      </c>
      <c r="K11" s="25"/>
      <c r="M11" s="132"/>
    </row>
    <row r="12" spans="2:13" ht="15" customHeight="1">
      <c r="B12" s="130" t="s">
        <v>12675</v>
      </c>
      <c r="C12" s="54">
        <v>7128750678.9499998</v>
      </c>
      <c r="D12" s="54">
        <v>1286604</v>
      </c>
      <c r="E12" s="54">
        <v>1545351315.76</v>
      </c>
      <c r="F12" s="54">
        <v>1257597</v>
      </c>
      <c r="G12" s="54">
        <v>928224000</v>
      </c>
      <c r="H12" s="54">
        <v>29007</v>
      </c>
      <c r="I12" s="54">
        <v>2473575315.7600002</v>
      </c>
      <c r="J12" s="133">
        <v>0.9774546014158203</v>
      </c>
      <c r="L12" s="134"/>
      <c r="M12" s="132"/>
    </row>
    <row r="13" spans="2:13" ht="15" customHeight="1">
      <c r="B13" s="130" t="s">
        <v>56</v>
      </c>
      <c r="C13" s="54">
        <v>8071944481.4200001</v>
      </c>
      <c r="D13" s="54">
        <v>3240406</v>
      </c>
      <c r="E13" s="54">
        <v>1700612909.4000001</v>
      </c>
      <c r="F13" s="54">
        <v>3217036</v>
      </c>
      <c r="G13" s="54">
        <v>747840000</v>
      </c>
      <c r="H13" s="54">
        <v>23370</v>
      </c>
      <c r="I13" s="54">
        <v>2448452909.4000001</v>
      </c>
      <c r="J13" s="133">
        <v>0.9927879407703849</v>
      </c>
      <c r="L13" s="135"/>
    </row>
    <row r="14" spans="2:13" ht="15" customHeight="1">
      <c r="B14" s="130" t="s">
        <v>12676</v>
      </c>
      <c r="C14" s="54">
        <v>7720017329.5799999</v>
      </c>
      <c r="D14" s="54">
        <v>2463134</v>
      </c>
      <c r="E14" s="54">
        <v>1270926809.5699999</v>
      </c>
      <c r="F14" s="54">
        <v>2442994</v>
      </c>
      <c r="G14" s="54">
        <v>644480000</v>
      </c>
      <c r="H14" s="54">
        <v>20140</v>
      </c>
      <c r="I14" s="54">
        <v>1915406809.5699999</v>
      </c>
      <c r="J14" s="133">
        <v>0.99182342495373776</v>
      </c>
      <c r="L14" s="136"/>
    </row>
    <row r="15" spans="2:13" ht="15" customHeight="1">
      <c r="B15" s="130" t="s">
        <v>12677</v>
      </c>
      <c r="C15" s="54">
        <v>4785268389.3800001</v>
      </c>
      <c r="D15" s="54">
        <v>906358</v>
      </c>
      <c r="E15" s="54">
        <v>712482027.79999995</v>
      </c>
      <c r="F15" s="54">
        <v>892657</v>
      </c>
      <c r="G15" s="54">
        <v>438432000</v>
      </c>
      <c r="H15" s="54">
        <v>13701</v>
      </c>
      <c r="I15" s="54">
        <v>1150914027.8</v>
      </c>
      <c r="J15" s="133">
        <v>0.98488345664737331</v>
      </c>
    </row>
    <row r="16" spans="2:13" ht="15" customHeight="1">
      <c r="B16" s="6" t="s">
        <v>12678</v>
      </c>
      <c r="C16" s="54">
        <v>4903489825.5</v>
      </c>
      <c r="D16" s="54">
        <v>509799</v>
      </c>
      <c r="E16" s="54">
        <v>548422637.25</v>
      </c>
      <c r="F16" s="54">
        <v>497520</v>
      </c>
      <c r="G16" s="54">
        <v>392928000</v>
      </c>
      <c r="H16" s="54">
        <v>12279</v>
      </c>
      <c r="I16" s="54">
        <v>941350637.25</v>
      </c>
      <c r="J16" s="133">
        <v>0.97591403670858512</v>
      </c>
    </row>
    <row r="17" spans="2:10" ht="15" customHeight="1">
      <c r="B17" s="130" t="s">
        <v>12679</v>
      </c>
      <c r="C17" s="54">
        <v>3021641548.3299999</v>
      </c>
      <c r="D17" s="54">
        <v>624773</v>
      </c>
      <c r="E17" s="54">
        <v>654958377.97000003</v>
      </c>
      <c r="F17" s="54">
        <v>612660</v>
      </c>
      <c r="G17" s="54">
        <v>387616000</v>
      </c>
      <c r="H17" s="54">
        <v>12113</v>
      </c>
      <c r="I17" s="54">
        <v>1042574377.97</v>
      </c>
      <c r="J17" s="133">
        <v>0.98061215833590765</v>
      </c>
    </row>
    <row r="18" spans="2:10" ht="15" customHeight="1">
      <c r="B18" s="130" t="s">
        <v>12680</v>
      </c>
      <c r="C18" s="54">
        <v>1190344139.1900001</v>
      </c>
      <c r="D18" s="54">
        <v>241748</v>
      </c>
      <c r="E18" s="54">
        <v>280832634.14999998</v>
      </c>
      <c r="F18" s="54">
        <v>237139</v>
      </c>
      <c r="G18" s="54">
        <v>147488000</v>
      </c>
      <c r="H18" s="54">
        <v>4609</v>
      </c>
      <c r="I18" s="54">
        <v>428320634.14999998</v>
      </c>
      <c r="J18" s="133">
        <v>0.98093469232423847</v>
      </c>
    </row>
    <row r="19" spans="2:10" ht="15" customHeight="1">
      <c r="B19" s="130" t="s">
        <v>58</v>
      </c>
      <c r="C19" s="54">
        <v>846638644.38999999</v>
      </c>
      <c r="D19" s="54">
        <v>282983</v>
      </c>
      <c r="E19" s="54">
        <v>296173414.93000001</v>
      </c>
      <c r="F19" s="54">
        <v>278282</v>
      </c>
      <c r="G19" s="54">
        <v>150432000</v>
      </c>
      <c r="H19" s="54">
        <v>4701</v>
      </c>
      <c r="I19" s="54">
        <v>446605414.93000001</v>
      </c>
      <c r="J19" s="133">
        <v>0.9833876946671708</v>
      </c>
    </row>
    <row r="20" spans="2:10" ht="15" customHeight="1">
      <c r="B20" s="130" t="s">
        <v>57</v>
      </c>
      <c r="C20" s="54">
        <v>1028858775.03</v>
      </c>
      <c r="D20" s="54">
        <v>224358</v>
      </c>
      <c r="E20" s="54">
        <v>211743005.69999999</v>
      </c>
      <c r="F20" s="54">
        <v>220295</v>
      </c>
      <c r="G20" s="54">
        <v>130016000</v>
      </c>
      <c r="H20" s="54">
        <v>4063</v>
      </c>
      <c r="I20" s="54">
        <v>341759005.69999999</v>
      </c>
      <c r="J20" s="133">
        <v>0.98189054992467395</v>
      </c>
    </row>
    <row r="21" spans="2:10" ht="15" customHeight="1">
      <c r="B21" s="6" t="s">
        <v>12681</v>
      </c>
      <c r="C21" s="54">
        <v>1894620165.26</v>
      </c>
      <c r="D21" s="54">
        <v>158427</v>
      </c>
      <c r="E21" s="54">
        <v>106755317.19</v>
      </c>
      <c r="F21" s="54">
        <v>153233</v>
      </c>
      <c r="G21" s="54">
        <v>166208000</v>
      </c>
      <c r="H21" s="54">
        <v>5194</v>
      </c>
      <c r="I21" s="54">
        <v>272963317.19</v>
      </c>
      <c r="J21" s="133">
        <v>0.96721518428045727</v>
      </c>
    </row>
    <row r="22" spans="2:10" ht="15" customHeight="1">
      <c r="B22" s="6" t="s">
        <v>12682</v>
      </c>
      <c r="C22" s="54">
        <v>355944663.08999997</v>
      </c>
      <c r="D22" s="54">
        <v>234275</v>
      </c>
      <c r="E22" s="54">
        <v>119226602.92</v>
      </c>
      <c r="F22" s="54">
        <v>232143</v>
      </c>
      <c r="G22" s="54">
        <v>68224000</v>
      </c>
      <c r="H22" s="54">
        <v>2132</v>
      </c>
      <c r="I22" s="54">
        <v>187450602.91999999</v>
      </c>
      <c r="J22" s="133">
        <v>0.99089958382243093</v>
      </c>
    </row>
    <row r="23" spans="2:10" ht="15" customHeight="1">
      <c r="B23" s="130" t="s">
        <v>12683</v>
      </c>
      <c r="C23" s="54">
        <v>195132586.66</v>
      </c>
      <c r="D23" s="54">
        <v>257010</v>
      </c>
      <c r="E23" s="54">
        <v>113137469.45</v>
      </c>
      <c r="F23" s="54">
        <v>256617</v>
      </c>
      <c r="G23" s="54">
        <v>12576000</v>
      </c>
      <c r="H23" s="54">
        <v>393</v>
      </c>
      <c r="I23" s="54">
        <v>125713469.45</v>
      </c>
      <c r="J23" s="133">
        <v>0.99847087661958678</v>
      </c>
    </row>
    <row r="24" spans="2:10" ht="15" customHeight="1">
      <c r="B24" s="130" t="s">
        <v>12684</v>
      </c>
      <c r="C24" s="54">
        <v>605863017.65999997</v>
      </c>
      <c r="D24" s="54">
        <v>45954</v>
      </c>
      <c r="E24" s="54">
        <v>77345751.75</v>
      </c>
      <c r="F24" s="54">
        <v>42859</v>
      </c>
      <c r="G24" s="54">
        <v>99040000</v>
      </c>
      <c r="H24" s="54">
        <v>3095</v>
      </c>
      <c r="I24" s="54">
        <v>176385751.75</v>
      </c>
      <c r="J24" s="133">
        <v>0.93265004134569351</v>
      </c>
    </row>
    <row r="25" spans="2:10" ht="15" customHeight="1">
      <c r="B25" s="130" t="s">
        <v>12685</v>
      </c>
      <c r="C25" s="54">
        <v>268594399.26999998</v>
      </c>
      <c r="D25" s="54">
        <v>89510</v>
      </c>
      <c r="E25" s="54">
        <v>48638391.049999997</v>
      </c>
      <c r="F25" s="54">
        <v>88921</v>
      </c>
      <c r="G25" s="54">
        <v>18848000</v>
      </c>
      <c r="H25" s="54">
        <v>589</v>
      </c>
      <c r="I25" s="54">
        <v>67486391.049999997</v>
      </c>
      <c r="J25" s="133">
        <v>0.99341972963914649</v>
      </c>
    </row>
    <row r="26" spans="2:10" ht="15" customHeight="1">
      <c r="B26" s="137" t="s">
        <v>12686</v>
      </c>
      <c r="C26" s="54">
        <v>367753392.61000001</v>
      </c>
      <c r="D26" s="54">
        <v>13613</v>
      </c>
      <c r="E26" s="54">
        <v>16278151.380000001</v>
      </c>
      <c r="F26" s="54">
        <v>12852</v>
      </c>
      <c r="G26" s="54">
        <v>24352000</v>
      </c>
      <c r="H26" s="54">
        <v>761</v>
      </c>
      <c r="I26" s="54">
        <v>40630151.380000003</v>
      </c>
      <c r="J26" s="133">
        <v>0.94409755380885918</v>
      </c>
    </row>
    <row r="27" spans="2:10" ht="15" customHeight="1">
      <c r="B27" s="6" t="s">
        <v>12687</v>
      </c>
      <c r="C27" s="54">
        <v>120948057.97</v>
      </c>
      <c r="D27" s="54">
        <v>31835</v>
      </c>
      <c r="E27" s="54">
        <v>29296873.969999999</v>
      </c>
      <c r="F27" s="54">
        <v>31235</v>
      </c>
      <c r="G27" s="54">
        <v>19200000</v>
      </c>
      <c r="H27" s="54">
        <v>600</v>
      </c>
      <c r="I27" s="54">
        <v>48496873.969999999</v>
      </c>
      <c r="J27" s="133">
        <v>0.98115281922412434</v>
      </c>
    </row>
    <row r="28" spans="2:10" ht="15" customHeight="1">
      <c r="B28" s="6" t="s">
        <v>12688</v>
      </c>
      <c r="C28" s="54">
        <v>110242410.23</v>
      </c>
      <c r="D28" s="54">
        <v>22239</v>
      </c>
      <c r="E28" s="54">
        <v>13876226.73</v>
      </c>
      <c r="F28" s="54">
        <v>21749</v>
      </c>
      <c r="G28" s="54">
        <v>15680000</v>
      </c>
      <c r="H28" s="54">
        <v>490</v>
      </c>
      <c r="I28" s="54">
        <v>29556226.73</v>
      </c>
      <c r="J28" s="133">
        <v>0.97796663519043125</v>
      </c>
    </row>
    <row r="29" spans="2:10" ht="15" customHeight="1">
      <c r="B29" s="6" t="s">
        <v>12689</v>
      </c>
      <c r="C29" s="54">
        <v>711278282.94000006</v>
      </c>
      <c r="D29" s="54">
        <v>481</v>
      </c>
      <c r="E29" s="54">
        <v>901299.42</v>
      </c>
      <c r="F29" s="54">
        <v>91</v>
      </c>
      <c r="G29" s="54">
        <v>12480000</v>
      </c>
      <c r="H29" s="54">
        <v>390</v>
      </c>
      <c r="I29" s="54">
        <v>13381299.42</v>
      </c>
      <c r="J29" s="133">
        <v>0.1891891891891892</v>
      </c>
    </row>
    <row r="30" spans="2:10" ht="15" customHeight="1">
      <c r="B30" s="6" t="s">
        <v>12690</v>
      </c>
      <c r="C30" s="54">
        <v>64088566.369999997</v>
      </c>
      <c r="D30" s="54">
        <v>6928</v>
      </c>
      <c r="E30" s="54">
        <v>9622352.75</v>
      </c>
      <c r="F30" s="54">
        <v>6483</v>
      </c>
      <c r="G30" s="54">
        <v>14240000</v>
      </c>
      <c r="H30" s="54">
        <v>445</v>
      </c>
      <c r="I30" s="54">
        <v>23862352.75</v>
      </c>
      <c r="J30" s="133">
        <v>0.93576789838337182</v>
      </c>
    </row>
    <row r="31" spans="2:10" ht="15" customHeight="1">
      <c r="B31" s="130" t="s">
        <v>12691</v>
      </c>
      <c r="C31" s="54">
        <v>67595014.170000002</v>
      </c>
      <c r="D31" s="54">
        <v>81553</v>
      </c>
      <c r="E31" s="54">
        <v>18534639.02</v>
      </c>
      <c r="F31" s="54">
        <v>81219</v>
      </c>
      <c r="G31" s="54">
        <v>10688000</v>
      </c>
      <c r="H31" s="54">
        <v>334</v>
      </c>
      <c r="I31" s="54">
        <v>29222639.02</v>
      </c>
      <c r="J31" s="133">
        <v>0.99590450381960194</v>
      </c>
    </row>
    <row r="32" spans="2:10" ht="15" customHeight="1">
      <c r="B32" s="6" t="s">
        <v>12692</v>
      </c>
      <c r="C32" s="54">
        <v>21179070.219999999</v>
      </c>
      <c r="D32" s="54">
        <v>11395</v>
      </c>
      <c r="E32" s="54">
        <v>6926260.75</v>
      </c>
      <c r="F32" s="54">
        <v>11303</v>
      </c>
      <c r="G32" s="54">
        <v>2944000</v>
      </c>
      <c r="H32" s="54">
        <v>92</v>
      </c>
      <c r="I32" s="54">
        <v>9870260.75</v>
      </c>
      <c r="J32" s="133">
        <v>0.99192628345765688</v>
      </c>
    </row>
    <row r="33" spans="2:10" ht="15" customHeight="1">
      <c r="B33" s="130" t="s">
        <v>12693</v>
      </c>
      <c r="C33" s="54">
        <v>29880698.73</v>
      </c>
      <c r="D33" s="54">
        <v>6334</v>
      </c>
      <c r="E33" s="54">
        <v>4466100.13</v>
      </c>
      <c r="F33" s="54">
        <v>6229</v>
      </c>
      <c r="G33" s="54">
        <v>3360000</v>
      </c>
      <c r="H33" s="54">
        <v>105</v>
      </c>
      <c r="I33" s="54">
        <v>7826100.1299999999</v>
      </c>
      <c r="J33" s="138">
        <v>0.98342279760025264</v>
      </c>
    </row>
    <row r="34" spans="2:10" ht="15" customHeight="1">
      <c r="B34" s="11" t="s">
        <v>0</v>
      </c>
      <c r="C34" s="9">
        <f>SUM(C11:C33)</f>
        <v>61698879701.590019</v>
      </c>
      <c r="D34" s="9">
        <f>SUM(D11:D33)</f>
        <v>18457832</v>
      </c>
      <c r="E34" s="9">
        <f>SUM(E11:E33)</f>
        <v>13693944549.719997</v>
      </c>
      <c r="F34" s="9">
        <f>SUM(F11:F33)</f>
        <v>18250649</v>
      </c>
      <c r="G34" s="9">
        <f>SUM(G11:G33)</f>
        <v>6629856000</v>
      </c>
      <c r="H34" s="9">
        <f t="shared" ref="H34" si="0">SUM(H11:H33)</f>
        <v>207183</v>
      </c>
      <c r="I34" s="9">
        <f>SUM(I11:I33)</f>
        <v>20323800549.720001</v>
      </c>
      <c r="J34" s="139">
        <f>+F34/D34</f>
        <v>0.98877533396121497</v>
      </c>
    </row>
    <row r="35" spans="2:10">
      <c r="B35" s="12"/>
      <c r="C35" s="3"/>
      <c r="D35" s="3"/>
      <c r="E35" s="3"/>
      <c r="F35" s="3"/>
      <c r="G35" s="3"/>
      <c r="H35" s="3"/>
      <c r="I35" s="3"/>
      <c r="J35" s="140"/>
    </row>
    <row r="36" spans="2:10">
      <c r="B36" s="12" t="s">
        <v>12694</v>
      </c>
      <c r="F36" s="25"/>
      <c r="I36" s="25"/>
    </row>
    <row r="37" spans="2:10">
      <c r="B37" s="141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42" t="s">
        <v>12695</v>
      </c>
      <c r="C38" s="142"/>
      <c r="D38" s="142"/>
      <c r="E38" s="142"/>
      <c r="F38" s="142"/>
      <c r="G38" s="142"/>
      <c r="H38" s="142"/>
      <c r="I38" s="142"/>
      <c r="J38" s="142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E53F729C-AE88-4829-B9E1-5D04BBFA3EF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2:H23"/>
  <sheetViews>
    <sheetView showGridLines="0" zoomScaleNormal="100" workbookViewId="0">
      <selection activeCell="B23" sqref="B23:H23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10" max="10" width="14.33203125" customWidth="1"/>
  </cols>
  <sheetData>
    <row r="2" spans="2:8" ht="15.75" customHeight="1">
      <c r="B2" s="102" t="s">
        <v>6</v>
      </c>
      <c r="C2" s="102"/>
      <c r="D2" s="102"/>
      <c r="E2" s="102"/>
      <c r="F2" s="102"/>
      <c r="G2" s="102"/>
      <c r="H2" s="102"/>
    </row>
    <row r="3" spans="2:8" ht="15" customHeight="1">
      <c r="B3" s="104" t="s">
        <v>12260</v>
      </c>
      <c r="C3" s="104"/>
      <c r="D3" s="104"/>
      <c r="E3" s="104"/>
      <c r="F3" s="104"/>
      <c r="G3" s="104"/>
      <c r="H3" s="104"/>
    </row>
    <row r="4" spans="2:8" ht="15" customHeight="1">
      <c r="B4" s="104" t="s">
        <v>12584</v>
      </c>
      <c r="C4" s="104"/>
      <c r="D4" s="104"/>
      <c r="E4" s="104"/>
      <c r="F4" s="104"/>
      <c r="G4" s="104"/>
      <c r="H4" s="104"/>
    </row>
    <row r="5" spans="2:8" ht="15" customHeight="1">
      <c r="B5" s="104" t="s">
        <v>20</v>
      </c>
      <c r="C5" s="104"/>
      <c r="D5" s="104"/>
      <c r="E5" s="104"/>
      <c r="F5" s="104"/>
      <c r="G5" s="104"/>
      <c r="H5" s="104"/>
    </row>
    <row r="6" spans="2:8">
      <c r="B6" s="84" t="s">
        <v>10</v>
      </c>
      <c r="C6" s="84"/>
      <c r="D6" s="53"/>
      <c r="E6" s="53"/>
      <c r="F6" s="53"/>
      <c r="G6" s="53"/>
    </row>
    <row r="7" spans="2:8">
      <c r="B7" s="53"/>
      <c r="C7" s="53"/>
      <c r="D7" s="53"/>
      <c r="E7" s="53"/>
      <c r="F7" s="53"/>
      <c r="G7" s="53"/>
    </row>
    <row r="8" spans="2:8" ht="15" customHeight="1">
      <c r="B8" s="85" t="s">
        <v>11</v>
      </c>
      <c r="C8" s="85" t="s">
        <v>12261</v>
      </c>
      <c r="D8" s="85" t="s">
        <v>12262</v>
      </c>
      <c r="E8" s="85" t="s">
        <v>12263</v>
      </c>
      <c r="F8" s="85" t="s">
        <v>12259</v>
      </c>
      <c r="G8" s="103" t="s">
        <v>12258</v>
      </c>
      <c r="H8" s="103" t="s">
        <v>12267</v>
      </c>
    </row>
    <row r="9" spans="2:8" ht="19.5" customHeight="1">
      <c r="B9" s="81"/>
      <c r="C9" s="81"/>
      <c r="D9" s="81"/>
      <c r="E9" s="81"/>
      <c r="F9" s="81"/>
      <c r="G9" s="82"/>
      <c r="H9" s="82"/>
    </row>
    <row r="10" spans="2:8" ht="15" customHeight="1">
      <c r="B10" s="80"/>
      <c r="C10" s="80"/>
      <c r="D10" s="80"/>
      <c r="E10" s="80"/>
      <c r="F10" s="80"/>
      <c r="G10" s="83"/>
      <c r="H10" s="83"/>
    </row>
    <row r="11" spans="2:8">
      <c r="B11" s="13">
        <v>1</v>
      </c>
      <c r="C11" s="13">
        <v>47</v>
      </c>
      <c r="D11" s="69">
        <v>22206100870.850006</v>
      </c>
      <c r="E11" s="69">
        <v>9377932</v>
      </c>
      <c r="F11" s="69">
        <v>13011970247.129997</v>
      </c>
      <c r="G11" s="50">
        <v>9225054</v>
      </c>
      <c r="H11" s="61">
        <v>0.98369811169456123</v>
      </c>
    </row>
    <row r="12" spans="2:8">
      <c r="B12" s="14">
        <v>2</v>
      </c>
      <c r="C12" s="14">
        <v>64</v>
      </c>
      <c r="D12" s="70">
        <v>3055339406.4200006</v>
      </c>
      <c r="E12" s="70">
        <v>2017982</v>
      </c>
      <c r="F12" s="70">
        <v>1276606147.0700002</v>
      </c>
      <c r="G12" s="51">
        <v>1961946</v>
      </c>
      <c r="H12" s="62">
        <v>0.97223166509909409</v>
      </c>
    </row>
    <row r="13" spans="2:8">
      <c r="B13" s="14">
        <v>3</v>
      </c>
      <c r="C13" s="14">
        <v>96</v>
      </c>
      <c r="D13" s="70">
        <v>1175736551.789999</v>
      </c>
      <c r="E13" s="70">
        <v>941918</v>
      </c>
      <c r="F13" s="70">
        <v>349883209.00000012</v>
      </c>
      <c r="G13" s="51">
        <v>903668</v>
      </c>
      <c r="H13" s="62">
        <v>0.95939136952473569</v>
      </c>
    </row>
    <row r="14" spans="2:8">
      <c r="B14" s="14">
        <v>4</v>
      </c>
      <c r="C14" s="14">
        <v>136</v>
      </c>
      <c r="D14" s="70">
        <v>400608665.46000028</v>
      </c>
      <c r="E14" s="76">
        <v>519385</v>
      </c>
      <c r="F14" s="70">
        <v>68638318.689999998</v>
      </c>
      <c r="G14" s="51">
        <v>481224</v>
      </c>
      <c r="H14" s="62">
        <v>0.9265265650721527</v>
      </c>
    </row>
    <row r="15" spans="2:8">
      <c r="B15" s="14">
        <v>5</v>
      </c>
      <c r="C15" s="14">
        <v>50</v>
      </c>
      <c r="D15" s="71">
        <v>53290471.030000001</v>
      </c>
      <c r="E15" s="76">
        <v>77062</v>
      </c>
      <c r="F15" s="70">
        <v>8120088.2600000035</v>
      </c>
      <c r="G15" s="51">
        <v>72667</v>
      </c>
      <c r="H15" s="63">
        <v>0.942967999792375</v>
      </c>
    </row>
    <row r="16" spans="2:8">
      <c r="B16" s="16" t="s">
        <v>0</v>
      </c>
      <c r="C16" s="15">
        <v>393</v>
      </c>
      <c r="D16" s="68">
        <v>26891075965.550003</v>
      </c>
      <c r="E16" s="68">
        <v>12934279</v>
      </c>
      <c r="F16" s="68">
        <v>14715218010.149998</v>
      </c>
      <c r="G16" s="68">
        <v>12644559</v>
      </c>
      <c r="H16" s="52">
        <v>0.97760060688346062</v>
      </c>
    </row>
    <row r="17" spans="2:8">
      <c r="B17" s="1"/>
      <c r="C17" s="105" t="s">
        <v>12276</v>
      </c>
      <c r="D17" s="106"/>
      <c r="E17" s="17">
        <v>1243232426.3299999</v>
      </c>
      <c r="G17" s="2"/>
    </row>
    <row r="18" spans="2:8">
      <c r="B18" s="1"/>
      <c r="C18" s="72"/>
      <c r="D18" s="72"/>
      <c r="E18" s="72"/>
      <c r="F18" s="73"/>
      <c r="G18" s="74"/>
      <c r="H18" s="75"/>
    </row>
    <row r="19" spans="2:8">
      <c r="B19" s="12" t="s">
        <v>15</v>
      </c>
    </row>
    <row r="20" spans="2:8">
      <c r="B20" s="60" t="s">
        <v>43</v>
      </c>
    </row>
    <row r="21" spans="2:8">
      <c r="B21" s="1" t="s">
        <v>12264</v>
      </c>
    </row>
    <row r="22" spans="2:8" ht="38.25" customHeight="1">
      <c r="B22" s="107" t="s">
        <v>12265</v>
      </c>
      <c r="C22" s="107"/>
      <c r="D22" s="107"/>
      <c r="E22" s="107"/>
      <c r="F22" s="107"/>
      <c r="G22" s="107"/>
      <c r="H22" s="107"/>
    </row>
    <row r="23" spans="2:8" ht="25.5" customHeight="1">
      <c r="B23" s="129" t="s">
        <v>12671</v>
      </c>
      <c r="C23" s="129"/>
      <c r="D23" s="129"/>
      <c r="E23" s="129"/>
      <c r="F23" s="129"/>
      <c r="G23" s="129"/>
      <c r="H23" s="129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2:J70"/>
  <sheetViews>
    <sheetView showGridLines="0" zoomScaleNormal="100" workbookViewId="0">
      <pane xSplit="2" ySplit="10" topLeftCell="C29" activePane="bottomRight" state="frozen"/>
      <selection activeCell="B18" sqref="B18"/>
      <selection pane="topRight" activeCell="B18" sqref="B18"/>
      <selection pane="bottomLeft" activeCell="B18" sqref="B18"/>
      <selection pane="bottomRight" activeCell="E8" sqref="E8:J8"/>
    </sheetView>
  </sheetViews>
  <sheetFormatPr baseColWidth="10" defaultRowHeight="14.4"/>
  <cols>
    <col min="1" max="1" width="9.88671875" customWidth="1"/>
    <col min="2" max="2" width="36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8"/>
      <c r="C2" s="77" t="s">
        <v>12257</v>
      </c>
      <c r="D2" s="77"/>
      <c r="E2" s="77"/>
      <c r="F2" s="77"/>
      <c r="G2" s="77"/>
      <c r="H2" s="77"/>
      <c r="I2" s="77"/>
      <c r="J2" s="77"/>
    </row>
    <row r="3" spans="2:10" ht="15" customHeight="1">
      <c r="B3" s="59"/>
      <c r="C3" s="78" t="s">
        <v>4</v>
      </c>
      <c r="D3" s="78"/>
      <c r="E3" s="78"/>
      <c r="F3" s="78"/>
      <c r="G3" s="78"/>
      <c r="H3" s="78"/>
      <c r="I3" s="78"/>
      <c r="J3" s="78"/>
    </row>
    <row r="4" spans="2:10">
      <c r="B4" s="59"/>
      <c r="C4" s="79" t="s">
        <v>12533</v>
      </c>
      <c r="D4" s="78"/>
      <c r="E4" s="78"/>
      <c r="F4" s="78"/>
      <c r="G4" s="78"/>
      <c r="H4" s="78"/>
      <c r="I4" s="78"/>
      <c r="J4" s="78"/>
    </row>
    <row r="5" spans="2:10">
      <c r="B5" s="59"/>
      <c r="C5" s="78" t="s">
        <v>25</v>
      </c>
      <c r="D5" s="78"/>
      <c r="E5" s="78"/>
      <c r="F5" s="78"/>
      <c r="G5" s="78"/>
      <c r="H5" s="78"/>
      <c r="I5" s="78"/>
      <c r="J5" s="78"/>
    </row>
    <row r="6" spans="2:10">
      <c r="B6" s="84" t="s">
        <v>10</v>
      </c>
      <c r="C6" s="8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5" t="s">
        <v>49</v>
      </c>
      <c r="C8" s="85" t="s">
        <v>22</v>
      </c>
      <c r="D8" s="85" t="s">
        <v>24</v>
      </c>
      <c r="E8" s="86" t="s">
        <v>13</v>
      </c>
      <c r="F8" s="87"/>
      <c r="G8" s="87"/>
      <c r="H8" s="87"/>
      <c r="I8" s="87"/>
      <c r="J8" s="88"/>
    </row>
    <row r="9" spans="2:10" ht="24" customHeight="1">
      <c r="B9" s="81"/>
      <c r="C9" s="81"/>
      <c r="D9" s="81"/>
      <c r="E9" s="80" t="s">
        <v>30</v>
      </c>
      <c r="F9" s="80"/>
      <c r="G9" s="80" t="s">
        <v>31</v>
      </c>
      <c r="H9" s="80"/>
      <c r="I9" s="81" t="s">
        <v>23</v>
      </c>
      <c r="J9" s="82" t="s">
        <v>12266</v>
      </c>
    </row>
    <row r="10" spans="2:10" ht="46.2" customHeight="1">
      <c r="B10" s="80"/>
      <c r="C10" s="80"/>
      <c r="D10" s="80"/>
      <c r="E10" s="57" t="s">
        <v>1</v>
      </c>
      <c r="F10" s="57" t="s">
        <v>2</v>
      </c>
      <c r="G10" s="57" t="s">
        <v>3</v>
      </c>
      <c r="H10" s="57" t="s">
        <v>2</v>
      </c>
      <c r="I10" s="80"/>
      <c r="J10" s="83"/>
    </row>
    <row r="11" spans="2:10">
      <c r="B11" s="6" t="s">
        <v>12534</v>
      </c>
      <c r="C11" s="7">
        <v>3281654677.4200001</v>
      </c>
      <c r="D11" s="7">
        <v>1566373</v>
      </c>
      <c r="E11" s="7">
        <v>1249987138.1199999</v>
      </c>
      <c r="F11" s="7">
        <v>1542871</v>
      </c>
      <c r="G11" s="7">
        <v>752064000</v>
      </c>
      <c r="H11" s="7">
        <v>23502</v>
      </c>
      <c r="I11" s="7">
        <v>2002051138.1199999</v>
      </c>
      <c r="J11" s="48">
        <v>0.98499591093564565</v>
      </c>
    </row>
    <row r="12" spans="2:10">
      <c r="B12" s="6" t="s">
        <v>12514</v>
      </c>
      <c r="C12" s="7">
        <v>2001339257.1099999</v>
      </c>
      <c r="D12" s="7">
        <v>853424</v>
      </c>
      <c r="E12" s="7">
        <v>1025601348.21</v>
      </c>
      <c r="F12" s="7">
        <v>839526</v>
      </c>
      <c r="G12" s="7">
        <v>444736000</v>
      </c>
      <c r="H12" s="7">
        <v>13898</v>
      </c>
      <c r="I12" s="7">
        <v>1470337348.21</v>
      </c>
      <c r="J12" s="48">
        <v>0.98371501153002494</v>
      </c>
    </row>
    <row r="13" spans="2:10">
      <c r="B13" s="6" t="s">
        <v>12515</v>
      </c>
      <c r="C13" s="7">
        <v>1285207280.0999999</v>
      </c>
      <c r="D13" s="7">
        <v>240376</v>
      </c>
      <c r="E13" s="7">
        <v>424333190.88</v>
      </c>
      <c r="F13" s="7">
        <v>229662</v>
      </c>
      <c r="G13" s="7">
        <v>342848000</v>
      </c>
      <c r="H13" s="7">
        <v>10714</v>
      </c>
      <c r="I13" s="7">
        <v>767181190.88</v>
      </c>
      <c r="J13" s="48">
        <v>0.95542816254534557</v>
      </c>
    </row>
    <row r="14" spans="2:10">
      <c r="B14" s="6" t="s">
        <v>12321</v>
      </c>
      <c r="C14" s="7">
        <v>1377140260.46</v>
      </c>
      <c r="D14" s="7">
        <v>265010</v>
      </c>
      <c r="E14" s="7">
        <v>331845677.31</v>
      </c>
      <c r="F14" s="7">
        <v>256830</v>
      </c>
      <c r="G14" s="7">
        <v>261760000</v>
      </c>
      <c r="H14" s="7">
        <v>8180</v>
      </c>
      <c r="I14" s="7">
        <v>593605677.30999994</v>
      </c>
      <c r="J14" s="48">
        <v>0.96913324025508474</v>
      </c>
    </row>
    <row r="15" spans="2:10">
      <c r="B15" s="6" t="s">
        <v>12339</v>
      </c>
      <c r="C15" s="7">
        <v>1014367994.11</v>
      </c>
      <c r="D15" s="7">
        <v>414723</v>
      </c>
      <c r="E15" s="7">
        <v>305689147.14999998</v>
      </c>
      <c r="F15" s="7">
        <v>407902</v>
      </c>
      <c r="G15" s="7">
        <v>218272000</v>
      </c>
      <c r="H15" s="7">
        <v>6821</v>
      </c>
      <c r="I15" s="7">
        <v>523961147.14999998</v>
      </c>
      <c r="J15" s="48">
        <v>0.98355287746278841</v>
      </c>
    </row>
    <row r="16" spans="2:10">
      <c r="B16" s="6" t="s">
        <v>12322</v>
      </c>
      <c r="C16" s="7">
        <v>688928651.46000004</v>
      </c>
      <c r="D16" s="7">
        <v>224247</v>
      </c>
      <c r="E16" s="7">
        <v>255348555.40000001</v>
      </c>
      <c r="F16" s="7">
        <v>219116</v>
      </c>
      <c r="G16" s="7">
        <v>164192000</v>
      </c>
      <c r="H16" s="7">
        <v>5131</v>
      </c>
      <c r="I16" s="7">
        <v>419540555.39999998</v>
      </c>
      <c r="J16" s="48">
        <v>0.97711898040999434</v>
      </c>
    </row>
    <row r="17" spans="2:10">
      <c r="B17" s="6" t="s">
        <v>12323</v>
      </c>
      <c r="C17" s="7">
        <v>702133677.49000001</v>
      </c>
      <c r="D17" s="7">
        <v>313008</v>
      </c>
      <c r="E17" s="7">
        <v>183499530.19</v>
      </c>
      <c r="F17" s="7">
        <v>307651</v>
      </c>
      <c r="G17" s="7">
        <v>171424000</v>
      </c>
      <c r="H17" s="7">
        <v>5357</v>
      </c>
      <c r="I17" s="7">
        <v>354923530.19</v>
      </c>
      <c r="J17" s="48">
        <v>0.98288542145887647</v>
      </c>
    </row>
    <row r="18" spans="2:10">
      <c r="B18" s="6" t="s">
        <v>12340</v>
      </c>
      <c r="C18" s="7">
        <v>659440256.27999997</v>
      </c>
      <c r="D18" s="7">
        <v>338562</v>
      </c>
      <c r="E18" s="7">
        <v>240172735.19</v>
      </c>
      <c r="F18" s="7">
        <v>335139</v>
      </c>
      <c r="G18" s="7">
        <v>109536000</v>
      </c>
      <c r="H18" s="7">
        <v>3423</v>
      </c>
      <c r="I18" s="7">
        <v>349708735.19</v>
      </c>
      <c r="J18" s="48">
        <v>0.98988959186205183</v>
      </c>
    </row>
    <row r="19" spans="2:10">
      <c r="B19" s="6" t="s">
        <v>12535</v>
      </c>
      <c r="C19" s="7">
        <v>603976882.13</v>
      </c>
      <c r="D19" s="7">
        <v>293881</v>
      </c>
      <c r="E19" s="7">
        <v>208557912.12</v>
      </c>
      <c r="F19" s="7">
        <v>289383</v>
      </c>
      <c r="G19" s="7">
        <v>143936000</v>
      </c>
      <c r="H19" s="7">
        <v>4498</v>
      </c>
      <c r="I19" s="7">
        <v>352493912.12</v>
      </c>
      <c r="J19" s="48">
        <v>0.98469448518277802</v>
      </c>
    </row>
    <row r="20" spans="2:10">
      <c r="B20" s="6" t="s">
        <v>12536</v>
      </c>
      <c r="C20" s="7">
        <v>559080756.92999995</v>
      </c>
      <c r="D20" s="7">
        <v>276495</v>
      </c>
      <c r="E20" s="7">
        <v>224466045.68000001</v>
      </c>
      <c r="F20" s="7">
        <v>272605</v>
      </c>
      <c r="G20" s="7">
        <v>124480000</v>
      </c>
      <c r="H20" s="7">
        <v>3890</v>
      </c>
      <c r="I20" s="7">
        <v>348946045.68000001</v>
      </c>
      <c r="J20" s="48">
        <v>0.98593102949420419</v>
      </c>
    </row>
    <row r="21" spans="2:10">
      <c r="B21" s="6" t="s">
        <v>12341</v>
      </c>
      <c r="C21" s="7">
        <v>509685847.69</v>
      </c>
      <c r="D21" s="7">
        <v>142645</v>
      </c>
      <c r="E21" s="7">
        <v>205815677</v>
      </c>
      <c r="F21" s="7">
        <v>138724</v>
      </c>
      <c r="G21" s="7">
        <v>125472000</v>
      </c>
      <c r="H21" s="7">
        <v>3921</v>
      </c>
      <c r="I21" s="7">
        <v>331287677</v>
      </c>
      <c r="J21" s="48">
        <v>0.97251218058817346</v>
      </c>
    </row>
    <row r="22" spans="2:10">
      <c r="B22" s="6" t="s">
        <v>12324</v>
      </c>
      <c r="C22" s="7">
        <v>629671551.72000003</v>
      </c>
      <c r="D22" s="7">
        <v>130864</v>
      </c>
      <c r="E22" s="7">
        <v>168901578.37</v>
      </c>
      <c r="F22" s="7">
        <v>126591</v>
      </c>
      <c r="G22" s="7">
        <v>136736000</v>
      </c>
      <c r="H22" s="8">
        <v>4273</v>
      </c>
      <c r="I22" s="7">
        <v>305637578.37</v>
      </c>
      <c r="J22" s="48">
        <v>0.96734778090231077</v>
      </c>
    </row>
    <row r="23" spans="2:10">
      <c r="B23" s="6" t="s">
        <v>12537</v>
      </c>
      <c r="C23" s="7">
        <v>446120253.92000002</v>
      </c>
      <c r="D23" s="7">
        <v>242140</v>
      </c>
      <c r="E23" s="7">
        <v>185853133.59999999</v>
      </c>
      <c r="F23" s="7">
        <v>238819</v>
      </c>
      <c r="G23" s="7">
        <v>106272000</v>
      </c>
      <c r="H23" s="8">
        <v>3321</v>
      </c>
      <c r="I23" s="7">
        <v>292125133.60000002</v>
      </c>
      <c r="J23" s="48">
        <v>0.9862847939208722</v>
      </c>
    </row>
    <row r="24" spans="2:10">
      <c r="B24" s="6" t="s">
        <v>12342</v>
      </c>
      <c r="C24" s="7">
        <v>418140234.18000001</v>
      </c>
      <c r="D24" s="7">
        <v>163479</v>
      </c>
      <c r="E24" s="7">
        <v>191104200.58000001</v>
      </c>
      <c r="F24" s="7">
        <v>160467</v>
      </c>
      <c r="G24" s="7">
        <v>96384000</v>
      </c>
      <c r="H24" s="8">
        <v>3012</v>
      </c>
      <c r="I24" s="7">
        <v>287488200.57999998</v>
      </c>
      <c r="J24" s="48">
        <v>0.98157561521663328</v>
      </c>
    </row>
    <row r="25" spans="2:10">
      <c r="B25" s="6" t="s">
        <v>12325</v>
      </c>
      <c r="C25" s="7">
        <v>475945964.63999999</v>
      </c>
      <c r="D25" s="7">
        <v>206029</v>
      </c>
      <c r="E25" s="7">
        <v>159605710.41</v>
      </c>
      <c r="F25" s="7">
        <v>202621</v>
      </c>
      <c r="G25" s="7">
        <v>109056000</v>
      </c>
      <c r="H25" s="8">
        <v>3408</v>
      </c>
      <c r="I25" s="7">
        <v>268661710.41000003</v>
      </c>
      <c r="J25" s="48">
        <v>0.98345863931776589</v>
      </c>
    </row>
    <row r="26" spans="2:10">
      <c r="B26" s="6" t="s">
        <v>12326</v>
      </c>
      <c r="C26" s="7">
        <v>394612492.75</v>
      </c>
      <c r="D26" s="7">
        <v>236630</v>
      </c>
      <c r="E26" s="7">
        <v>160324439.31999999</v>
      </c>
      <c r="F26" s="7">
        <v>233859</v>
      </c>
      <c r="G26" s="7">
        <v>88672000</v>
      </c>
      <c r="H26" s="8">
        <v>2771</v>
      </c>
      <c r="I26" s="7">
        <v>248996439.31999999</v>
      </c>
      <c r="J26" s="48">
        <v>0.98828973502937079</v>
      </c>
    </row>
    <row r="27" spans="2:10">
      <c r="B27" s="6" t="s">
        <v>12538</v>
      </c>
      <c r="C27" s="7">
        <v>486094900.99000001</v>
      </c>
      <c r="D27" s="7">
        <v>176113</v>
      </c>
      <c r="E27" s="7">
        <v>170996736.30000001</v>
      </c>
      <c r="F27" s="7">
        <v>173831</v>
      </c>
      <c r="G27" s="7">
        <v>73024000</v>
      </c>
      <c r="H27" s="8">
        <v>2282</v>
      </c>
      <c r="I27" s="7">
        <v>244020736.30000001</v>
      </c>
      <c r="J27" s="48">
        <v>0.98704241027067852</v>
      </c>
    </row>
    <row r="28" spans="2:10">
      <c r="B28" s="6" t="s">
        <v>12539</v>
      </c>
      <c r="C28" s="7">
        <v>315355431.06</v>
      </c>
      <c r="D28" s="7">
        <v>191863</v>
      </c>
      <c r="E28" s="7">
        <v>129805692.34999999</v>
      </c>
      <c r="F28" s="7">
        <v>189419</v>
      </c>
      <c r="G28" s="7">
        <v>78208000</v>
      </c>
      <c r="H28" s="8">
        <v>2444</v>
      </c>
      <c r="I28" s="7">
        <v>208013692.34999999</v>
      </c>
      <c r="J28" s="48">
        <v>0.98726174405695732</v>
      </c>
    </row>
    <row r="29" spans="2:10">
      <c r="B29" s="6" t="s">
        <v>4198</v>
      </c>
      <c r="C29" s="7">
        <v>443693892.56999999</v>
      </c>
      <c r="D29" s="8">
        <v>105414</v>
      </c>
      <c r="E29" s="7">
        <v>133415344.45</v>
      </c>
      <c r="F29" s="8">
        <v>102992</v>
      </c>
      <c r="G29" s="7">
        <v>77504000</v>
      </c>
      <c r="H29" s="8">
        <v>2422</v>
      </c>
      <c r="I29" s="7">
        <v>210919344.44999999</v>
      </c>
      <c r="J29" s="48">
        <v>0.97702392471588217</v>
      </c>
    </row>
    <row r="30" spans="2:10">
      <c r="B30" s="6" t="s">
        <v>12327</v>
      </c>
      <c r="C30" s="7">
        <v>288103622.26999998</v>
      </c>
      <c r="D30" s="7">
        <v>186643</v>
      </c>
      <c r="E30" s="7">
        <v>130127696.41</v>
      </c>
      <c r="F30" s="7">
        <v>184503</v>
      </c>
      <c r="G30" s="7">
        <v>68480000</v>
      </c>
      <c r="H30" s="8">
        <v>2140</v>
      </c>
      <c r="I30" s="7">
        <v>198607696.41</v>
      </c>
      <c r="J30" s="48">
        <v>0.98853426059375382</v>
      </c>
    </row>
    <row r="31" spans="2:10">
      <c r="B31" s="6" t="s">
        <v>12328</v>
      </c>
      <c r="C31" s="7">
        <v>319903114.92000002</v>
      </c>
      <c r="D31" s="7">
        <v>225275</v>
      </c>
      <c r="E31" s="7">
        <v>127579477.45999999</v>
      </c>
      <c r="F31" s="7">
        <v>222678</v>
      </c>
      <c r="G31" s="7">
        <v>83104000</v>
      </c>
      <c r="H31" s="8">
        <v>2597</v>
      </c>
      <c r="I31" s="7">
        <v>210683477.46000001</v>
      </c>
      <c r="J31" s="48">
        <v>0.9884718677172345</v>
      </c>
    </row>
    <row r="32" spans="2:10">
      <c r="B32" s="6" t="s">
        <v>12516</v>
      </c>
      <c r="C32" s="7">
        <v>320714118.35000002</v>
      </c>
      <c r="D32" s="7">
        <v>143318</v>
      </c>
      <c r="E32" s="7">
        <v>123489152.44</v>
      </c>
      <c r="F32" s="7">
        <v>141172</v>
      </c>
      <c r="G32" s="7">
        <v>68672000</v>
      </c>
      <c r="H32" s="8">
        <v>2146</v>
      </c>
      <c r="I32" s="7">
        <v>192161152.44</v>
      </c>
      <c r="J32" s="48">
        <v>0.98502630513961964</v>
      </c>
    </row>
    <row r="33" spans="2:10" ht="15.6" customHeight="1">
      <c r="B33" s="6" t="s">
        <v>12319</v>
      </c>
      <c r="C33" s="7">
        <v>235592628.63</v>
      </c>
      <c r="D33" s="7">
        <v>35564</v>
      </c>
      <c r="E33" s="7">
        <v>154855984.06999999</v>
      </c>
      <c r="F33" s="7">
        <v>34420</v>
      </c>
      <c r="G33" s="7">
        <v>36608000</v>
      </c>
      <c r="H33" s="8">
        <v>1144</v>
      </c>
      <c r="I33" s="7">
        <v>191463984.06999999</v>
      </c>
      <c r="J33" s="48">
        <v>0.96783263974805989</v>
      </c>
    </row>
    <row r="34" spans="2:10" ht="15.6" customHeight="1">
      <c r="B34" s="6" t="s">
        <v>12517</v>
      </c>
      <c r="C34" s="7">
        <v>258250117.47999999</v>
      </c>
      <c r="D34" s="7">
        <v>99928</v>
      </c>
      <c r="E34" s="7">
        <v>116163107.22</v>
      </c>
      <c r="F34" s="7">
        <v>98018</v>
      </c>
      <c r="G34" s="7">
        <v>61120000</v>
      </c>
      <c r="H34" s="8">
        <v>1910</v>
      </c>
      <c r="I34" s="7">
        <v>177283107.22</v>
      </c>
      <c r="J34" s="48">
        <v>0.98088623809142583</v>
      </c>
    </row>
    <row r="35" spans="2:10" ht="15.6" customHeight="1">
      <c r="B35" s="6" t="s">
        <v>12343</v>
      </c>
      <c r="C35" s="7">
        <v>382794350.83999997</v>
      </c>
      <c r="D35" s="7">
        <v>168178</v>
      </c>
      <c r="E35" s="7">
        <v>109439315.11</v>
      </c>
      <c r="F35" s="7">
        <v>166010</v>
      </c>
      <c r="G35" s="7">
        <v>69376000</v>
      </c>
      <c r="H35" s="8">
        <v>2168</v>
      </c>
      <c r="I35" s="7">
        <v>178815315.11000001</v>
      </c>
      <c r="J35" s="48">
        <v>0.98710889652629952</v>
      </c>
    </row>
    <row r="36" spans="2:10">
      <c r="B36" s="6" t="s">
        <v>1187</v>
      </c>
      <c r="C36" s="7">
        <v>352131941.31</v>
      </c>
      <c r="D36" s="7">
        <v>105978</v>
      </c>
      <c r="E36" s="7">
        <v>95002935.659999996</v>
      </c>
      <c r="F36" s="7">
        <v>104052</v>
      </c>
      <c r="G36" s="7">
        <v>61632000</v>
      </c>
      <c r="H36" s="8">
        <v>1926</v>
      </c>
      <c r="I36" s="7">
        <v>156634935.66</v>
      </c>
      <c r="J36" s="48">
        <v>0.98182641680348748</v>
      </c>
    </row>
    <row r="37" spans="2:10">
      <c r="B37" s="6" t="s">
        <v>12329</v>
      </c>
      <c r="C37" s="7">
        <v>210632149.38</v>
      </c>
      <c r="D37" s="7">
        <v>102438</v>
      </c>
      <c r="E37" s="7">
        <v>80413730.390000001</v>
      </c>
      <c r="F37" s="7">
        <v>100759</v>
      </c>
      <c r="G37" s="7">
        <v>53728000</v>
      </c>
      <c r="H37" s="8">
        <v>1679</v>
      </c>
      <c r="I37" s="7">
        <v>134141730.39</v>
      </c>
      <c r="J37" s="48">
        <v>0.98360959800074188</v>
      </c>
    </row>
    <row r="38" spans="2:10">
      <c r="B38" s="6" t="s">
        <v>12344</v>
      </c>
      <c r="C38" s="7">
        <v>317082449.19999999</v>
      </c>
      <c r="D38" s="7">
        <v>147345</v>
      </c>
      <c r="E38" s="7">
        <v>96047032.120000005</v>
      </c>
      <c r="F38" s="7">
        <v>145913</v>
      </c>
      <c r="G38" s="7">
        <v>45824000</v>
      </c>
      <c r="H38" s="8">
        <v>1432</v>
      </c>
      <c r="I38" s="7">
        <v>141871032.12</v>
      </c>
      <c r="J38" s="48">
        <v>0.99028131256574703</v>
      </c>
    </row>
    <row r="39" spans="2:10">
      <c r="B39" s="6" t="s">
        <v>12540</v>
      </c>
      <c r="C39" s="7">
        <v>171617230.19</v>
      </c>
      <c r="D39" s="7">
        <v>103419</v>
      </c>
      <c r="E39" s="7">
        <v>74505845.560000002</v>
      </c>
      <c r="F39" s="7">
        <v>102055</v>
      </c>
      <c r="G39" s="7">
        <v>43648000</v>
      </c>
      <c r="H39" s="8">
        <v>1364</v>
      </c>
      <c r="I39" s="7">
        <v>118153845.56</v>
      </c>
      <c r="J39" s="48">
        <v>0.98681093416103427</v>
      </c>
    </row>
    <row r="40" spans="2:10">
      <c r="B40" s="6" t="s">
        <v>12345</v>
      </c>
      <c r="C40" s="7">
        <v>134852039.88</v>
      </c>
      <c r="D40" s="7">
        <v>94917</v>
      </c>
      <c r="E40" s="7">
        <v>59200310.890000001</v>
      </c>
      <c r="F40" s="7">
        <v>93789</v>
      </c>
      <c r="G40" s="7">
        <v>36096000</v>
      </c>
      <c r="H40" s="8">
        <v>1128</v>
      </c>
      <c r="I40" s="7">
        <v>95296310.890000001</v>
      </c>
      <c r="J40" s="48">
        <v>0.9881159328676633</v>
      </c>
    </row>
    <row r="41" spans="2:10">
      <c r="B41" s="6" t="s">
        <v>12480</v>
      </c>
      <c r="C41" s="7">
        <v>148757870.94999999</v>
      </c>
      <c r="D41" s="7">
        <v>110475</v>
      </c>
      <c r="E41" s="7">
        <v>64769558.210000001</v>
      </c>
      <c r="F41" s="7">
        <v>109468</v>
      </c>
      <c r="G41" s="7">
        <v>32224000</v>
      </c>
      <c r="H41" s="8">
        <v>1007</v>
      </c>
      <c r="I41" s="7">
        <v>96993558.209999993</v>
      </c>
      <c r="J41" s="48">
        <v>0.99088481556913333</v>
      </c>
    </row>
    <row r="42" spans="2:10">
      <c r="B42" s="6" t="s">
        <v>3184</v>
      </c>
      <c r="C42" s="7">
        <v>146888051.88</v>
      </c>
      <c r="D42" s="7">
        <v>117944</v>
      </c>
      <c r="E42" s="7">
        <v>51739927.509999998</v>
      </c>
      <c r="F42" s="7">
        <v>116843</v>
      </c>
      <c r="G42" s="7">
        <v>35232000</v>
      </c>
      <c r="H42" s="8">
        <v>1101</v>
      </c>
      <c r="I42" s="7">
        <v>86971927.510000005</v>
      </c>
      <c r="J42" s="48">
        <v>0.99066506138506405</v>
      </c>
    </row>
    <row r="43" spans="2:10">
      <c r="B43" s="6" t="s">
        <v>12346</v>
      </c>
      <c r="C43" s="7">
        <v>154570125.65000001</v>
      </c>
      <c r="D43" s="7">
        <v>92341</v>
      </c>
      <c r="E43" s="7">
        <v>59963840.049999997</v>
      </c>
      <c r="F43" s="7">
        <v>91309</v>
      </c>
      <c r="G43" s="7">
        <v>33024000</v>
      </c>
      <c r="H43" s="8">
        <v>1032</v>
      </c>
      <c r="I43" s="7">
        <v>92987840.049999997</v>
      </c>
      <c r="J43" s="48">
        <v>0.98882403266154795</v>
      </c>
    </row>
    <row r="44" spans="2:10">
      <c r="B44" s="6" t="s">
        <v>12277</v>
      </c>
      <c r="C44" s="7">
        <v>125462316.28</v>
      </c>
      <c r="D44" s="7">
        <v>107705</v>
      </c>
      <c r="E44" s="7">
        <v>73899574.420000002</v>
      </c>
      <c r="F44" s="7">
        <v>107021</v>
      </c>
      <c r="G44" s="7">
        <v>21888000</v>
      </c>
      <c r="H44" s="8">
        <v>684</v>
      </c>
      <c r="I44" s="7">
        <v>95787574.420000002</v>
      </c>
      <c r="J44" s="48">
        <v>0.99364931990158301</v>
      </c>
    </row>
    <row r="45" spans="2:10">
      <c r="B45" s="6" t="s">
        <v>12487</v>
      </c>
      <c r="C45" s="7">
        <v>152892195.65000001</v>
      </c>
      <c r="D45" s="7">
        <v>39685</v>
      </c>
      <c r="E45" s="7">
        <v>40580883.649999999</v>
      </c>
      <c r="F45" s="7">
        <v>38384</v>
      </c>
      <c r="G45" s="7">
        <v>41632000</v>
      </c>
      <c r="H45" s="8">
        <v>1301</v>
      </c>
      <c r="I45" s="7">
        <v>82212883.650000006</v>
      </c>
      <c r="J45" s="48">
        <v>0.96721683255638147</v>
      </c>
    </row>
    <row r="46" spans="2:10">
      <c r="B46" s="6" t="s">
        <v>12347</v>
      </c>
      <c r="C46" s="7">
        <v>128757402.66</v>
      </c>
      <c r="D46" s="7">
        <v>112875</v>
      </c>
      <c r="E46" s="7">
        <v>51567815.270000003</v>
      </c>
      <c r="F46" s="7">
        <v>112056</v>
      </c>
      <c r="G46" s="7">
        <v>26208000</v>
      </c>
      <c r="H46" s="8">
        <v>819</v>
      </c>
      <c r="I46" s="7">
        <v>77775815.269999996</v>
      </c>
      <c r="J46" s="48">
        <v>0.9927441860465116</v>
      </c>
    </row>
    <row r="47" spans="2:10">
      <c r="B47" s="6" t="s">
        <v>12348</v>
      </c>
      <c r="C47" s="7">
        <v>114249785.27</v>
      </c>
      <c r="D47" s="7">
        <v>111061</v>
      </c>
      <c r="E47" s="7">
        <v>51030571.210000001</v>
      </c>
      <c r="F47" s="7">
        <v>110318</v>
      </c>
      <c r="G47" s="7">
        <v>23776000</v>
      </c>
      <c r="H47" s="8">
        <v>743</v>
      </c>
      <c r="I47" s="7">
        <v>74806571.209999993</v>
      </c>
      <c r="J47" s="48">
        <v>0.99330998280224381</v>
      </c>
    </row>
    <row r="48" spans="2:10">
      <c r="B48" s="6" t="s">
        <v>8591</v>
      </c>
      <c r="C48" s="7">
        <v>144752432.33000001</v>
      </c>
      <c r="D48" s="7">
        <v>118505</v>
      </c>
      <c r="E48" s="7">
        <v>44971450.409999996</v>
      </c>
      <c r="F48" s="7">
        <v>117420</v>
      </c>
      <c r="G48" s="7">
        <v>34720000</v>
      </c>
      <c r="H48" s="8">
        <v>1085</v>
      </c>
      <c r="I48" s="7">
        <v>79691450.409999996</v>
      </c>
      <c r="J48" s="48">
        <v>0.99084426817433868</v>
      </c>
    </row>
    <row r="49" spans="1:10">
      <c r="B49" s="6" t="s">
        <v>12304</v>
      </c>
      <c r="C49" s="7">
        <v>138444379.61000001</v>
      </c>
      <c r="D49" s="7">
        <v>54777</v>
      </c>
      <c r="E49" s="7">
        <v>40699979.25</v>
      </c>
      <c r="F49" s="7">
        <v>53651</v>
      </c>
      <c r="G49" s="7">
        <v>36032000</v>
      </c>
      <c r="H49" s="8">
        <v>1126</v>
      </c>
      <c r="I49" s="7">
        <v>76731979.25</v>
      </c>
      <c r="J49" s="48">
        <v>0.97944392719572082</v>
      </c>
    </row>
    <row r="50" spans="1:10">
      <c r="B50" s="6" t="s">
        <v>12279</v>
      </c>
      <c r="C50" s="7">
        <v>97011761.670000002</v>
      </c>
      <c r="D50" s="7">
        <v>91681</v>
      </c>
      <c r="E50" s="7">
        <v>46286395.859999999</v>
      </c>
      <c r="F50" s="7">
        <v>91151</v>
      </c>
      <c r="G50" s="7">
        <v>16960000</v>
      </c>
      <c r="H50" s="8">
        <v>530</v>
      </c>
      <c r="I50" s="7">
        <v>63246395.859999999</v>
      </c>
      <c r="J50" s="48">
        <v>0.99421908574295659</v>
      </c>
    </row>
    <row r="51" spans="1:10">
      <c r="B51" s="6" t="s">
        <v>12349</v>
      </c>
      <c r="C51" s="7">
        <v>95565105.170000002</v>
      </c>
      <c r="D51" s="7">
        <v>84554</v>
      </c>
      <c r="E51" s="7">
        <v>38510445.07</v>
      </c>
      <c r="F51" s="7">
        <v>83869</v>
      </c>
      <c r="G51" s="7">
        <v>21920000</v>
      </c>
      <c r="H51" s="8">
        <v>685</v>
      </c>
      <c r="I51" s="7">
        <v>60430445.07</v>
      </c>
      <c r="J51" s="48">
        <v>0.9918986683066443</v>
      </c>
    </row>
    <row r="52" spans="1:10">
      <c r="B52" s="6" t="s">
        <v>12350</v>
      </c>
      <c r="C52" s="7">
        <v>105533234.04000001</v>
      </c>
      <c r="D52" s="7">
        <v>48099</v>
      </c>
      <c r="E52" s="7">
        <v>34017219.259999998</v>
      </c>
      <c r="F52" s="7">
        <v>47437</v>
      </c>
      <c r="G52" s="7">
        <v>21184000</v>
      </c>
      <c r="H52" s="8">
        <v>662</v>
      </c>
      <c r="I52" s="7">
        <v>55201219.259999998</v>
      </c>
      <c r="J52" s="48">
        <v>0.9862367200981309</v>
      </c>
    </row>
    <row r="53" spans="1:10">
      <c r="B53" s="6" t="s">
        <v>12351</v>
      </c>
      <c r="C53" s="7">
        <v>104677796.97</v>
      </c>
      <c r="D53" s="7">
        <v>40747</v>
      </c>
      <c r="E53" s="7">
        <v>32715711.039999999</v>
      </c>
      <c r="F53" s="7">
        <v>40142</v>
      </c>
      <c r="G53" s="7">
        <v>19360000</v>
      </c>
      <c r="H53" s="8">
        <v>605</v>
      </c>
      <c r="I53" s="7">
        <v>52075711.039999999</v>
      </c>
      <c r="J53" s="48">
        <v>0.98515228114953246</v>
      </c>
    </row>
    <row r="54" spans="1:10">
      <c r="A54">
        <v>43</v>
      </c>
      <c r="B54" s="38" t="s">
        <v>59</v>
      </c>
      <c r="C54" s="39">
        <v>20941826483.590008</v>
      </c>
      <c r="D54" s="39">
        <v>8924728</v>
      </c>
      <c r="E54" s="39">
        <v>7752901751.1700001</v>
      </c>
      <c r="F54" s="39">
        <v>8780446</v>
      </c>
      <c r="G54" s="39">
        <v>4617024000</v>
      </c>
      <c r="H54" s="39">
        <v>144282</v>
      </c>
      <c r="I54" s="39">
        <v>12369925751.169996</v>
      </c>
      <c r="J54" s="49">
        <v>0.98383345688518464</v>
      </c>
    </row>
    <row r="55" spans="1:10" ht="16.2" customHeight="1">
      <c r="B55" s="30" t="s">
        <v>12541</v>
      </c>
      <c r="C55" s="31">
        <v>860636713.20000005</v>
      </c>
      <c r="D55" s="31">
        <v>330427</v>
      </c>
      <c r="E55" s="31">
        <v>243889781.93000001</v>
      </c>
      <c r="F55" s="31">
        <v>325028</v>
      </c>
      <c r="G55" s="31">
        <v>172768000</v>
      </c>
      <c r="H55" s="32">
        <v>5399</v>
      </c>
      <c r="I55" s="31">
        <v>416657781.93000001</v>
      </c>
      <c r="J55" s="48">
        <v>0.98366053621526084</v>
      </c>
    </row>
    <row r="56" spans="1:10" ht="16.95" customHeight="1">
      <c r="B56" s="6" t="s">
        <v>12278</v>
      </c>
      <c r="C56" s="7">
        <v>270083901.63</v>
      </c>
      <c r="D56" s="7">
        <v>64558</v>
      </c>
      <c r="E56" s="7">
        <v>81249717.939999998</v>
      </c>
      <c r="F56" s="7">
        <v>62480</v>
      </c>
      <c r="G56" s="7">
        <v>66496000</v>
      </c>
      <c r="H56" s="8">
        <v>2078</v>
      </c>
      <c r="I56" s="7">
        <v>147745717.94</v>
      </c>
      <c r="J56" s="48">
        <v>0.9678118900833359</v>
      </c>
    </row>
    <row r="57" spans="1:10" ht="15" customHeight="1">
      <c r="B57" s="6" t="s">
        <v>12542</v>
      </c>
      <c r="C57" s="7">
        <v>62704679.780000001</v>
      </c>
      <c r="D57" s="7">
        <v>45755</v>
      </c>
      <c r="E57" s="7">
        <v>20479533.989999998</v>
      </c>
      <c r="F57" s="7">
        <v>45305</v>
      </c>
      <c r="G57" s="7">
        <v>14400000</v>
      </c>
      <c r="H57" s="8">
        <v>450</v>
      </c>
      <c r="I57" s="7">
        <v>34879533.990000002</v>
      </c>
      <c r="J57" s="48">
        <v>0.99016500928860229</v>
      </c>
    </row>
    <row r="58" spans="1:10" ht="15" customHeight="1">
      <c r="B58" s="33" t="s">
        <v>12543</v>
      </c>
      <c r="C58" s="34">
        <v>70849092.650000006</v>
      </c>
      <c r="D58" s="34">
        <v>12464</v>
      </c>
      <c r="E58" s="34">
        <v>21353462.100000001</v>
      </c>
      <c r="F58" s="34">
        <v>11795</v>
      </c>
      <c r="G58" s="34">
        <v>21408000</v>
      </c>
      <c r="H58" s="35">
        <v>669</v>
      </c>
      <c r="I58" s="34">
        <v>42761462.100000001</v>
      </c>
      <c r="J58" s="48">
        <v>0.9463254172015404</v>
      </c>
    </row>
    <row r="59" spans="1:10">
      <c r="A59">
        <v>4</v>
      </c>
      <c r="B59" s="38" t="s">
        <v>12274</v>
      </c>
      <c r="C59" s="39">
        <v>1264274387.26</v>
      </c>
      <c r="D59" s="39">
        <v>453204</v>
      </c>
      <c r="E59" s="39">
        <v>366972495.96000004</v>
      </c>
      <c r="F59" s="39">
        <v>444608</v>
      </c>
      <c r="G59" s="39">
        <v>275072000</v>
      </c>
      <c r="H59" s="39">
        <v>8596</v>
      </c>
      <c r="I59" s="39">
        <v>642044495.96000004</v>
      </c>
      <c r="J59" s="49">
        <v>0.9810328240703966</v>
      </c>
    </row>
    <row r="60" spans="1:10">
      <c r="A60">
        <v>47</v>
      </c>
      <c r="B60" s="11" t="s">
        <v>12275</v>
      </c>
      <c r="C60" s="9">
        <v>22206100870.850006</v>
      </c>
      <c r="D60" s="9">
        <v>9377932</v>
      </c>
      <c r="E60" s="9">
        <v>8119874247.1300001</v>
      </c>
      <c r="F60" s="9">
        <v>9225054</v>
      </c>
      <c r="G60" s="9">
        <v>4892096000</v>
      </c>
      <c r="H60" s="9">
        <v>152878</v>
      </c>
      <c r="I60" s="9">
        <v>13011970247.129997</v>
      </c>
      <c r="J60" s="47">
        <v>0.98369811169456123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20" customFormat="1" ht="33" customHeight="1">
      <c r="B64" s="121" t="s">
        <v>12532</v>
      </c>
      <c r="C64" s="121"/>
      <c r="D64" s="121"/>
      <c r="E64" s="121"/>
      <c r="F64" s="121"/>
      <c r="G64" s="121"/>
      <c r="H64" s="121"/>
      <c r="I64" s="121"/>
      <c r="J64" s="121"/>
    </row>
    <row r="65" spans="2:10" s="120" customFormat="1">
      <c r="B65" s="126" t="s">
        <v>12269</v>
      </c>
      <c r="C65" s="127"/>
      <c r="D65" s="127"/>
      <c r="E65" s="127"/>
      <c r="F65" s="127"/>
      <c r="G65" s="127"/>
      <c r="H65" s="127"/>
      <c r="I65" s="127"/>
      <c r="J65" s="127"/>
    </row>
    <row r="66" spans="2:10" s="120" customFormat="1" ht="15" customHeight="1">
      <c r="B66" s="122" t="s">
        <v>12273</v>
      </c>
    </row>
    <row r="67" spans="2:10" s="120" customFormat="1" ht="25.5" customHeight="1">
      <c r="B67" s="128" t="s">
        <v>12602</v>
      </c>
      <c r="C67" s="128"/>
      <c r="D67" s="128"/>
      <c r="E67" s="128"/>
      <c r="F67" s="128"/>
      <c r="G67" s="128"/>
      <c r="H67" s="128"/>
      <c r="I67" s="128"/>
      <c r="J67" s="128"/>
    </row>
    <row r="68" spans="2:10">
      <c r="B68" s="55"/>
      <c r="C68" s="27"/>
      <c r="D68" s="27"/>
      <c r="E68" s="27"/>
      <c r="F68" s="27"/>
      <c r="G68" s="27"/>
      <c r="H68" s="27"/>
      <c r="I68" s="27"/>
    </row>
    <row r="69" spans="2:10">
      <c r="F69" s="56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2:J80"/>
  <sheetViews>
    <sheetView showGridLines="0" zoomScaleNormal="10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C5" sqref="C5:J5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8"/>
      <c r="C2" s="77" t="s">
        <v>12257</v>
      </c>
      <c r="D2" s="77"/>
      <c r="E2" s="77"/>
      <c r="F2" s="77"/>
      <c r="G2" s="77"/>
      <c r="H2" s="77"/>
      <c r="I2" s="77"/>
      <c r="J2" s="77"/>
    </row>
    <row r="3" spans="2:10" ht="15" customHeight="1">
      <c r="B3" s="59"/>
      <c r="C3" s="78" t="s">
        <v>4</v>
      </c>
      <c r="D3" s="78"/>
      <c r="E3" s="78"/>
      <c r="F3" s="78"/>
      <c r="G3" s="78"/>
      <c r="H3" s="78"/>
      <c r="I3" s="78"/>
      <c r="J3" s="78"/>
    </row>
    <row r="4" spans="2:10">
      <c r="B4" s="59"/>
      <c r="C4" s="79" t="s">
        <v>12584</v>
      </c>
      <c r="D4" s="78"/>
      <c r="E4" s="78"/>
      <c r="F4" s="78"/>
      <c r="G4" s="78"/>
      <c r="H4" s="78"/>
      <c r="I4" s="78"/>
      <c r="J4" s="78"/>
    </row>
    <row r="5" spans="2:10">
      <c r="B5" s="59"/>
      <c r="C5" s="78" t="s">
        <v>25</v>
      </c>
      <c r="D5" s="78"/>
      <c r="E5" s="78"/>
      <c r="F5" s="78"/>
      <c r="G5" s="78"/>
      <c r="H5" s="78"/>
      <c r="I5" s="78"/>
      <c r="J5" s="78"/>
    </row>
    <row r="6" spans="2:10">
      <c r="B6" s="84" t="s">
        <v>10</v>
      </c>
      <c r="C6" s="8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5" t="s">
        <v>14</v>
      </c>
      <c r="C8" s="85" t="s">
        <v>22</v>
      </c>
      <c r="D8" s="85" t="s">
        <v>24</v>
      </c>
      <c r="E8" s="86" t="s">
        <v>13</v>
      </c>
      <c r="F8" s="87"/>
      <c r="G8" s="87"/>
      <c r="H8" s="87"/>
      <c r="I8" s="87"/>
      <c r="J8" s="88"/>
    </row>
    <row r="9" spans="2:10" ht="37.5" customHeight="1">
      <c r="B9" s="81"/>
      <c r="C9" s="81"/>
      <c r="D9" s="81"/>
      <c r="E9" s="80" t="s">
        <v>30</v>
      </c>
      <c r="F9" s="80"/>
      <c r="G9" s="80" t="s">
        <v>31</v>
      </c>
      <c r="H9" s="80"/>
      <c r="I9" s="81" t="s">
        <v>23</v>
      </c>
      <c r="J9" s="82" t="s">
        <v>12266</v>
      </c>
    </row>
    <row r="10" spans="2:10">
      <c r="B10" s="80"/>
      <c r="C10" s="80"/>
      <c r="D10" s="80"/>
      <c r="E10" s="57" t="s">
        <v>1</v>
      </c>
      <c r="F10" s="57" t="s">
        <v>2</v>
      </c>
      <c r="G10" s="57" t="s">
        <v>3</v>
      </c>
      <c r="H10" s="57" t="s">
        <v>2</v>
      </c>
      <c r="I10" s="80"/>
      <c r="J10" s="83"/>
    </row>
    <row r="11" spans="2:10" ht="13.8" customHeight="1">
      <c r="B11" s="6" t="s">
        <v>12518</v>
      </c>
      <c r="C11" s="7">
        <v>71612121.109999999</v>
      </c>
      <c r="D11" s="7">
        <v>47414</v>
      </c>
      <c r="E11" s="7">
        <v>21550253.129999999</v>
      </c>
      <c r="F11" s="7">
        <v>45826</v>
      </c>
      <c r="G11" s="7">
        <v>17928520</v>
      </c>
      <c r="H11" s="7">
        <v>1588</v>
      </c>
      <c r="I11" s="7">
        <v>39478773.130000003</v>
      </c>
      <c r="J11" s="65">
        <v>0.9665077825114945</v>
      </c>
    </row>
    <row r="12" spans="2:10" ht="13.8" customHeight="1">
      <c r="B12" s="6" t="s">
        <v>12352</v>
      </c>
      <c r="C12" s="7">
        <v>115215615.16</v>
      </c>
      <c r="D12" s="7">
        <v>48312</v>
      </c>
      <c r="E12" s="7">
        <v>18794412.649999999</v>
      </c>
      <c r="F12" s="7">
        <v>46332</v>
      </c>
      <c r="G12" s="7">
        <v>22354200</v>
      </c>
      <c r="H12" s="7">
        <v>1980</v>
      </c>
      <c r="I12" s="7">
        <v>41148612.649999999</v>
      </c>
      <c r="J12" s="65">
        <v>0.95901639344262291</v>
      </c>
    </row>
    <row r="13" spans="2:10" ht="13.8" customHeight="1">
      <c r="B13" s="6" t="s">
        <v>12353</v>
      </c>
      <c r="C13" s="7">
        <v>62383590.950000003</v>
      </c>
      <c r="D13" s="7">
        <v>57760</v>
      </c>
      <c r="E13" s="7">
        <v>18576176.109999999</v>
      </c>
      <c r="F13" s="7">
        <v>56491</v>
      </c>
      <c r="G13" s="7">
        <v>14327010</v>
      </c>
      <c r="H13" s="7">
        <v>1269</v>
      </c>
      <c r="I13" s="7">
        <v>32903186.109999999</v>
      </c>
      <c r="J13" s="65">
        <v>0.97802977839335181</v>
      </c>
    </row>
    <row r="14" spans="2:10" ht="13.8" customHeight="1">
      <c r="B14" s="6" t="s">
        <v>12354</v>
      </c>
      <c r="C14" s="7">
        <v>82559583.709999993</v>
      </c>
      <c r="D14" s="7">
        <v>31315</v>
      </c>
      <c r="E14" s="7">
        <v>15423720.359999999</v>
      </c>
      <c r="F14" s="7">
        <v>29893</v>
      </c>
      <c r="G14" s="7">
        <v>16054380</v>
      </c>
      <c r="H14" s="7">
        <v>1422</v>
      </c>
      <c r="I14" s="7">
        <v>31478100.359999999</v>
      </c>
      <c r="J14" s="65">
        <v>0.95459045186013092</v>
      </c>
    </row>
    <row r="15" spans="2:10">
      <c r="B15" s="6" t="s">
        <v>12519</v>
      </c>
      <c r="C15" s="7">
        <v>60783859.780000001</v>
      </c>
      <c r="D15" s="7">
        <v>33502</v>
      </c>
      <c r="E15" s="7">
        <v>17092604.920000002</v>
      </c>
      <c r="F15" s="7">
        <v>32174</v>
      </c>
      <c r="G15" s="7">
        <v>14993120</v>
      </c>
      <c r="H15" s="7">
        <v>1328</v>
      </c>
      <c r="I15" s="7">
        <v>32085724.920000002</v>
      </c>
      <c r="J15" s="65">
        <v>0.96036057548803055</v>
      </c>
    </row>
    <row r="16" spans="2:10">
      <c r="B16" s="6" t="s">
        <v>12355</v>
      </c>
      <c r="C16" s="7">
        <v>71465463.109999999</v>
      </c>
      <c r="D16" s="7">
        <v>74186</v>
      </c>
      <c r="E16" s="7">
        <v>12695257.4</v>
      </c>
      <c r="F16" s="7">
        <v>72757</v>
      </c>
      <c r="G16" s="7">
        <v>16133410</v>
      </c>
      <c r="H16" s="7">
        <v>1429</v>
      </c>
      <c r="I16" s="7">
        <v>28828667.399999999</v>
      </c>
      <c r="J16" s="65">
        <v>0.98073760547812261</v>
      </c>
    </row>
    <row r="17" spans="2:10">
      <c r="B17" s="6" t="s">
        <v>12356</v>
      </c>
      <c r="C17" s="7">
        <v>102510078.31</v>
      </c>
      <c r="D17" s="7">
        <v>77528</v>
      </c>
      <c r="E17" s="7">
        <v>15388024.35</v>
      </c>
      <c r="F17" s="7">
        <v>75583</v>
      </c>
      <c r="G17" s="7">
        <v>21959050</v>
      </c>
      <c r="H17" s="7">
        <v>1945</v>
      </c>
      <c r="I17" s="7">
        <v>37347074.350000001</v>
      </c>
      <c r="J17" s="65">
        <v>0.9749122897533794</v>
      </c>
    </row>
    <row r="18" spans="2:10">
      <c r="B18" s="6" t="s">
        <v>12357</v>
      </c>
      <c r="C18" s="7">
        <v>69363231.209999993</v>
      </c>
      <c r="D18" s="7">
        <v>29605</v>
      </c>
      <c r="E18" s="7">
        <v>11417852.76</v>
      </c>
      <c r="F18" s="7">
        <v>28090</v>
      </c>
      <c r="G18" s="7">
        <v>17104350</v>
      </c>
      <c r="H18" s="7">
        <v>1515</v>
      </c>
      <c r="I18" s="7">
        <v>28522202.760000002</v>
      </c>
      <c r="J18" s="65">
        <v>0.9488262117885492</v>
      </c>
    </row>
    <row r="19" spans="2:10">
      <c r="B19" s="6" t="s">
        <v>12358</v>
      </c>
      <c r="C19" s="7">
        <v>60395444.859999999</v>
      </c>
      <c r="D19" s="7">
        <v>22374</v>
      </c>
      <c r="E19" s="7">
        <v>15152034.529999999</v>
      </c>
      <c r="F19" s="7">
        <v>21011</v>
      </c>
      <c r="G19" s="7">
        <v>15388270</v>
      </c>
      <c r="H19" s="7">
        <v>1363</v>
      </c>
      <c r="I19" s="7">
        <v>30540304.530000001</v>
      </c>
      <c r="J19" s="65">
        <v>0.93908107624921788</v>
      </c>
    </row>
    <row r="20" spans="2:10">
      <c r="B20" s="6" t="s">
        <v>12359</v>
      </c>
      <c r="C20" s="7">
        <v>67151983.519999996</v>
      </c>
      <c r="D20" s="7">
        <v>22780</v>
      </c>
      <c r="E20" s="7">
        <v>12914111</v>
      </c>
      <c r="F20" s="7">
        <v>21382</v>
      </c>
      <c r="G20" s="7">
        <v>15783420</v>
      </c>
      <c r="H20" s="7">
        <v>1398</v>
      </c>
      <c r="I20" s="7">
        <v>28697531</v>
      </c>
      <c r="J20" s="65">
        <v>0.93863037752414402</v>
      </c>
    </row>
    <row r="21" spans="2:10">
      <c r="B21" s="6" t="s">
        <v>12544</v>
      </c>
      <c r="C21" s="7">
        <v>38169716.969999999</v>
      </c>
      <c r="D21" s="7">
        <v>6472</v>
      </c>
      <c r="E21" s="7">
        <v>21192770.41</v>
      </c>
      <c r="F21" s="7">
        <v>5951</v>
      </c>
      <c r="G21" s="7">
        <v>5882090</v>
      </c>
      <c r="H21" s="7">
        <v>521</v>
      </c>
      <c r="I21" s="7">
        <v>27074860.41</v>
      </c>
      <c r="J21" s="65">
        <v>0.91949938195302838</v>
      </c>
    </row>
    <row r="22" spans="2:10">
      <c r="B22" s="6" t="s">
        <v>12545</v>
      </c>
      <c r="C22" s="7">
        <v>80566089.459999993</v>
      </c>
      <c r="D22" s="7">
        <v>62948</v>
      </c>
      <c r="E22" s="7">
        <v>12322599.73</v>
      </c>
      <c r="F22" s="7">
        <v>61426</v>
      </c>
      <c r="G22" s="7">
        <v>17183380</v>
      </c>
      <c r="H22" s="7">
        <v>1522</v>
      </c>
      <c r="I22" s="7">
        <v>29505979.73</v>
      </c>
      <c r="J22" s="65">
        <v>0.97582131282963713</v>
      </c>
    </row>
    <row r="23" spans="2:10">
      <c r="B23" s="6" t="s">
        <v>12360</v>
      </c>
      <c r="C23" s="7">
        <v>70321852.430000007</v>
      </c>
      <c r="D23" s="7">
        <v>48941</v>
      </c>
      <c r="E23" s="7">
        <v>13365424.210000001</v>
      </c>
      <c r="F23" s="7">
        <v>47891</v>
      </c>
      <c r="G23" s="7">
        <v>11854500</v>
      </c>
      <c r="H23" s="7">
        <v>1050</v>
      </c>
      <c r="I23" s="7">
        <v>25219924.210000001</v>
      </c>
      <c r="J23" s="65">
        <v>0.97854559571729227</v>
      </c>
    </row>
    <row r="24" spans="2:10">
      <c r="B24" s="6" t="s">
        <v>12361</v>
      </c>
      <c r="C24" s="7">
        <v>47215405.780000001</v>
      </c>
      <c r="D24" s="7">
        <v>67185</v>
      </c>
      <c r="E24" s="7">
        <v>15476243.49</v>
      </c>
      <c r="F24" s="7">
        <v>66419</v>
      </c>
      <c r="G24" s="7">
        <v>8648140</v>
      </c>
      <c r="H24" s="7">
        <v>766</v>
      </c>
      <c r="I24" s="7">
        <v>24124383.489999998</v>
      </c>
      <c r="J24" s="65">
        <v>0.98859864553099652</v>
      </c>
    </row>
    <row r="25" spans="2:10">
      <c r="B25" s="6" t="s">
        <v>12362</v>
      </c>
      <c r="C25" s="7">
        <v>48877780.799999997</v>
      </c>
      <c r="D25" s="7">
        <v>41527</v>
      </c>
      <c r="E25" s="7">
        <v>13549360.109999999</v>
      </c>
      <c r="F25" s="7">
        <v>40416</v>
      </c>
      <c r="G25" s="7">
        <v>12543190</v>
      </c>
      <c r="H25" s="7">
        <v>1111</v>
      </c>
      <c r="I25" s="7">
        <v>26092550.109999999</v>
      </c>
      <c r="J25" s="65">
        <v>0.97324632167023861</v>
      </c>
    </row>
    <row r="26" spans="2:10">
      <c r="B26" s="6" t="s">
        <v>12363</v>
      </c>
      <c r="C26" s="7">
        <v>53230425</v>
      </c>
      <c r="D26" s="7">
        <v>107732</v>
      </c>
      <c r="E26" s="7">
        <v>15793885.890000001</v>
      </c>
      <c r="F26" s="7">
        <v>106741</v>
      </c>
      <c r="G26" s="7">
        <v>11188390</v>
      </c>
      <c r="H26" s="7">
        <v>991</v>
      </c>
      <c r="I26" s="7">
        <v>26982275.890000001</v>
      </c>
      <c r="J26" s="65">
        <v>0.99080124754019228</v>
      </c>
    </row>
    <row r="27" spans="2:10" ht="27.6">
      <c r="B27" s="6" t="s">
        <v>12364</v>
      </c>
      <c r="C27" s="7">
        <v>54965420.200000003</v>
      </c>
      <c r="D27" s="7">
        <v>59538</v>
      </c>
      <c r="E27" s="7">
        <v>13214212.800000001</v>
      </c>
      <c r="F27" s="7">
        <v>58653</v>
      </c>
      <c r="G27" s="7">
        <v>9991650</v>
      </c>
      <c r="H27" s="7">
        <v>885</v>
      </c>
      <c r="I27" s="7">
        <v>23205862.800000001</v>
      </c>
      <c r="J27" s="65">
        <v>0.98513554368638512</v>
      </c>
    </row>
    <row r="28" spans="2:10">
      <c r="B28" s="6" t="s">
        <v>12365</v>
      </c>
      <c r="C28" s="7">
        <v>83481920.640000001</v>
      </c>
      <c r="D28" s="7">
        <v>22920</v>
      </c>
      <c r="E28" s="7">
        <v>11352934.93</v>
      </c>
      <c r="F28" s="7">
        <v>21688</v>
      </c>
      <c r="G28" s="7">
        <v>13909280</v>
      </c>
      <c r="H28" s="7">
        <v>1232</v>
      </c>
      <c r="I28" s="7">
        <v>25262214.93</v>
      </c>
      <c r="J28" s="65">
        <v>0.94624781849912742</v>
      </c>
    </row>
    <row r="29" spans="2:10">
      <c r="B29" s="6" t="s">
        <v>12546</v>
      </c>
      <c r="C29" s="7">
        <v>52461963.780000001</v>
      </c>
      <c r="D29" s="8">
        <v>34964</v>
      </c>
      <c r="E29" s="7">
        <v>13450781.25</v>
      </c>
      <c r="F29" s="8">
        <v>33990</v>
      </c>
      <c r="G29" s="7">
        <v>10996460</v>
      </c>
      <c r="H29" s="7">
        <v>974</v>
      </c>
      <c r="I29" s="7">
        <v>24447241.25</v>
      </c>
      <c r="J29" s="65">
        <v>0.97214277542615257</v>
      </c>
    </row>
    <row r="30" spans="2:10">
      <c r="B30" s="6" t="s">
        <v>12366</v>
      </c>
      <c r="C30" s="7">
        <v>56758793.75</v>
      </c>
      <c r="D30" s="7">
        <v>30280</v>
      </c>
      <c r="E30" s="7">
        <v>13741887.109999999</v>
      </c>
      <c r="F30" s="7">
        <v>29361</v>
      </c>
      <c r="G30" s="7">
        <v>10375510</v>
      </c>
      <c r="H30" s="7">
        <v>919</v>
      </c>
      <c r="I30" s="7">
        <v>24117397.109999999</v>
      </c>
      <c r="J30" s="65">
        <v>0.96964993394980181</v>
      </c>
    </row>
    <row r="31" spans="2:10" ht="27.6">
      <c r="B31" s="6" t="s">
        <v>12367</v>
      </c>
      <c r="C31" s="7">
        <v>79477084.620000005</v>
      </c>
      <c r="D31" s="7">
        <v>30670</v>
      </c>
      <c r="E31" s="7">
        <v>11009842.85</v>
      </c>
      <c r="F31" s="7">
        <v>29422</v>
      </c>
      <c r="G31" s="7">
        <v>14089920</v>
      </c>
      <c r="H31" s="7">
        <v>1248</v>
      </c>
      <c r="I31" s="7">
        <v>25099762.850000001</v>
      </c>
      <c r="J31" s="65">
        <v>0.95930877078578414</v>
      </c>
    </row>
    <row r="32" spans="2:10">
      <c r="B32" s="6" t="s">
        <v>12368</v>
      </c>
      <c r="C32" s="7">
        <v>49549572.270000003</v>
      </c>
      <c r="D32" s="7">
        <v>9063</v>
      </c>
      <c r="E32" s="7">
        <v>14784662.33</v>
      </c>
      <c r="F32" s="7">
        <v>8099</v>
      </c>
      <c r="G32" s="7">
        <v>10883560</v>
      </c>
      <c r="H32" s="7">
        <v>964</v>
      </c>
      <c r="I32" s="7">
        <v>25668222.329999998</v>
      </c>
      <c r="J32" s="65">
        <v>0.89363345470594724</v>
      </c>
    </row>
    <row r="33" spans="2:10">
      <c r="B33" s="6" t="s">
        <v>12369</v>
      </c>
      <c r="C33" s="7">
        <v>46948174.710000001</v>
      </c>
      <c r="D33" s="7">
        <v>58552</v>
      </c>
      <c r="E33" s="7">
        <v>12934931.130000001</v>
      </c>
      <c r="F33" s="7">
        <v>57648</v>
      </c>
      <c r="G33" s="7">
        <v>10206160</v>
      </c>
      <c r="H33" s="7">
        <v>904</v>
      </c>
      <c r="I33" s="7">
        <v>23141091.129999999</v>
      </c>
      <c r="J33" s="65">
        <v>0.98456073234048369</v>
      </c>
    </row>
    <row r="34" spans="2:10">
      <c r="B34" s="6" t="s">
        <v>12370</v>
      </c>
      <c r="C34" s="7">
        <v>66186382.869999997</v>
      </c>
      <c r="D34" s="7">
        <v>19554</v>
      </c>
      <c r="E34" s="7">
        <v>8799500.9100000001</v>
      </c>
      <c r="F34" s="7">
        <v>18214</v>
      </c>
      <c r="G34" s="7">
        <v>15128600</v>
      </c>
      <c r="H34" s="7">
        <v>1340</v>
      </c>
      <c r="I34" s="7">
        <v>23928100.91</v>
      </c>
      <c r="J34" s="65">
        <v>0.93147182162217446</v>
      </c>
    </row>
    <row r="35" spans="2:10">
      <c r="B35" s="6" t="s">
        <v>12371</v>
      </c>
      <c r="C35" s="7">
        <v>54428176.590000004</v>
      </c>
      <c r="D35" s="7">
        <v>25613</v>
      </c>
      <c r="E35" s="7">
        <v>10663837.27</v>
      </c>
      <c r="F35" s="7">
        <v>24533</v>
      </c>
      <c r="G35" s="7">
        <v>12193200</v>
      </c>
      <c r="H35" s="7">
        <v>1080</v>
      </c>
      <c r="I35" s="7">
        <v>22857037.27</v>
      </c>
      <c r="J35" s="65">
        <v>0.95783391246632565</v>
      </c>
    </row>
    <row r="36" spans="2:10">
      <c r="B36" s="6" t="s">
        <v>12372</v>
      </c>
      <c r="C36" s="7">
        <v>72640145.370000005</v>
      </c>
      <c r="D36" s="7">
        <v>20319</v>
      </c>
      <c r="E36" s="7">
        <v>6239453.0199999996</v>
      </c>
      <c r="F36" s="7">
        <v>19200</v>
      </c>
      <c r="G36" s="7">
        <v>12633510</v>
      </c>
      <c r="H36" s="7">
        <v>1119</v>
      </c>
      <c r="I36" s="7">
        <v>18872963.02</v>
      </c>
      <c r="J36" s="65">
        <v>0.94492839214528279</v>
      </c>
    </row>
    <row r="37" spans="2:10">
      <c r="B37" s="6" t="s">
        <v>12373</v>
      </c>
      <c r="C37" s="7">
        <v>36990042.030000001</v>
      </c>
      <c r="D37" s="7">
        <v>55831</v>
      </c>
      <c r="E37" s="7">
        <v>12915157.09</v>
      </c>
      <c r="F37" s="7">
        <v>55187</v>
      </c>
      <c r="G37" s="7">
        <v>7270760</v>
      </c>
      <c r="H37" s="7">
        <v>644</v>
      </c>
      <c r="I37" s="7">
        <v>20185917.09</v>
      </c>
      <c r="J37" s="65">
        <v>0.98846518959001273</v>
      </c>
    </row>
    <row r="38" spans="2:10">
      <c r="B38" s="6" t="s">
        <v>12374</v>
      </c>
      <c r="C38" s="7">
        <v>39122608.700000003</v>
      </c>
      <c r="D38" s="7">
        <v>66948</v>
      </c>
      <c r="E38" s="7">
        <v>11258529.68</v>
      </c>
      <c r="F38" s="7">
        <v>66250</v>
      </c>
      <c r="G38" s="7">
        <v>7880420</v>
      </c>
      <c r="H38" s="7">
        <v>698</v>
      </c>
      <c r="I38" s="7">
        <v>19138949.68</v>
      </c>
      <c r="J38" s="65">
        <v>0.98957399772958121</v>
      </c>
    </row>
    <row r="39" spans="2:10">
      <c r="B39" s="6" t="s">
        <v>12375</v>
      </c>
      <c r="C39" s="7">
        <v>51016181.200000003</v>
      </c>
      <c r="D39" s="7">
        <v>23160</v>
      </c>
      <c r="E39" s="7">
        <v>9221969.7799999993</v>
      </c>
      <c r="F39" s="7">
        <v>22198</v>
      </c>
      <c r="G39" s="7">
        <v>10860980</v>
      </c>
      <c r="H39" s="7">
        <v>962</v>
      </c>
      <c r="I39" s="7">
        <v>20082949.780000001</v>
      </c>
      <c r="J39" s="65">
        <v>0.95846286701208983</v>
      </c>
    </row>
    <row r="40" spans="2:10">
      <c r="B40" s="6" t="s">
        <v>12376</v>
      </c>
      <c r="C40" s="7">
        <v>26851829.18</v>
      </c>
      <c r="D40" s="7">
        <v>20002</v>
      </c>
      <c r="E40" s="7">
        <v>13890574.189999999</v>
      </c>
      <c r="F40" s="7">
        <v>19533</v>
      </c>
      <c r="G40" s="7">
        <v>5295010</v>
      </c>
      <c r="H40" s="7">
        <v>469</v>
      </c>
      <c r="I40" s="7">
        <v>19185584.190000001</v>
      </c>
      <c r="J40" s="65">
        <v>0.97655234476552344</v>
      </c>
    </row>
    <row r="41" spans="2:10">
      <c r="B41" s="6" t="s">
        <v>12377</v>
      </c>
      <c r="C41" s="7">
        <v>53093383.25</v>
      </c>
      <c r="D41" s="7">
        <v>19563</v>
      </c>
      <c r="E41" s="7">
        <v>8327336.2999999998</v>
      </c>
      <c r="F41" s="7">
        <v>18580</v>
      </c>
      <c r="G41" s="7">
        <v>11098070</v>
      </c>
      <c r="H41" s="7">
        <v>983</v>
      </c>
      <c r="I41" s="7">
        <v>19425406.300000001</v>
      </c>
      <c r="J41" s="65">
        <v>0.94975208301385272</v>
      </c>
    </row>
    <row r="42" spans="2:10">
      <c r="B42" s="6" t="s">
        <v>12378</v>
      </c>
      <c r="C42" s="7">
        <v>67876260.819999993</v>
      </c>
      <c r="D42" s="7">
        <v>36767</v>
      </c>
      <c r="E42" s="7">
        <v>7630716.54</v>
      </c>
      <c r="F42" s="7">
        <v>35754</v>
      </c>
      <c r="G42" s="7">
        <v>11436770</v>
      </c>
      <c r="H42" s="7">
        <v>1013</v>
      </c>
      <c r="I42" s="7">
        <v>19067486.539999999</v>
      </c>
      <c r="J42" s="65">
        <v>0.97244811923735963</v>
      </c>
    </row>
    <row r="43" spans="2:10">
      <c r="B43" s="6" t="s">
        <v>12379</v>
      </c>
      <c r="C43" s="7">
        <v>59705308.579999998</v>
      </c>
      <c r="D43" s="7">
        <v>18776</v>
      </c>
      <c r="E43" s="7">
        <v>7827365.9500000002</v>
      </c>
      <c r="F43" s="7">
        <v>17885</v>
      </c>
      <c r="G43" s="7">
        <v>10059390</v>
      </c>
      <c r="H43" s="7">
        <v>891</v>
      </c>
      <c r="I43" s="7">
        <v>17886755.949999999</v>
      </c>
      <c r="J43" s="65">
        <v>0.95254580315296122</v>
      </c>
    </row>
    <row r="44" spans="2:10">
      <c r="B44" s="6" t="s">
        <v>12280</v>
      </c>
      <c r="C44" s="7">
        <v>36901848.149999999</v>
      </c>
      <c r="D44" s="7">
        <v>17819</v>
      </c>
      <c r="E44" s="7">
        <v>7263424.1699999999</v>
      </c>
      <c r="F44" s="7">
        <v>17036</v>
      </c>
      <c r="G44" s="7">
        <v>8840070</v>
      </c>
      <c r="H44" s="7">
        <v>783</v>
      </c>
      <c r="I44" s="7">
        <v>16103494.17</v>
      </c>
      <c r="J44" s="65">
        <v>0.9560581401874404</v>
      </c>
    </row>
    <row r="45" spans="2:10">
      <c r="B45" s="6" t="s">
        <v>12380</v>
      </c>
      <c r="C45" s="7">
        <v>27378295.609999999</v>
      </c>
      <c r="D45" s="7">
        <v>68840</v>
      </c>
      <c r="E45" s="7">
        <v>9749165.5</v>
      </c>
      <c r="F45" s="7">
        <v>68278</v>
      </c>
      <c r="G45" s="7">
        <v>6344980</v>
      </c>
      <c r="H45" s="7">
        <v>562</v>
      </c>
      <c r="I45" s="7">
        <v>16094145.5</v>
      </c>
      <c r="J45" s="65">
        <v>0.99183614177803603</v>
      </c>
    </row>
    <row r="46" spans="2:10">
      <c r="B46" s="6" t="s">
        <v>12281</v>
      </c>
      <c r="C46" s="7">
        <v>27910145.140000001</v>
      </c>
      <c r="D46" s="7">
        <v>32088</v>
      </c>
      <c r="E46" s="7">
        <v>9558668.7400000002</v>
      </c>
      <c r="F46" s="7">
        <v>31515</v>
      </c>
      <c r="G46" s="7">
        <v>6469170</v>
      </c>
      <c r="H46" s="7">
        <v>573</v>
      </c>
      <c r="I46" s="7">
        <v>16027838.74</v>
      </c>
      <c r="J46" s="65">
        <v>0.9821428571428571</v>
      </c>
    </row>
    <row r="47" spans="2:10">
      <c r="B47" s="6" t="s">
        <v>12520</v>
      </c>
      <c r="C47" s="7">
        <v>42044938.899999999</v>
      </c>
      <c r="D47" s="7">
        <v>25680</v>
      </c>
      <c r="E47" s="7">
        <v>7637528.4000000004</v>
      </c>
      <c r="F47" s="7">
        <v>24959</v>
      </c>
      <c r="G47" s="7">
        <v>8140090</v>
      </c>
      <c r="H47" s="7">
        <v>721</v>
      </c>
      <c r="I47" s="7">
        <v>15777618.4</v>
      </c>
      <c r="J47" s="65">
        <v>0.9719236760124611</v>
      </c>
    </row>
    <row r="48" spans="2:10">
      <c r="B48" s="6" t="s">
        <v>12381</v>
      </c>
      <c r="C48" s="7">
        <v>30806046.719999999</v>
      </c>
      <c r="D48" s="7">
        <v>18782</v>
      </c>
      <c r="E48" s="7">
        <v>7468868.2000000002</v>
      </c>
      <c r="F48" s="7">
        <v>18143</v>
      </c>
      <c r="G48" s="7">
        <v>7214310</v>
      </c>
      <c r="H48" s="7">
        <v>639</v>
      </c>
      <c r="I48" s="7">
        <v>14683178.199999999</v>
      </c>
      <c r="J48" s="65">
        <v>0.96597806410392928</v>
      </c>
    </row>
    <row r="49" spans="2:10" ht="27.6">
      <c r="B49" s="6" t="s">
        <v>12382</v>
      </c>
      <c r="C49" s="7">
        <v>52024353.149999999</v>
      </c>
      <c r="D49" s="7">
        <v>13711</v>
      </c>
      <c r="E49" s="7">
        <v>5875417.6799999997</v>
      </c>
      <c r="F49" s="7">
        <v>12931</v>
      </c>
      <c r="G49" s="7">
        <v>8806200</v>
      </c>
      <c r="H49" s="7">
        <v>780</v>
      </c>
      <c r="I49" s="7">
        <v>14681617.68</v>
      </c>
      <c r="J49" s="65">
        <v>0.94311137043249949</v>
      </c>
    </row>
    <row r="50" spans="2:10">
      <c r="B50" s="6" t="s">
        <v>12383</v>
      </c>
      <c r="C50" s="7">
        <v>43232248.969999999</v>
      </c>
      <c r="D50" s="7">
        <v>37368</v>
      </c>
      <c r="E50" s="7">
        <v>5082931.68</v>
      </c>
      <c r="F50" s="7">
        <v>36645</v>
      </c>
      <c r="G50" s="7">
        <v>8162670</v>
      </c>
      <c r="H50" s="7">
        <v>723</v>
      </c>
      <c r="I50" s="7">
        <v>13245601.68</v>
      </c>
      <c r="J50" s="65">
        <v>0.98065189466923575</v>
      </c>
    </row>
    <row r="51" spans="2:10">
      <c r="B51" s="6" t="s">
        <v>12384</v>
      </c>
      <c r="C51" s="7">
        <v>29573836.93</v>
      </c>
      <c r="D51" s="7">
        <v>4394</v>
      </c>
      <c r="E51" s="7">
        <v>9281677.8800000008</v>
      </c>
      <c r="F51" s="7">
        <v>3844</v>
      </c>
      <c r="G51" s="7">
        <v>6209500</v>
      </c>
      <c r="H51" s="7">
        <v>550</v>
      </c>
      <c r="I51" s="7">
        <v>15491177.880000001</v>
      </c>
      <c r="J51" s="65">
        <v>0.87482931269913522</v>
      </c>
    </row>
    <row r="52" spans="2:10">
      <c r="B52" s="6" t="s">
        <v>12481</v>
      </c>
      <c r="C52" s="7">
        <v>46975430.25</v>
      </c>
      <c r="D52" s="7">
        <v>24364</v>
      </c>
      <c r="E52" s="7">
        <v>7535202.5</v>
      </c>
      <c r="F52" s="7">
        <v>23695</v>
      </c>
      <c r="G52" s="7">
        <v>7553010</v>
      </c>
      <c r="H52" s="7">
        <v>669</v>
      </c>
      <c r="I52" s="7">
        <v>15088212.5</v>
      </c>
      <c r="J52" s="65">
        <v>0.97254145460515518</v>
      </c>
    </row>
    <row r="53" spans="2:10" ht="27.6">
      <c r="B53" s="6" t="s">
        <v>12547</v>
      </c>
      <c r="C53" s="7">
        <v>42236055.979999997</v>
      </c>
      <c r="D53" s="7">
        <v>38885</v>
      </c>
      <c r="E53" s="7">
        <v>6290039.75</v>
      </c>
      <c r="F53" s="7">
        <v>38211</v>
      </c>
      <c r="G53" s="7">
        <v>7609460</v>
      </c>
      <c r="H53" s="7">
        <v>674</v>
      </c>
      <c r="I53" s="7">
        <v>13899499.75</v>
      </c>
      <c r="J53" s="65">
        <v>0.98266683811238265</v>
      </c>
    </row>
    <row r="54" spans="2:10">
      <c r="B54" s="6" t="s">
        <v>12385</v>
      </c>
      <c r="C54" s="7">
        <v>29072277.170000002</v>
      </c>
      <c r="D54" s="7">
        <v>16630</v>
      </c>
      <c r="E54" s="7">
        <v>6795001.4299999997</v>
      </c>
      <c r="F54" s="7">
        <v>16071</v>
      </c>
      <c r="G54" s="7">
        <v>6311110</v>
      </c>
      <c r="H54" s="7">
        <v>559</v>
      </c>
      <c r="I54" s="7">
        <v>13106111.43</v>
      </c>
      <c r="J54" s="65">
        <v>0.9663860493084786</v>
      </c>
    </row>
    <row r="55" spans="2:10">
      <c r="B55" s="6" t="s">
        <v>12386</v>
      </c>
      <c r="C55" s="7">
        <v>32515112.52</v>
      </c>
      <c r="D55" s="7">
        <v>26878</v>
      </c>
      <c r="E55" s="7">
        <v>7778211.54</v>
      </c>
      <c r="F55" s="7">
        <v>26230</v>
      </c>
      <c r="G55" s="7">
        <v>7315920</v>
      </c>
      <c r="H55" s="7">
        <v>648</v>
      </c>
      <c r="I55" s="7">
        <v>15094131.539999999</v>
      </c>
      <c r="J55" s="65">
        <v>0.97589106332316389</v>
      </c>
    </row>
    <row r="56" spans="2:10">
      <c r="B56" s="6" t="s">
        <v>12387</v>
      </c>
      <c r="C56" s="7">
        <v>32915609</v>
      </c>
      <c r="D56" s="7">
        <v>13464</v>
      </c>
      <c r="E56" s="7">
        <v>7046580.7800000003</v>
      </c>
      <c r="F56" s="7">
        <v>12783</v>
      </c>
      <c r="G56" s="7">
        <v>7688490</v>
      </c>
      <c r="H56" s="7">
        <v>681</v>
      </c>
      <c r="I56" s="7">
        <v>14735070.779999999</v>
      </c>
      <c r="J56" s="65">
        <v>0.94942067736185387</v>
      </c>
    </row>
    <row r="57" spans="2:10">
      <c r="B57" s="6" t="s">
        <v>12548</v>
      </c>
      <c r="C57" s="7">
        <v>42579993</v>
      </c>
      <c r="D57" s="7">
        <v>22724</v>
      </c>
      <c r="E57" s="7">
        <v>5890559.7300000004</v>
      </c>
      <c r="F57" s="7">
        <v>21931</v>
      </c>
      <c r="G57" s="7">
        <v>8952970</v>
      </c>
      <c r="H57" s="7">
        <v>793</v>
      </c>
      <c r="I57" s="7">
        <v>14843529.73</v>
      </c>
      <c r="J57" s="65">
        <v>0.96510297482837526</v>
      </c>
    </row>
    <row r="58" spans="2:10">
      <c r="B58" s="6" t="s">
        <v>12388</v>
      </c>
      <c r="C58" s="7">
        <v>38589496.299999997</v>
      </c>
      <c r="D58" s="7">
        <v>32915</v>
      </c>
      <c r="E58" s="7">
        <v>7251458.7300000004</v>
      </c>
      <c r="F58" s="7">
        <v>32258</v>
      </c>
      <c r="G58" s="7">
        <v>7417530</v>
      </c>
      <c r="H58" s="7">
        <v>657</v>
      </c>
      <c r="I58" s="7">
        <v>14668988.73</v>
      </c>
      <c r="J58" s="65">
        <v>0.98003949567066684</v>
      </c>
    </row>
    <row r="59" spans="2:10">
      <c r="B59" s="6" t="s">
        <v>12282</v>
      </c>
      <c r="C59" s="7">
        <v>29575423.920000002</v>
      </c>
      <c r="D59" s="7">
        <v>21861</v>
      </c>
      <c r="E59" s="7">
        <v>8541134.9800000004</v>
      </c>
      <c r="F59" s="7">
        <v>21372</v>
      </c>
      <c r="G59" s="7">
        <v>5520810</v>
      </c>
      <c r="H59" s="7">
        <v>489</v>
      </c>
      <c r="I59" s="7">
        <v>14061944.98</v>
      </c>
      <c r="J59" s="65">
        <v>0.97763139838067792</v>
      </c>
    </row>
    <row r="60" spans="2:10">
      <c r="B60" s="6" t="s">
        <v>12389</v>
      </c>
      <c r="C60" s="7">
        <v>29400220.890000001</v>
      </c>
      <c r="D60" s="7">
        <v>22761</v>
      </c>
      <c r="E60" s="7">
        <v>6891551.4199999999</v>
      </c>
      <c r="F60" s="7">
        <v>22217</v>
      </c>
      <c r="G60" s="7">
        <v>6141760</v>
      </c>
      <c r="H60" s="7">
        <v>544</v>
      </c>
      <c r="I60" s="7">
        <v>13033311.42</v>
      </c>
      <c r="J60" s="65">
        <v>0.97609946838891082</v>
      </c>
    </row>
    <row r="61" spans="2:10">
      <c r="B61" s="6" t="s">
        <v>12390</v>
      </c>
      <c r="C61" s="7">
        <v>51487154.82</v>
      </c>
      <c r="D61" s="7">
        <v>4833</v>
      </c>
      <c r="E61" s="7">
        <v>3552633.95</v>
      </c>
      <c r="F61" s="7">
        <v>3944</v>
      </c>
      <c r="G61" s="7">
        <v>10036810</v>
      </c>
      <c r="H61" s="7">
        <v>889</v>
      </c>
      <c r="I61" s="7">
        <v>13589443.949999999</v>
      </c>
      <c r="J61" s="65">
        <v>0.81605627974343053</v>
      </c>
    </row>
    <row r="62" spans="2:10">
      <c r="B62" s="6" t="s">
        <v>12391</v>
      </c>
      <c r="C62" s="7">
        <v>38806922.770000003</v>
      </c>
      <c r="D62" s="7">
        <v>22961</v>
      </c>
      <c r="E62" s="7">
        <v>8166831.6600000001</v>
      </c>
      <c r="F62" s="7">
        <v>22167</v>
      </c>
      <c r="G62" s="7">
        <v>8964260</v>
      </c>
      <c r="H62" s="7">
        <v>794</v>
      </c>
      <c r="I62" s="7">
        <v>17131091.66</v>
      </c>
      <c r="J62" s="65">
        <v>0.96541962458081099</v>
      </c>
    </row>
    <row r="63" spans="2:10">
      <c r="B63" s="6" t="s">
        <v>12482</v>
      </c>
      <c r="C63" s="7">
        <v>29578762.760000002</v>
      </c>
      <c r="D63" s="7">
        <v>18214</v>
      </c>
      <c r="E63" s="7">
        <v>6171601.46</v>
      </c>
      <c r="F63" s="7">
        <v>17590</v>
      </c>
      <c r="G63" s="7">
        <v>7044960</v>
      </c>
      <c r="H63" s="7">
        <v>624</v>
      </c>
      <c r="I63" s="7">
        <v>13216561.460000001</v>
      </c>
      <c r="J63" s="65">
        <v>0.96574063906884811</v>
      </c>
    </row>
    <row r="64" spans="2:10">
      <c r="B64" s="6" t="s">
        <v>12549</v>
      </c>
      <c r="C64" s="7">
        <v>28915748.899999999</v>
      </c>
      <c r="D64" s="7">
        <v>43974</v>
      </c>
      <c r="E64" s="7">
        <v>6872356.0199999996</v>
      </c>
      <c r="F64" s="7">
        <v>43265</v>
      </c>
      <c r="G64" s="7">
        <v>8004610</v>
      </c>
      <c r="H64" s="7">
        <v>709</v>
      </c>
      <c r="I64" s="7">
        <v>14876966.02</v>
      </c>
      <c r="J64" s="65">
        <v>0.98387683631236644</v>
      </c>
    </row>
    <row r="65" spans="1:10">
      <c r="B65" s="6" t="s">
        <v>12392</v>
      </c>
      <c r="C65" s="7">
        <v>21431034.800000001</v>
      </c>
      <c r="D65" s="7">
        <v>12985</v>
      </c>
      <c r="E65" s="7">
        <v>6960991.5700000003</v>
      </c>
      <c r="F65" s="7">
        <v>12571</v>
      </c>
      <c r="G65" s="7">
        <v>4674060</v>
      </c>
      <c r="H65" s="7">
        <v>414</v>
      </c>
      <c r="I65" s="7">
        <v>11635051.57</v>
      </c>
      <c r="J65" s="65">
        <v>0.96811705814401228</v>
      </c>
    </row>
    <row r="66" spans="1:10">
      <c r="B66" s="6" t="s">
        <v>12393</v>
      </c>
      <c r="C66" s="7">
        <v>28255284.34</v>
      </c>
      <c r="D66" s="7">
        <v>19981</v>
      </c>
      <c r="E66" s="7">
        <v>4381629.1500000004</v>
      </c>
      <c r="F66" s="7">
        <v>19336</v>
      </c>
      <c r="G66" s="7">
        <v>7282050</v>
      </c>
      <c r="H66" s="7">
        <v>645</v>
      </c>
      <c r="I66" s="7">
        <v>11663679.15</v>
      </c>
      <c r="J66" s="65">
        <v>0.96771933336669835</v>
      </c>
    </row>
    <row r="67" spans="1:10">
      <c r="B67" s="6" t="s">
        <v>12394</v>
      </c>
      <c r="C67" s="7">
        <v>40718254.170000002</v>
      </c>
      <c r="D67" s="7">
        <v>9832</v>
      </c>
      <c r="E67" s="7">
        <v>4152554.78</v>
      </c>
      <c r="F67" s="7">
        <v>9168</v>
      </c>
      <c r="G67" s="7">
        <v>7496560</v>
      </c>
      <c r="H67" s="7">
        <v>664</v>
      </c>
      <c r="I67" s="7">
        <v>11649114.779999999</v>
      </c>
      <c r="J67" s="65">
        <v>0.93246541903986979</v>
      </c>
    </row>
    <row r="68" spans="1:10">
      <c r="B68" s="6" t="s">
        <v>12550</v>
      </c>
      <c r="C68" s="7">
        <v>19667969.510000002</v>
      </c>
      <c r="D68" s="7">
        <v>28886</v>
      </c>
      <c r="E68" s="7">
        <v>7053283.7599999998</v>
      </c>
      <c r="F68" s="7">
        <v>28597</v>
      </c>
      <c r="G68" s="7">
        <v>3262810</v>
      </c>
      <c r="H68" s="7">
        <v>289</v>
      </c>
      <c r="I68" s="7">
        <v>10316093.76</v>
      </c>
      <c r="J68" s="65">
        <v>0.98999515336149002</v>
      </c>
    </row>
    <row r="69" spans="1:10">
      <c r="B69" s="6" t="s">
        <v>12395</v>
      </c>
      <c r="C69" s="7">
        <v>27680143.969999999</v>
      </c>
      <c r="D69" s="7">
        <v>4619</v>
      </c>
      <c r="E69" s="7">
        <v>5103135.84</v>
      </c>
      <c r="F69" s="7">
        <v>4146</v>
      </c>
      <c r="G69" s="7">
        <v>5340170</v>
      </c>
      <c r="H69" s="7">
        <v>473</v>
      </c>
      <c r="I69" s="7">
        <v>10443305.84</v>
      </c>
      <c r="J69" s="65">
        <v>0.89759688244208702</v>
      </c>
    </row>
    <row r="70" spans="1:10">
      <c r="B70" s="6" t="s">
        <v>12396</v>
      </c>
      <c r="C70" s="7">
        <v>19436444.039999999</v>
      </c>
      <c r="D70" s="7">
        <v>10852</v>
      </c>
      <c r="E70" s="7">
        <v>5838902.2000000002</v>
      </c>
      <c r="F70" s="7">
        <v>10426</v>
      </c>
      <c r="G70" s="7">
        <v>4809540</v>
      </c>
      <c r="H70" s="7">
        <v>426</v>
      </c>
      <c r="I70" s="7">
        <v>10648442.199999999</v>
      </c>
      <c r="J70" s="65">
        <v>0.96074456321415402</v>
      </c>
    </row>
    <row r="71" spans="1:10">
      <c r="B71" s="6" t="s">
        <v>12397</v>
      </c>
      <c r="C71" s="7">
        <v>17549855.350000001</v>
      </c>
      <c r="D71" s="7">
        <v>4444</v>
      </c>
      <c r="E71" s="7">
        <v>7314050.6399999997</v>
      </c>
      <c r="F71" s="7">
        <v>4116</v>
      </c>
      <c r="G71" s="7">
        <v>3703120</v>
      </c>
      <c r="H71" s="7">
        <v>328</v>
      </c>
      <c r="I71" s="7">
        <v>11017170.640000001</v>
      </c>
      <c r="J71" s="65">
        <v>0.9261926192619262</v>
      </c>
    </row>
    <row r="72" spans="1:10">
      <c r="B72" s="6" t="s">
        <v>12483</v>
      </c>
      <c r="C72" s="7">
        <v>25629207.050000001</v>
      </c>
      <c r="D72" s="7">
        <v>22841</v>
      </c>
      <c r="E72" s="7">
        <v>4180786.39</v>
      </c>
      <c r="F72" s="7">
        <v>22298</v>
      </c>
      <c r="G72" s="7">
        <v>6130470</v>
      </c>
      <c r="H72" s="7">
        <v>543</v>
      </c>
      <c r="I72" s="7">
        <v>10311256.390000001</v>
      </c>
      <c r="J72" s="65">
        <v>0.97622696029070533</v>
      </c>
    </row>
    <row r="73" spans="1:10">
      <c r="B73" s="6" t="s">
        <v>12285</v>
      </c>
      <c r="C73" s="7">
        <v>25984931.129999999</v>
      </c>
      <c r="D73" s="7">
        <v>13180</v>
      </c>
      <c r="E73" s="7">
        <v>3321269.86</v>
      </c>
      <c r="F73" s="7">
        <v>12697</v>
      </c>
      <c r="G73" s="7">
        <v>5453070</v>
      </c>
      <c r="H73" s="7">
        <v>483</v>
      </c>
      <c r="I73" s="7">
        <v>8774339.8599999994</v>
      </c>
      <c r="J73" s="65">
        <v>0.96335356600910471</v>
      </c>
    </row>
    <row r="74" spans="1:10">
      <c r="B74" s="6" t="s">
        <v>12286</v>
      </c>
      <c r="C74" s="7">
        <v>13090869.49</v>
      </c>
      <c r="D74" s="7">
        <v>29115</v>
      </c>
      <c r="E74" s="7">
        <v>6983832.5</v>
      </c>
      <c r="F74" s="7">
        <v>28928</v>
      </c>
      <c r="G74" s="7">
        <v>2111230</v>
      </c>
      <c r="H74" s="7">
        <v>187</v>
      </c>
      <c r="I74" s="7">
        <v>9095062.5</v>
      </c>
      <c r="J74" s="65">
        <v>0.99357719388631294</v>
      </c>
    </row>
    <row r="75" spans="1:10">
      <c r="A75">
        <v>64</v>
      </c>
      <c r="B75" s="11" t="s">
        <v>12268</v>
      </c>
      <c r="C75" s="9">
        <v>3055339406.4200006</v>
      </c>
      <c r="D75" s="9">
        <v>2017982</v>
      </c>
      <c r="E75" s="9">
        <v>643959707.07000005</v>
      </c>
      <c r="F75" s="9">
        <v>1961946</v>
      </c>
      <c r="G75" s="9">
        <v>632646440</v>
      </c>
      <c r="H75" s="9">
        <v>56036</v>
      </c>
      <c r="I75" s="9">
        <v>1276606147.0700002</v>
      </c>
      <c r="J75" s="40">
        <v>0.97223166509909409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9" t="s">
        <v>12256</v>
      </c>
      <c r="C77" s="110"/>
      <c r="D77" s="110"/>
      <c r="E77" s="110"/>
      <c r="F77" s="110"/>
      <c r="G77" s="110"/>
      <c r="H77" s="110"/>
      <c r="I77" s="110"/>
      <c r="J77" s="110"/>
    </row>
    <row r="78" spans="1:10" ht="40.5" customHeight="1">
      <c r="B78" s="121" t="s">
        <v>12601</v>
      </c>
      <c r="C78" s="121"/>
      <c r="D78" s="121"/>
      <c r="E78" s="121"/>
      <c r="F78" s="121"/>
      <c r="G78" s="121"/>
      <c r="H78" s="121"/>
      <c r="I78" s="121"/>
      <c r="J78" s="121"/>
    </row>
    <row r="79" spans="1:10">
      <c r="B79" s="108" t="s">
        <v>12269</v>
      </c>
      <c r="C79" s="108"/>
      <c r="D79" s="108"/>
      <c r="E79" s="108"/>
      <c r="F79" s="108"/>
      <c r="G79" s="108"/>
      <c r="H79" s="108"/>
      <c r="I79" s="108"/>
      <c r="J79" s="108"/>
    </row>
    <row r="80" spans="1:10" ht="30" customHeight="1">
      <c r="B80" s="125" t="s">
        <v>12603</v>
      </c>
      <c r="C80" s="125"/>
      <c r="D80" s="125"/>
      <c r="E80" s="125"/>
      <c r="F80" s="125"/>
      <c r="G80" s="125"/>
      <c r="H80" s="125"/>
      <c r="I80" s="125"/>
      <c r="J80" s="125"/>
    </row>
  </sheetData>
  <mergeCells count="17">
    <mergeCell ref="C2:J2"/>
    <mergeCell ref="C3:J3"/>
    <mergeCell ref="C4:J4"/>
    <mergeCell ref="C5:J5"/>
    <mergeCell ref="B6:C6"/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2:J113"/>
  <sheetViews>
    <sheetView showGridLines="0" zoomScaleNormal="100" workbookViewId="0">
      <pane xSplit="2" ySplit="10" topLeftCell="C98" activePane="bottomRight" state="frozen"/>
      <selection activeCell="B18" sqref="B18"/>
      <selection pane="topRight" activeCell="B18" sqref="B18"/>
      <selection pane="bottomLeft" activeCell="B18" sqref="B18"/>
      <selection pane="bottomRight" activeCell="C5" sqref="C5:J5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8"/>
      <c r="C2" s="77" t="s">
        <v>12257</v>
      </c>
      <c r="D2" s="77"/>
      <c r="E2" s="77"/>
      <c r="F2" s="77"/>
      <c r="G2" s="77"/>
      <c r="H2" s="77"/>
      <c r="I2" s="77"/>
      <c r="J2" s="77"/>
    </row>
    <row r="3" spans="2:10" ht="15" customHeight="1">
      <c r="B3" s="59"/>
      <c r="C3" s="78" t="s">
        <v>4</v>
      </c>
      <c r="D3" s="78"/>
      <c r="E3" s="78"/>
      <c r="F3" s="78"/>
      <c r="G3" s="78"/>
      <c r="H3" s="78"/>
      <c r="I3" s="78"/>
      <c r="J3" s="78"/>
    </row>
    <row r="4" spans="2:10">
      <c r="B4" s="59"/>
      <c r="C4" s="79" t="s">
        <v>12584</v>
      </c>
      <c r="D4" s="78"/>
      <c r="E4" s="78"/>
      <c r="F4" s="78"/>
      <c r="G4" s="78"/>
      <c r="H4" s="78"/>
      <c r="I4" s="78"/>
      <c r="J4" s="78"/>
    </row>
    <row r="5" spans="2:10">
      <c r="B5" s="59"/>
      <c r="C5" s="78" t="s">
        <v>25</v>
      </c>
      <c r="D5" s="78"/>
      <c r="E5" s="78"/>
      <c r="F5" s="78"/>
      <c r="G5" s="78"/>
      <c r="H5" s="78"/>
      <c r="I5" s="78"/>
      <c r="J5" s="78"/>
    </row>
    <row r="6" spans="2:10">
      <c r="B6" s="84" t="s">
        <v>10</v>
      </c>
      <c r="C6" s="8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5" t="s">
        <v>14</v>
      </c>
      <c r="C8" s="85" t="s">
        <v>22</v>
      </c>
      <c r="D8" s="85" t="s">
        <v>24</v>
      </c>
      <c r="E8" s="86" t="s">
        <v>13</v>
      </c>
      <c r="F8" s="87"/>
      <c r="G8" s="87"/>
      <c r="H8" s="87"/>
      <c r="I8" s="87"/>
      <c r="J8" s="88"/>
    </row>
    <row r="9" spans="2:10" ht="31.5" customHeight="1">
      <c r="B9" s="81"/>
      <c r="C9" s="81"/>
      <c r="D9" s="81"/>
      <c r="E9" s="80" t="s">
        <v>30</v>
      </c>
      <c r="F9" s="80"/>
      <c r="G9" s="80" t="s">
        <v>31</v>
      </c>
      <c r="H9" s="80"/>
      <c r="I9" s="81" t="s">
        <v>23</v>
      </c>
      <c r="J9" s="82" t="s">
        <v>12266</v>
      </c>
    </row>
    <row r="10" spans="2:10">
      <c r="B10" s="80"/>
      <c r="C10" s="80"/>
      <c r="D10" s="80"/>
      <c r="E10" s="57" t="s">
        <v>1</v>
      </c>
      <c r="F10" s="57" t="s">
        <v>2</v>
      </c>
      <c r="G10" s="57" t="s">
        <v>3</v>
      </c>
      <c r="H10" s="57" t="s">
        <v>2</v>
      </c>
      <c r="I10" s="80"/>
      <c r="J10" s="83"/>
    </row>
    <row r="11" spans="2:10" ht="15" customHeight="1">
      <c r="B11" s="6" t="s">
        <v>12398</v>
      </c>
      <c r="C11" s="7">
        <v>48267903.960000001</v>
      </c>
      <c r="D11" s="7">
        <v>37111</v>
      </c>
      <c r="E11" s="7">
        <v>3819347.65</v>
      </c>
      <c r="F11" s="7">
        <v>35676</v>
      </c>
      <c r="G11" s="7">
        <v>7175000</v>
      </c>
      <c r="H11" s="7">
        <v>1435</v>
      </c>
      <c r="I11" s="7">
        <v>10994347.65</v>
      </c>
      <c r="J11" s="66">
        <v>0.96133221955754355</v>
      </c>
    </row>
    <row r="12" spans="2:10" ht="15" customHeight="1">
      <c r="B12" s="6" t="s">
        <v>12551</v>
      </c>
      <c r="C12" s="7">
        <v>24620118.32</v>
      </c>
      <c r="D12" s="7">
        <v>24503</v>
      </c>
      <c r="E12" s="7">
        <v>2234128.11</v>
      </c>
      <c r="F12" s="7">
        <v>23460</v>
      </c>
      <c r="G12" s="7">
        <v>5215000</v>
      </c>
      <c r="H12" s="7">
        <v>1043</v>
      </c>
      <c r="I12" s="7">
        <v>7449128.1100000003</v>
      </c>
      <c r="J12" s="66">
        <v>0.95743378361833242</v>
      </c>
    </row>
    <row r="13" spans="2:10" ht="15" customHeight="1">
      <c r="B13" s="6" t="s">
        <v>12284</v>
      </c>
      <c r="C13" s="7">
        <v>19509939.59</v>
      </c>
      <c r="D13" s="7">
        <v>16862</v>
      </c>
      <c r="E13" s="7">
        <v>4067404.67</v>
      </c>
      <c r="F13" s="7">
        <v>16041</v>
      </c>
      <c r="G13" s="7">
        <v>4105000</v>
      </c>
      <c r="H13" s="7">
        <v>821</v>
      </c>
      <c r="I13" s="7">
        <v>8172404.6699999999</v>
      </c>
      <c r="J13" s="66">
        <v>0.95131063930731818</v>
      </c>
    </row>
    <row r="14" spans="2:10" ht="15" customHeight="1">
      <c r="B14" s="6" t="s">
        <v>12399</v>
      </c>
      <c r="C14" s="7">
        <v>35468800.630000003</v>
      </c>
      <c r="D14" s="7">
        <v>26688</v>
      </c>
      <c r="E14" s="7">
        <v>3682680.06</v>
      </c>
      <c r="F14" s="7">
        <v>25726</v>
      </c>
      <c r="G14" s="7">
        <v>4810000</v>
      </c>
      <c r="H14" s="7">
        <v>962</v>
      </c>
      <c r="I14" s="7">
        <v>8492680.0600000005</v>
      </c>
      <c r="J14" s="66">
        <v>0.96395383693045567</v>
      </c>
    </row>
    <row r="15" spans="2:10" ht="15" customHeight="1">
      <c r="B15" s="6" t="s">
        <v>12400</v>
      </c>
      <c r="C15" s="7">
        <v>14571314.34</v>
      </c>
      <c r="D15" s="7">
        <v>31189</v>
      </c>
      <c r="E15" s="7">
        <v>3520461.55</v>
      </c>
      <c r="F15" s="7">
        <v>30553</v>
      </c>
      <c r="G15" s="7">
        <v>3180000</v>
      </c>
      <c r="H15" s="7">
        <v>636</v>
      </c>
      <c r="I15" s="7">
        <v>6700461.5499999998</v>
      </c>
      <c r="J15" s="66">
        <v>0.97960819519702458</v>
      </c>
    </row>
    <row r="16" spans="2:10" ht="15" customHeight="1">
      <c r="B16" s="6" t="s">
        <v>12401</v>
      </c>
      <c r="C16" s="7">
        <v>35365357.810000002</v>
      </c>
      <c r="D16" s="7">
        <v>15611</v>
      </c>
      <c r="E16" s="7">
        <v>2060458.92</v>
      </c>
      <c r="F16" s="7">
        <v>14658</v>
      </c>
      <c r="G16" s="7">
        <v>4765000</v>
      </c>
      <c r="H16" s="7">
        <v>953</v>
      </c>
      <c r="I16" s="7">
        <v>6825458.9199999999</v>
      </c>
      <c r="J16" s="66">
        <v>0.93895330215873418</v>
      </c>
    </row>
    <row r="17" spans="2:10" ht="15" customHeight="1">
      <c r="B17" s="6" t="s">
        <v>12402</v>
      </c>
      <c r="C17" s="7">
        <v>25144321.989999998</v>
      </c>
      <c r="D17" s="7">
        <v>9135</v>
      </c>
      <c r="E17" s="7">
        <v>2459351.9900000002</v>
      </c>
      <c r="F17" s="7">
        <v>8255</v>
      </c>
      <c r="G17" s="7">
        <v>4400000</v>
      </c>
      <c r="H17" s="7">
        <v>880</v>
      </c>
      <c r="I17" s="7">
        <v>6859351.9900000002</v>
      </c>
      <c r="J17" s="66">
        <v>0.90366721401204164</v>
      </c>
    </row>
    <row r="18" spans="2:10" ht="15" customHeight="1">
      <c r="B18" s="6" t="s">
        <v>12403</v>
      </c>
      <c r="C18" s="7">
        <v>19513845.809999999</v>
      </c>
      <c r="D18" s="7">
        <v>9890</v>
      </c>
      <c r="E18" s="7">
        <v>3277100.9</v>
      </c>
      <c r="F18" s="7">
        <v>9221</v>
      </c>
      <c r="G18" s="7">
        <v>3345000</v>
      </c>
      <c r="H18" s="7">
        <v>669</v>
      </c>
      <c r="I18" s="7">
        <v>6622100.9000000004</v>
      </c>
      <c r="J18" s="66">
        <v>0.93235591506572291</v>
      </c>
    </row>
    <row r="19" spans="2:10" ht="15" customHeight="1">
      <c r="B19" s="6" t="s">
        <v>12552</v>
      </c>
      <c r="C19" s="7">
        <v>14865300.529999999</v>
      </c>
      <c r="D19" s="7">
        <v>24995</v>
      </c>
      <c r="E19" s="7">
        <v>3601575.37</v>
      </c>
      <c r="F19" s="7">
        <v>24448</v>
      </c>
      <c r="G19" s="7">
        <v>2735000</v>
      </c>
      <c r="H19" s="7">
        <v>547</v>
      </c>
      <c r="I19" s="7">
        <v>6336575.3700000001</v>
      </c>
      <c r="J19" s="66">
        <v>0.97811562312462497</v>
      </c>
    </row>
    <row r="20" spans="2:10" ht="15" customHeight="1">
      <c r="B20" s="6" t="s">
        <v>12283</v>
      </c>
      <c r="C20" s="7">
        <v>18776520.359999999</v>
      </c>
      <c r="D20" s="7">
        <v>21893</v>
      </c>
      <c r="E20" s="7">
        <v>3102434.03</v>
      </c>
      <c r="F20" s="7">
        <v>21269</v>
      </c>
      <c r="G20" s="7">
        <v>3120000</v>
      </c>
      <c r="H20" s="7">
        <v>624</v>
      </c>
      <c r="I20" s="7">
        <v>6222434.0300000003</v>
      </c>
      <c r="J20" s="66">
        <v>0.97149773900333436</v>
      </c>
    </row>
    <row r="21" spans="2:10" ht="15" customHeight="1">
      <c r="B21" s="6" t="s">
        <v>12318</v>
      </c>
      <c r="C21" s="7">
        <v>21618489.940000001</v>
      </c>
      <c r="D21" s="7">
        <v>14027</v>
      </c>
      <c r="E21" s="7">
        <v>2473377.6</v>
      </c>
      <c r="F21" s="7">
        <v>13315</v>
      </c>
      <c r="G21" s="7">
        <v>3560000</v>
      </c>
      <c r="H21" s="7">
        <v>712</v>
      </c>
      <c r="I21" s="7">
        <v>6033377.5999999996</v>
      </c>
      <c r="J21" s="66">
        <v>0.94924074998217722</v>
      </c>
    </row>
    <row r="22" spans="2:10" ht="15" customHeight="1">
      <c r="B22" s="6" t="s">
        <v>12521</v>
      </c>
      <c r="C22" s="7">
        <v>16865360.66</v>
      </c>
      <c r="D22" s="7">
        <v>9838</v>
      </c>
      <c r="E22" s="7">
        <v>1884890.8</v>
      </c>
      <c r="F22" s="7">
        <v>9060</v>
      </c>
      <c r="G22" s="7">
        <v>3890000</v>
      </c>
      <c r="H22" s="7">
        <v>778</v>
      </c>
      <c r="I22" s="7">
        <v>5774890.7999999998</v>
      </c>
      <c r="J22" s="66">
        <v>0.92091888595242932</v>
      </c>
    </row>
    <row r="23" spans="2:10" ht="15" customHeight="1">
      <c r="B23" s="6" t="s">
        <v>12553</v>
      </c>
      <c r="C23" s="7">
        <v>12304665.4</v>
      </c>
      <c r="D23" s="7">
        <v>2912</v>
      </c>
      <c r="E23" s="7">
        <v>3702183.07</v>
      </c>
      <c r="F23" s="7">
        <v>2373</v>
      </c>
      <c r="G23" s="7">
        <v>2695000</v>
      </c>
      <c r="H23" s="7">
        <v>539</v>
      </c>
      <c r="I23" s="7">
        <v>6397183.0700000003</v>
      </c>
      <c r="J23" s="66">
        <v>0.81490384615384615</v>
      </c>
    </row>
    <row r="24" spans="2:10" ht="15" customHeight="1">
      <c r="B24" s="6" t="s">
        <v>12404</v>
      </c>
      <c r="C24" s="7">
        <v>32649511.91</v>
      </c>
      <c r="D24" s="7">
        <v>23546</v>
      </c>
      <c r="E24" s="7">
        <v>2093675.82</v>
      </c>
      <c r="F24" s="7">
        <v>22740</v>
      </c>
      <c r="G24" s="7">
        <v>4030000</v>
      </c>
      <c r="H24" s="7">
        <v>806</v>
      </c>
      <c r="I24" s="7">
        <v>6123675.8200000003</v>
      </c>
      <c r="J24" s="66">
        <v>0.96576913276140319</v>
      </c>
    </row>
    <row r="25" spans="2:10" ht="15" customHeight="1">
      <c r="B25" s="6" t="s">
        <v>12405</v>
      </c>
      <c r="C25" s="7">
        <v>18233290.699999999</v>
      </c>
      <c r="D25" s="7">
        <v>16540</v>
      </c>
      <c r="E25" s="7">
        <v>3083219.65</v>
      </c>
      <c r="F25" s="7">
        <v>15899</v>
      </c>
      <c r="G25" s="7">
        <v>3205000</v>
      </c>
      <c r="H25" s="7">
        <v>641</v>
      </c>
      <c r="I25" s="7">
        <v>6288219.6500000004</v>
      </c>
      <c r="J25" s="66">
        <v>0.96124546553808943</v>
      </c>
    </row>
    <row r="26" spans="2:10" ht="15" customHeight="1">
      <c r="B26" s="6" t="s">
        <v>12406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6">
        <v>0.9620792992162287</v>
      </c>
    </row>
    <row r="27" spans="2:10" ht="15" customHeight="1">
      <c r="B27" s="6" t="s">
        <v>12407</v>
      </c>
      <c r="C27" s="7">
        <v>17560494.739999998</v>
      </c>
      <c r="D27" s="7">
        <v>9285</v>
      </c>
      <c r="E27" s="7">
        <v>2387815.96</v>
      </c>
      <c r="F27" s="7">
        <v>8536</v>
      </c>
      <c r="G27" s="7">
        <v>3745000</v>
      </c>
      <c r="H27" s="7">
        <v>749</v>
      </c>
      <c r="I27" s="7">
        <v>6132815.96</v>
      </c>
      <c r="J27" s="66">
        <v>0.91933225632740978</v>
      </c>
    </row>
    <row r="28" spans="2:10" ht="15" customHeight="1">
      <c r="B28" s="6" t="s">
        <v>12408</v>
      </c>
      <c r="C28" s="7">
        <v>16633233.060000001</v>
      </c>
      <c r="D28" s="7">
        <v>11726</v>
      </c>
      <c r="E28" s="7">
        <v>1652642.75</v>
      </c>
      <c r="F28" s="7">
        <v>11017</v>
      </c>
      <c r="G28" s="7">
        <v>3545000</v>
      </c>
      <c r="H28" s="7">
        <v>709</v>
      </c>
      <c r="I28" s="7">
        <v>5197642.75</v>
      </c>
      <c r="J28" s="66">
        <v>0.9395360736824151</v>
      </c>
    </row>
    <row r="29" spans="2:10" ht="15" customHeight="1">
      <c r="B29" s="6" t="s">
        <v>12467</v>
      </c>
      <c r="C29" s="7">
        <v>11043977.91</v>
      </c>
      <c r="D29" s="7">
        <v>12250</v>
      </c>
      <c r="E29" s="7">
        <v>3585741.55</v>
      </c>
      <c r="F29" s="7">
        <v>11894</v>
      </c>
      <c r="G29" s="7">
        <v>1780000</v>
      </c>
      <c r="H29" s="7">
        <v>356</v>
      </c>
      <c r="I29" s="7">
        <v>5365741.55</v>
      </c>
      <c r="J29" s="66">
        <v>0.97093877551020413</v>
      </c>
    </row>
    <row r="30" spans="2:10" ht="15" customHeight="1">
      <c r="B30" s="6" t="s">
        <v>12488</v>
      </c>
      <c r="C30" s="7">
        <v>8198457.7300000004</v>
      </c>
      <c r="D30" s="7">
        <v>22227</v>
      </c>
      <c r="E30" s="7">
        <v>3551605.99</v>
      </c>
      <c r="F30" s="7">
        <v>21867</v>
      </c>
      <c r="G30" s="7">
        <v>1800000</v>
      </c>
      <c r="H30" s="7">
        <v>360</v>
      </c>
      <c r="I30" s="7">
        <v>5351605.99</v>
      </c>
      <c r="J30" s="66">
        <v>0.98380348225131597</v>
      </c>
    </row>
    <row r="31" spans="2:10" ht="15" customHeight="1">
      <c r="B31" s="6" t="s">
        <v>12409</v>
      </c>
      <c r="C31" s="7">
        <v>23628644.870000001</v>
      </c>
      <c r="D31" s="7">
        <v>9075</v>
      </c>
      <c r="E31" s="7">
        <v>1819988.07</v>
      </c>
      <c r="F31" s="7">
        <v>8372</v>
      </c>
      <c r="G31" s="7">
        <v>3515000</v>
      </c>
      <c r="H31" s="7">
        <v>703</v>
      </c>
      <c r="I31" s="7">
        <v>5334988.07</v>
      </c>
      <c r="J31" s="66">
        <v>0.92253443526170797</v>
      </c>
    </row>
    <row r="32" spans="2:10" ht="15" customHeight="1">
      <c r="B32" s="6" t="s">
        <v>12311</v>
      </c>
      <c r="C32" s="7">
        <v>14466624.210000001</v>
      </c>
      <c r="D32" s="7">
        <v>15480</v>
      </c>
      <c r="E32" s="7">
        <v>2377506.98</v>
      </c>
      <c r="F32" s="7">
        <v>14942</v>
      </c>
      <c r="G32" s="7">
        <v>2690000</v>
      </c>
      <c r="H32" s="7">
        <v>538</v>
      </c>
      <c r="I32" s="7">
        <v>5067506.9800000004</v>
      </c>
      <c r="J32" s="66">
        <v>0.96524547803617566</v>
      </c>
    </row>
    <row r="33" spans="2:10" ht="15" customHeight="1">
      <c r="B33" s="6" t="s">
        <v>12522</v>
      </c>
      <c r="C33" s="7">
        <v>11692171.189999999</v>
      </c>
      <c r="D33" s="7">
        <v>20137</v>
      </c>
      <c r="E33" s="7">
        <v>2480955.91</v>
      </c>
      <c r="F33" s="7">
        <v>19541</v>
      </c>
      <c r="G33" s="7">
        <v>2980000</v>
      </c>
      <c r="H33" s="7">
        <v>596</v>
      </c>
      <c r="I33" s="7">
        <v>5460955.9100000001</v>
      </c>
      <c r="J33" s="66">
        <v>0.97040274122262504</v>
      </c>
    </row>
    <row r="34" spans="2:10" ht="15" customHeight="1">
      <c r="B34" s="6" t="s">
        <v>12554</v>
      </c>
      <c r="C34" s="7">
        <v>15326288.48</v>
      </c>
      <c r="D34" s="7">
        <v>21622</v>
      </c>
      <c r="E34" s="7">
        <v>2342617.38</v>
      </c>
      <c r="F34" s="7">
        <v>20923</v>
      </c>
      <c r="G34" s="7">
        <v>3495000</v>
      </c>
      <c r="H34" s="7">
        <v>699</v>
      </c>
      <c r="I34" s="7">
        <v>5837617.3799999999</v>
      </c>
      <c r="J34" s="66">
        <v>0.96767181574322447</v>
      </c>
    </row>
    <row r="35" spans="2:10" ht="15" customHeight="1">
      <c r="B35" s="6" t="s">
        <v>12334</v>
      </c>
      <c r="C35" s="7">
        <v>17546346.190000001</v>
      </c>
      <c r="D35" s="7">
        <v>7501</v>
      </c>
      <c r="E35" s="7">
        <v>2041865.51</v>
      </c>
      <c r="F35" s="7">
        <v>6940</v>
      </c>
      <c r="G35" s="7">
        <v>2805000</v>
      </c>
      <c r="H35" s="7">
        <v>561</v>
      </c>
      <c r="I35" s="7">
        <v>4846865.51</v>
      </c>
      <c r="J35" s="66">
        <v>0.92520997200373278</v>
      </c>
    </row>
    <row r="36" spans="2:10" ht="15" customHeight="1">
      <c r="B36" s="6" t="s">
        <v>12312</v>
      </c>
      <c r="C36" s="7">
        <v>14878377.359999999</v>
      </c>
      <c r="D36" s="7">
        <v>9077</v>
      </c>
      <c r="E36" s="7">
        <v>1828706.66</v>
      </c>
      <c r="F36" s="7">
        <v>8458</v>
      </c>
      <c r="G36" s="7">
        <v>3095000</v>
      </c>
      <c r="H36" s="7">
        <v>619</v>
      </c>
      <c r="I36" s="7">
        <v>4923706.66</v>
      </c>
      <c r="J36" s="66">
        <v>0.93180566266387577</v>
      </c>
    </row>
    <row r="37" spans="2:10" ht="15" customHeight="1">
      <c r="B37" s="6" t="s">
        <v>12410</v>
      </c>
      <c r="C37" s="7">
        <v>9436675.1500000004</v>
      </c>
      <c r="D37" s="7">
        <v>15076</v>
      </c>
      <c r="E37" s="7">
        <v>2514479.91</v>
      </c>
      <c r="F37" s="7">
        <v>14683</v>
      </c>
      <c r="G37" s="7">
        <v>1965000</v>
      </c>
      <c r="H37" s="7">
        <v>393</v>
      </c>
      <c r="I37" s="7">
        <v>4479479.91</v>
      </c>
      <c r="J37" s="66">
        <v>0.97393207747413102</v>
      </c>
    </row>
    <row r="38" spans="2:10" ht="15" customHeight="1">
      <c r="B38" s="6" t="s">
        <v>12411</v>
      </c>
      <c r="C38" s="7">
        <v>17126408.530000001</v>
      </c>
      <c r="D38" s="7">
        <v>12909</v>
      </c>
      <c r="E38" s="7">
        <v>2462606.73</v>
      </c>
      <c r="F38" s="7">
        <v>12340</v>
      </c>
      <c r="G38" s="7">
        <v>2845000</v>
      </c>
      <c r="H38" s="7">
        <v>569</v>
      </c>
      <c r="I38" s="7">
        <v>5307606.7300000004</v>
      </c>
      <c r="J38" s="66">
        <v>0.95592222480440003</v>
      </c>
    </row>
    <row r="39" spans="2:10" ht="15" customHeight="1">
      <c r="B39" s="6" t="s">
        <v>12484</v>
      </c>
      <c r="C39" s="7">
        <v>14037533.859999999</v>
      </c>
      <c r="D39" s="7">
        <v>15911</v>
      </c>
      <c r="E39" s="7">
        <v>2068521.42</v>
      </c>
      <c r="F39" s="7">
        <v>15397</v>
      </c>
      <c r="G39" s="7">
        <v>2570000</v>
      </c>
      <c r="H39" s="7">
        <v>514</v>
      </c>
      <c r="I39" s="7">
        <v>4638521.42</v>
      </c>
      <c r="J39" s="66">
        <v>0.96769530513481239</v>
      </c>
    </row>
    <row r="40" spans="2:10" ht="15" customHeight="1">
      <c r="B40" s="6" t="s">
        <v>12412</v>
      </c>
      <c r="C40" s="7">
        <v>15085664.810000001</v>
      </c>
      <c r="D40" s="7">
        <v>15439</v>
      </c>
      <c r="E40" s="7">
        <v>1925355.57</v>
      </c>
      <c r="F40" s="7">
        <v>14940</v>
      </c>
      <c r="G40" s="7">
        <v>2495000</v>
      </c>
      <c r="H40" s="7">
        <v>499</v>
      </c>
      <c r="I40" s="7">
        <v>4420355.57</v>
      </c>
      <c r="J40" s="66">
        <v>0.96767925383768383</v>
      </c>
    </row>
    <row r="41" spans="2:10" ht="15" customHeight="1">
      <c r="B41" s="6" t="s">
        <v>12413</v>
      </c>
      <c r="C41" s="7">
        <v>17644603.170000002</v>
      </c>
      <c r="D41" s="7">
        <v>12782</v>
      </c>
      <c r="E41" s="7">
        <v>1586503.09</v>
      </c>
      <c r="F41" s="7">
        <v>12228</v>
      </c>
      <c r="G41" s="7">
        <v>2770000</v>
      </c>
      <c r="H41" s="7">
        <v>554</v>
      </c>
      <c r="I41" s="7">
        <v>4356503.09</v>
      </c>
      <c r="J41" s="66">
        <v>0.95665780003129397</v>
      </c>
    </row>
    <row r="42" spans="2:10" ht="15" customHeight="1">
      <c r="B42" s="6" t="s">
        <v>12555</v>
      </c>
      <c r="C42" s="7">
        <v>9471486.2699999996</v>
      </c>
      <c r="D42" s="7">
        <v>5772</v>
      </c>
      <c r="E42" s="7">
        <v>2791318.36</v>
      </c>
      <c r="F42" s="7">
        <v>5600</v>
      </c>
      <c r="G42" s="7">
        <v>860000</v>
      </c>
      <c r="H42" s="7">
        <v>172</v>
      </c>
      <c r="I42" s="7">
        <v>3651318.36</v>
      </c>
      <c r="J42" s="66">
        <v>0.97020097020097018</v>
      </c>
    </row>
    <row r="43" spans="2:10" ht="15" customHeight="1">
      <c r="B43" s="6" t="s">
        <v>12414</v>
      </c>
      <c r="C43" s="7">
        <v>17064206.329999998</v>
      </c>
      <c r="D43" s="7">
        <v>7718</v>
      </c>
      <c r="E43" s="7">
        <v>2092907.63</v>
      </c>
      <c r="F43" s="7">
        <v>7256</v>
      </c>
      <c r="G43" s="7">
        <v>2310000</v>
      </c>
      <c r="H43" s="7">
        <v>462</v>
      </c>
      <c r="I43" s="7">
        <v>4402907.63</v>
      </c>
      <c r="J43" s="66">
        <v>0.94013993262503237</v>
      </c>
    </row>
    <row r="44" spans="2:10" ht="15" customHeight="1">
      <c r="B44" s="6" t="s">
        <v>800</v>
      </c>
      <c r="C44" s="7">
        <v>13934043.15</v>
      </c>
      <c r="D44" s="7">
        <v>9940</v>
      </c>
      <c r="E44" s="7">
        <v>2172405.09</v>
      </c>
      <c r="F44" s="7">
        <v>9428</v>
      </c>
      <c r="G44" s="7">
        <v>2560000</v>
      </c>
      <c r="H44" s="7">
        <v>512</v>
      </c>
      <c r="I44" s="7">
        <v>4732405.09</v>
      </c>
      <c r="J44" s="66">
        <v>0.94849094567404424</v>
      </c>
    </row>
    <row r="45" spans="2:10" ht="15" customHeight="1">
      <c r="B45" s="6" t="s">
        <v>12556</v>
      </c>
      <c r="C45" s="7">
        <v>11467928.189999999</v>
      </c>
      <c r="D45" s="7">
        <v>9570</v>
      </c>
      <c r="E45" s="7">
        <v>1287615.94</v>
      </c>
      <c r="F45" s="7">
        <v>9047</v>
      </c>
      <c r="G45" s="7">
        <v>2615000</v>
      </c>
      <c r="H45" s="7">
        <v>523</v>
      </c>
      <c r="I45" s="7">
        <v>3902615.94</v>
      </c>
      <c r="J45" s="66">
        <v>0.94535005224660396</v>
      </c>
    </row>
    <row r="46" spans="2:10" ht="15" customHeight="1">
      <c r="B46" s="6" t="s">
        <v>12415</v>
      </c>
      <c r="C46" s="7">
        <v>10581485.66</v>
      </c>
      <c r="D46" s="7">
        <v>9689</v>
      </c>
      <c r="E46" s="7">
        <v>2222384.37</v>
      </c>
      <c r="F46" s="7">
        <v>9364</v>
      </c>
      <c r="G46" s="7">
        <v>1625000</v>
      </c>
      <c r="H46" s="7">
        <v>325</v>
      </c>
      <c r="I46" s="7">
        <v>3847384.37</v>
      </c>
      <c r="J46" s="66">
        <v>0.96645680668799672</v>
      </c>
    </row>
    <row r="47" spans="2:10" ht="15" customHeight="1">
      <c r="B47" s="6" t="s">
        <v>12557</v>
      </c>
      <c r="C47" s="7">
        <v>14047938.01</v>
      </c>
      <c r="D47" s="7">
        <v>5915</v>
      </c>
      <c r="E47" s="7">
        <v>1951992.83</v>
      </c>
      <c r="F47" s="7">
        <v>5425</v>
      </c>
      <c r="G47" s="7">
        <v>2450000</v>
      </c>
      <c r="H47" s="7">
        <v>490</v>
      </c>
      <c r="I47" s="7">
        <v>4401992.83</v>
      </c>
      <c r="J47" s="66">
        <v>0.91715976331360949</v>
      </c>
    </row>
    <row r="48" spans="2:10" ht="15" customHeight="1">
      <c r="B48" s="6" t="s">
        <v>12489</v>
      </c>
      <c r="C48" s="7">
        <v>11255127.65</v>
      </c>
      <c r="D48" s="7">
        <v>10427</v>
      </c>
      <c r="E48" s="7">
        <v>2279722.0499999998</v>
      </c>
      <c r="F48" s="7">
        <v>10091</v>
      </c>
      <c r="G48" s="7">
        <v>1680000</v>
      </c>
      <c r="H48" s="7">
        <v>336</v>
      </c>
      <c r="I48" s="7">
        <v>3959722.05</v>
      </c>
      <c r="J48" s="66">
        <v>0.96777596624148843</v>
      </c>
    </row>
    <row r="49" spans="2:10" ht="15" customHeight="1">
      <c r="B49" s="6" t="s">
        <v>12416</v>
      </c>
      <c r="C49" s="7">
        <v>22477375.800000001</v>
      </c>
      <c r="D49" s="7">
        <v>14458</v>
      </c>
      <c r="E49" s="7">
        <v>1385383.77</v>
      </c>
      <c r="F49" s="7">
        <v>13813</v>
      </c>
      <c r="G49" s="7">
        <v>3225000</v>
      </c>
      <c r="H49" s="7">
        <v>645</v>
      </c>
      <c r="I49" s="7">
        <v>4610383.7699999996</v>
      </c>
      <c r="J49" s="66">
        <v>0.95538802047309446</v>
      </c>
    </row>
    <row r="50" spans="2:10" ht="15" customHeight="1">
      <c r="B50" s="6" t="s">
        <v>753</v>
      </c>
      <c r="C50" s="7">
        <v>11650617.41</v>
      </c>
      <c r="D50" s="7">
        <v>7236</v>
      </c>
      <c r="E50" s="7">
        <v>2200861.86</v>
      </c>
      <c r="F50" s="7">
        <v>6845</v>
      </c>
      <c r="G50" s="7">
        <v>1955000</v>
      </c>
      <c r="H50" s="7">
        <v>391</v>
      </c>
      <c r="I50" s="7">
        <v>4155861.86</v>
      </c>
      <c r="J50" s="66">
        <v>0.94596462133775572</v>
      </c>
    </row>
    <row r="51" spans="2:10" ht="15" customHeight="1">
      <c r="B51" s="6" t="s">
        <v>12287</v>
      </c>
      <c r="C51" s="7">
        <v>6987636.9800000004</v>
      </c>
      <c r="D51" s="7">
        <v>5297</v>
      </c>
      <c r="E51" s="7">
        <v>2769936.45</v>
      </c>
      <c r="F51" s="7">
        <v>5088</v>
      </c>
      <c r="G51" s="7">
        <v>1045000</v>
      </c>
      <c r="H51" s="7">
        <v>209</v>
      </c>
      <c r="I51" s="7">
        <v>3814936.45</v>
      </c>
      <c r="J51" s="66">
        <v>0.96054370398338684</v>
      </c>
    </row>
    <row r="52" spans="2:10" ht="15" customHeight="1">
      <c r="B52" s="6" t="s">
        <v>12417</v>
      </c>
      <c r="C52" s="7">
        <v>9789815.8900000006</v>
      </c>
      <c r="D52" s="7">
        <v>13347</v>
      </c>
      <c r="E52" s="7">
        <v>1827406.33</v>
      </c>
      <c r="F52" s="7">
        <v>12938</v>
      </c>
      <c r="G52" s="7">
        <v>2045000</v>
      </c>
      <c r="H52" s="7">
        <v>409</v>
      </c>
      <c r="I52" s="7">
        <v>3872406.33</v>
      </c>
      <c r="J52" s="66">
        <v>0.96935640968007797</v>
      </c>
    </row>
    <row r="53" spans="2:10" ht="15" customHeight="1">
      <c r="B53" s="6" t="s">
        <v>12558</v>
      </c>
      <c r="C53" s="7">
        <v>10254457.890000001</v>
      </c>
      <c r="D53" s="7">
        <v>10307</v>
      </c>
      <c r="E53" s="7">
        <v>1821243.58</v>
      </c>
      <c r="F53" s="7">
        <v>9889</v>
      </c>
      <c r="G53" s="7">
        <v>2090000</v>
      </c>
      <c r="H53" s="7">
        <v>418</v>
      </c>
      <c r="I53" s="7">
        <v>3911243.58</v>
      </c>
      <c r="J53" s="66">
        <v>0.95944503735325504</v>
      </c>
    </row>
    <row r="54" spans="2:10" ht="15" customHeight="1">
      <c r="B54" s="6" t="s">
        <v>12418</v>
      </c>
      <c r="C54" s="7">
        <v>6727009.9199999999</v>
      </c>
      <c r="D54" s="7">
        <v>10139</v>
      </c>
      <c r="E54" s="7">
        <v>1745954.49</v>
      </c>
      <c r="F54" s="7">
        <v>9838</v>
      </c>
      <c r="G54" s="7">
        <v>1505000</v>
      </c>
      <c r="H54" s="7">
        <v>301</v>
      </c>
      <c r="I54" s="7">
        <v>3250954.49</v>
      </c>
      <c r="J54" s="66">
        <v>0.97031265410790024</v>
      </c>
    </row>
    <row r="55" spans="2:10" ht="15" customHeight="1">
      <c r="B55" s="6" t="s">
        <v>12419</v>
      </c>
      <c r="C55" s="7">
        <v>13810275.02</v>
      </c>
      <c r="D55" s="7">
        <v>10449</v>
      </c>
      <c r="E55" s="7">
        <v>1602219.78</v>
      </c>
      <c r="F55" s="7">
        <v>10067</v>
      </c>
      <c r="G55" s="7">
        <v>1910000</v>
      </c>
      <c r="H55" s="7">
        <v>382</v>
      </c>
      <c r="I55" s="7">
        <v>3512219.78</v>
      </c>
      <c r="J55" s="66">
        <v>0.96344147765336396</v>
      </c>
    </row>
    <row r="56" spans="2:10" ht="15" customHeight="1">
      <c r="B56" s="6" t="s">
        <v>12420</v>
      </c>
      <c r="C56" s="7">
        <v>13794259.51</v>
      </c>
      <c r="D56" s="7">
        <v>13126</v>
      </c>
      <c r="E56" s="7">
        <v>1327199.04</v>
      </c>
      <c r="F56" s="7">
        <v>12722</v>
      </c>
      <c r="G56" s="7">
        <v>2020000</v>
      </c>
      <c r="H56" s="7">
        <v>404</v>
      </c>
      <c r="I56" s="7">
        <v>3347199.04</v>
      </c>
      <c r="J56" s="66">
        <v>0.96922139265579765</v>
      </c>
    </row>
    <row r="57" spans="2:10">
      <c r="B57" s="6" t="s">
        <v>12559</v>
      </c>
      <c r="C57" s="7">
        <v>10431713.1</v>
      </c>
      <c r="D57" s="7">
        <v>1846</v>
      </c>
      <c r="E57" s="7">
        <v>1768083.14</v>
      </c>
      <c r="F57" s="7">
        <v>1570</v>
      </c>
      <c r="G57" s="7">
        <v>1380000</v>
      </c>
      <c r="H57" s="7">
        <v>276</v>
      </c>
      <c r="I57" s="7">
        <v>3148083.14</v>
      </c>
      <c r="J57" s="66">
        <v>0.85048754062838572</v>
      </c>
    </row>
    <row r="58" spans="2:10" ht="15" customHeight="1">
      <c r="B58" s="6" t="s">
        <v>12560</v>
      </c>
      <c r="C58" s="7">
        <v>4430541.09</v>
      </c>
      <c r="D58" s="7">
        <v>1882</v>
      </c>
      <c r="E58" s="7">
        <v>2177265.15</v>
      </c>
      <c r="F58" s="7">
        <v>1695</v>
      </c>
      <c r="G58" s="7">
        <v>935000</v>
      </c>
      <c r="H58" s="7">
        <v>187</v>
      </c>
      <c r="I58" s="7">
        <v>3112265.15</v>
      </c>
      <c r="J58" s="66">
        <v>0.90063761955366628</v>
      </c>
    </row>
    <row r="59" spans="2:10" ht="15" customHeight="1">
      <c r="B59" s="6" t="s">
        <v>51</v>
      </c>
      <c r="C59" s="7">
        <v>9974458</v>
      </c>
      <c r="D59" s="7">
        <v>5200</v>
      </c>
      <c r="E59" s="7">
        <v>1613460.37</v>
      </c>
      <c r="F59" s="7">
        <v>4870</v>
      </c>
      <c r="G59" s="7">
        <v>1650000</v>
      </c>
      <c r="H59" s="7">
        <v>330</v>
      </c>
      <c r="I59" s="7">
        <v>3263460.37</v>
      </c>
      <c r="J59" s="66">
        <v>0.93653846153846154</v>
      </c>
    </row>
    <row r="60" spans="2:10" ht="15" customHeight="1">
      <c r="B60" s="6" t="s">
        <v>12330</v>
      </c>
      <c r="C60" s="7">
        <v>3812289.07</v>
      </c>
      <c r="D60" s="7">
        <v>7648</v>
      </c>
      <c r="E60" s="7">
        <v>2882264.7</v>
      </c>
      <c r="F60" s="7">
        <v>7609</v>
      </c>
      <c r="G60" s="7">
        <v>195000</v>
      </c>
      <c r="H60" s="7">
        <v>39</v>
      </c>
      <c r="I60" s="7">
        <v>3077264.7</v>
      </c>
      <c r="J60" s="66">
        <v>0.99490062761506282</v>
      </c>
    </row>
    <row r="61" spans="2:10" ht="15" customHeight="1">
      <c r="B61" s="6" t="s">
        <v>12421</v>
      </c>
      <c r="C61" s="7">
        <v>10944072.220000001</v>
      </c>
      <c r="D61" s="7">
        <v>1701</v>
      </c>
      <c r="E61" s="7">
        <v>1325760.4099999999</v>
      </c>
      <c r="F61" s="7">
        <v>1296</v>
      </c>
      <c r="G61" s="7">
        <v>2025000</v>
      </c>
      <c r="H61" s="7">
        <v>405</v>
      </c>
      <c r="I61" s="7">
        <v>3350760.41</v>
      </c>
      <c r="J61" s="66">
        <v>0.76190476190476186</v>
      </c>
    </row>
    <row r="62" spans="2:10" ht="15" customHeight="1">
      <c r="B62" s="6" t="s">
        <v>12561</v>
      </c>
      <c r="C62" s="7">
        <v>12276960.34</v>
      </c>
      <c r="D62" s="7">
        <v>10844</v>
      </c>
      <c r="E62" s="7">
        <v>1034520.19</v>
      </c>
      <c r="F62" s="7">
        <v>10361</v>
      </c>
      <c r="G62" s="7">
        <v>2415000</v>
      </c>
      <c r="H62" s="7">
        <v>483</v>
      </c>
      <c r="I62" s="7">
        <v>3449520.19</v>
      </c>
      <c r="J62" s="66">
        <v>0.95545924013279238</v>
      </c>
    </row>
    <row r="63" spans="2:10">
      <c r="B63" s="6" t="s">
        <v>12305</v>
      </c>
      <c r="C63" s="7">
        <v>18584111.390000001</v>
      </c>
      <c r="D63" s="7">
        <v>11586</v>
      </c>
      <c r="E63" s="7">
        <v>923589.93</v>
      </c>
      <c r="F63" s="7">
        <v>11180</v>
      </c>
      <c r="G63" s="7">
        <v>2030000</v>
      </c>
      <c r="H63" s="7">
        <v>406</v>
      </c>
      <c r="I63" s="7">
        <v>2953589.93</v>
      </c>
      <c r="J63" s="66">
        <v>0.9649577075781115</v>
      </c>
    </row>
    <row r="64" spans="2:10" ht="15" customHeight="1">
      <c r="B64" s="6" t="s">
        <v>12562</v>
      </c>
      <c r="C64" s="7">
        <v>12924753.98</v>
      </c>
      <c r="D64" s="7">
        <v>25886</v>
      </c>
      <c r="E64" s="7">
        <v>929820.35</v>
      </c>
      <c r="F64" s="7">
        <v>25434</v>
      </c>
      <c r="G64" s="7">
        <v>2260000</v>
      </c>
      <c r="H64" s="7">
        <v>452</v>
      </c>
      <c r="I64" s="7">
        <v>3189820.35</v>
      </c>
      <c r="J64" s="66">
        <v>0.98253882407478943</v>
      </c>
    </row>
    <row r="65" spans="2:10">
      <c r="B65" s="6" t="s">
        <v>12422</v>
      </c>
      <c r="C65" s="7">
        <v>2843624.58</v>
      </c>
      <c r="D65" s="7">
        <v>3298</v>
      </c>
      <c r="E65" s="7">
        <v>2531868.6800000002</v>
      </c>
      <c r="F65" s="7">
        <v>3250</v>
      </c>
      <c r="G65" s="7">
        <v>240000</v>
      </c>
      <c r="H65" s="7">
        <v>48</v>
      </c>
      <c r="I65" s="7">
        <v>2771868.68</v>
      </c>
      <c r="J65" s="66">
        <v>0.98544572468162528</v>
      </c>
    </row>
    <row r="66" spans="2:10" ht="15" customHeight="1">
      <c r="B66" s="6" t="s">
        <v>12288</v>
      </c>
      <c r="C66" s="7">
        <v>7135944.8099999996</v>
      </c>
      <c r="D66" s="7">
        <v>3568</v>
      </c>
      <c r="E66" s="7">
        <v>1421882.67</v>
      </c>
      <c r="F66" s="7">
        <v>3321</v>
      </c>
      <c r="G66" s="7">
        <v>1235000</v>
      </c>
      <c r="H66" s="7">
        <v>247</v>
      </c>
      <c r="I66" s="7">
        <v>2656882.67</v>
      </c>
      <c r="J66" s="66">
        <v>0.93077354260089684</v>
      </c>
    </row>
    <row r="67" spans="2:10">
      <c r="B67" s="6" t="s">
        <v>12468</v>
      </c>
      <c r="C67" s="7">
        <v>7487416.9299999997</v>
      </c>
      <c r="D67" s="7">
        <v>7639</v>
      </c>
      <c r="E67" s="7">
        <v>1305500.3500000001</v>
      </c>
      <c r="F67" s="7">
        <v>7319</v>
      </c>
      <c r="G67" s="7">
        <v>1600000</v>
      </c>
      <c r="H67" s="7">
        <v>320</v>
      </c>
      <c r="I67" s="7">
        <v>2905500.35</v>
      </c>
      <c r="J67" s="66">
        <v>0.95810970022254227</v>
      </c>
    </row>
    <row r="68" spans="2:10" ht="15" customHeight="1">
      <c r="B68" s="6" t="s">
        <v>12523</v>
      </c>
      <c r="C68" s="7">
        <v>10308499.050000001</v>
      </c>
      <c r="D68" s="7">
        <v>8472</v>
      </c>
      <c r="E68" s="7">
        <v>774747.82</v>
      </c>
      <c r="F68" s="7">
        <v>8130</v>
      </c>
      <c r="G68" s="7">
        <v>1710000</v>
      </c>
      <c r="H68" s="7">
        <v>342</v>
      </c>
      <c r="I68" s="7">
        <v>2484747.8199999998</v>
      </c>
      <c r="J68" s="66">
        <v>0.95963172804532582</v>
      </c>
    </row>
    <row r="69" spans="2:10" ht="15" customHeight="1">
      <c r="B69" s="6" t="s">
        <v>12585</v>
      </c>
      <c r="C69" s="7">
        <v>3423894.52</v>
      </c>
      <c r="D69" s="7">
        <v>12123</v>
      </c>
      <c r="E69" s="7">
        <v>562363.86</v>
      </c>
      <c r="F69" s="7">
        <v>11940</v>
      </c>
      <c r="G69" s="7">
        <v>915000</v>
      </c>
      <c r="H69" s="7">
        <v>183</v>
      </c>
      <c r="I69" s="7">
        <v>1477363.86</v>
      </c>
      <c r="J69" s="66">
        <v>0.98490472655283345</v>
      </c>
    </row>
    <row r="70" spans="2:10">
      <c r="B70" s="6" t="s">
        <v>12586</v>
      </c>
      <c r="C70" s="7">
        <v>16162838.710000001</v>
      </c>
      <c r="D70" s="7">
        <v>9132</v>
      </c>
      <c r="E70" s="7">
        <v>902765.4</v>
      </c>
      <c r="F70" s="7">
        <v>8681</v>
      </c>
      <c r="G70" s="7">
        <v>2255000</v>
      </c>
      <c r="H70" s="7">
        <v>451</v>
      </c>
      <c r="I70" s="7">
        <v>3157765.4</v>
      </c>
      <c r="J70" s="66">
        <v>0.95061322820849758</v>
      </c>
    </row>
    <row r="71" spans="2:10" ht="15" customHeight="1">
      <c r="B71" s="6" t="s">
        <v>12331</v>
      </c>
      <c r="C71" s="7">
        <v>5822078.3600000003</v>
      </c>
      <c r="D71" s="7">
        <v>3785</v>
      </c>
      <c r="E71" s="7">
        <v>1479960.68</v>
      </c>
      <c r="F71" s="7">
        <v>3543</v>
      </c>
      <c r="G71" s="7">
        <v>1210000</v>
      </c>
      <c r="H71" s="7">
        <v>242</v>
      </c>
      <c r="I71" s="7">
        <v>2689960.68</v>
      </c>
      <c r="J71" s="66">
        <v>0.9360634081902246</v>
      </c>
    </row>
    <row r="72" spans="2:10">
      <c r="B72" s="6" t="s">
        <v>12306</v>
      </c>
      <c r="C72" s="7">
        <v>12645801.810000001</v>
      </c>
      <c r="D72" s="7">
        <v>12765</v>
      </c>
      <c r="E72" s="7">
        <v>1071639.21</v>
      </c>
      <c r="F72" s="7">
        <v>12395</v>
      </c>
      <c r="G72" s="7">
        <v>1850000</v>
      </c>
      <c r="H72" s="7">
        <v>370</v>
      </c>
      <c r="I72" s="7">
        <v>2921639.21</v>
      </c>
      <c r="J72" s="66">
        <v>0.97101449275362317</v>
      </c>
    </row>
    <row r="73" spans="2:10">
      <c r="B73" s="6" t="s">
        <v>12563</v>
      </c>
      <c r="C73" s="7">
        <v>10560866.48</v>
      </c>
      <c r="D73" s="7">
        <v>6578</v>
      </c>
      <c r="E73" s="7">
        <v>883044.04</v>
      </c>
      <c r="F73" s="7">
        <v>6260</v>
      </c>
      <c r="G73" s="7">
        <v>1590000</v>
      </c>
      <c r="H73" s="7">
        <v>318</v>
      </c>
      <c r="I73" s="7">
        <v>2473044.04</v>
      </c>
      <c r="J73" s="66">
        <v>0.95165703861356032</v>
      </c>
    </row>
    <row r="74" spans="2:10">
      <c r="B74" s="6" t="s">
        <v>12289</v>
      </c>
      <c r="C74" s="7">
        <v>8147030.5</v>
      </c>
      <c r="D74" s="7">
        <v>2053</v>
      </c>
      <c r="E74" s="7">
        <v>889548.41</v>
      </c>
      <c r="F74" s="7">
        <v>1773</v>
      </c>
      <c r="G74" s="7">
        <v>1400000</v>
      </c>
      <c r="H74" s="7">
        <v>280</v>
      </c>
      <c r="I74" s="7">
        <v>2289548.41</v>
      </c>
      <c r="J74" s="66">
        <v>0.86361422308816371</v>
      </c>
    </row>
    <row r="75" spans="2:10" ht="15" customHeight="1">
      <c r="B75" s="6" t="s">
        <v>12564</v>
      </c>
      <c r="C75" s="7">
        <v>10271667.390000001</v>
      </c>
      <c r="D75" s="7">
        <v>3669</v>
      </c>
      <c r="E75" s="7">
        <v>958565.68</v>
      </c>
      <c r="F75" s="7">
        <v>3378</v>
      </c>
      <c r="G75" s="7">
        <v>1455000</v>
      </c>
      <c r="H75" s="7">
        <v>291</v>
      </c>
      <c r="I75" s="7">
        <v>2413565.6800000002</v>
      </c>
      <c r="J75" s="66">
        <v>0.92068683565004084</v>
      </c>
    </row>
    <row r="76" spans="2:10">
      <c r="B76" s="6" t="s">
        <v>12565</v>
      </c>
      <c r="C76" s="7">
        <v>6408675.1200000001</v>
      </c>
      <c r="D76" s="7">
        <v>10934</v>
      </c>
      <c r="E76" s="7">
        <v>1027579.42</v>
      </c>
      <c r="F76" s="7">
        <v>10730</v>
      </c>
      <c r="G76" s="7">
        <v>1020000</v>
      </c>
      <c r="H76" s="7">
        <v>204</v>
      </c>
      <c r="I76" s="7">
        <v>2047579.42</v>
      </c>
      <c r="J76" s="66">
        <v>0.98134260106091087</v>
      </c>
    </row>
    <row r="77" spans="2:10">
      <c r="B77" s="6" t="s">
        <v>50</v>
      </c>
      <c r="C77" s="7">
        <v>7529518.6299999999</v>
      </c>
      <c r="D77" s="7">
        <v>3635</v>
      </c>
      <c r="E77" s="7">
        <v>1003697.31</v>
      </c>
      <c r="F77" s="7">
        <v>3379</v>
      </c>
      <c r="G77" s="7">
        <v>1280000</v>
      </c>
      <c r="H77" s="7">
        <v>256</v>
      </c>
      <c r="I77" s="7">
        <v>2283697.31</v>
      </c>
      <c r="J77" s="66">
        <v>0.92957359009628615</v>
      </c>
    </row>
    <row r="78" spans="2:10">
      <c r="B78" s="6" t="s">
        <v>12423</v>
      </c>
      <c r="C78" s="7">
        <v>10721281.039999999</v>
      </c>
      <c r="D78" s="7">
        <v>9129</v>
      </c>
      <c r="E78" s="7">
        <v>844186.94</v>
      </c>
      <c r="F78" s="7">
        <v>8853</v>
      </c>
      <c r="G78" s="7">
        <v>1380000</v>
      </c>
      <c r="H78" s="7">
        <v>276</v>
      </c>
      <c r="I78" s="7">
        <v>2224186.94</v>
      </c>
      <c r="J78" s="66">
        <v>0.96976667762076896</v>
      </c>
    </row>
    <row r="79" spans="2:10">
      <c r="B79" s="6" t="s">
        <v>12587</v>
      </c>
      <c r="C79" s="7">
        <v>10559682.6</v>
      </c>
      <c r="D79" s="7">
        <v>3537</v>
      </c>
      <c r="E79" s="7">
        <v>747530.96</v>
      </c>
      <c r="F79" s="7">
        <v>3248</v>
      </c>
      <c r="G79" s="7">
        <v>1445000</v>
      </c>
      <c r="H79" s="7">
        <v>289</v>
      </c>
      <c r="I79" s="7">
        <v>2192530.96</v>
      </c>
      <c r="J79" s="66">
        <v>0.91829233813966638</v>
      </c>
    </row>
    <row r="80" spans="2:10" ht="15" customHeight="1">
      <c r="B80" s="6" t="s">
        <v>12335</v>
      </c>
      <c r="C80" s="7">
        <v>4135825.02</v>
      </c>
      <c r="D80" s="7">
        <v>6776</v>
      </c>
      <c r="E80" s="7">
        <v>1132452.73</v>
      </c>
      <c r="F80" s="7">
        <v>6613</v>
      </c>
      <c r="G80" s="7">
        <v>815000</v>
      </c>
      <c r="H80" s="7">
        <v>163</v>
      </c>
      <c r="I80" s="7">
        <v>1947452.73</v>
      </c>
      <c r="J80" s="66">
        <v>0.97594451003541915</v>
      </c>
    </row>
    <row r="81" spans="2:10">
      <c r="B81" s="6" t="s">
        <v>12588</v>
      </c>
      <c r="C81" s="7">
        <v>8221589.6299999999</v>
      </c>
      <c r="D81" s="7">
        <v>13835</v>
      </c>
      <c r="E81" s="7">
        <v>939459.26</v>
      </c>
      <c r="F81" s="7">
        <v>13610</v>
      </c>
      <c r="G81" s="7">
        <v>1125000</v>
      </c>
      <c r="H81" s="7">
        <v>225</v>
      </c>
      <c r="I81" s="7">
        <v>2064459.26</v>
      </c>
      <c r="J81" s="66">
        <v>0.98373689916877483</v>
      </c>
    </row>
    <row r="82" spans="2:10">
      <c r="B82" s="6" t="s">
        <v>12589</v>
      </c>
      <c r="C82" s="7">
        <v>5073207.91</v>
      </c>
      <c r="D82" s="7">
        <v>7617</v>
      </c>
      <c r="E82" s="7">
        <v>1257878.6100000001</v>
      </c>
      <c r="F82" s="7">
        <v>7447</v>
      </c>
      <c r="G82" s="7">
        <v>850000</v>
      </c>
      <c r="H82" s="7">
        <v>170</v>
      </c>
      <c r="I82" s="7">
        <v>2107878.61</v>
      </c>
      <c r="J82" s="66">
        <v>0.97768150190363656</v>
      </c>
    </row>
    <row r="83" spans="2:10">
      <c r="B83" s="6" t="s">
        <v>12524</v>
      </c>
      <c r="C83" s="7">
        <v>4596539.38</v>
      </c>
      <c r="D83" s="7">
        <v>8545</v>
      </c>
      <c r="E83" s="7">
        <v>1003472.33</v>
      </c>
      <c r="F83" s="7">
        <v>8380</v>
      </c>
      <c r="G83" s="7">
        <v>825000</v>
      </c>
      <c r="H83" s="7">
        <v>165</v>
      </c>
      <c r="I83" s="7">
        <v>1828472.33</v>
      </c>
      <c r="J83" s="66">
        <v>0.98069046225863077</v>
      </c>
    </row>
    <row r="84" spans="2:10">
      <c r="B84" s="6" t="s">
        <v>12291</v>
      </c>
      <c r="C84" s="7">
        <v>5494756.4000000004</v>
      </c>
      <c r="D84" s="7">
        <v>5486</v>
      </c>
      <c r="E84" s="7">
        <v>1078068.6299999999</v>
      </c>
      <c r="F84" s="7">
        <v>5315</v>
      </c>
      <c r="G84" s="7">
        <v>855000</v>
      </c>
      <c r="H84" s="7">
        <v>171</v>
      </c>
      <c r="I84" s="7">
        <v>1933068.63</v>
      </c>
      <c r="J84" s="66">
        <v>0.96882974845060155</v>
      </c>
    </row>
    <row r="85" spans="2:10" ht="27.6">
      <c r="B85" s="6" t="s">
        <v>12290</v>
      </c>
      <c r="C85" s="7">
        <v>5723539.0300000003</v>
      </c>
      <c r="D85" s="7">
        <v>1686</v>
      </c>
      <c r="E85" s="7">
        <v>792641.78</v>
      </c>
      <c r="F85" s="7">
        <v>1516</v>
      </c>
      <c r="G85" s="7">
        <v>850000</v>
      </c>
      <c r="H85" s="7">
        <v>170</v>
      </c>
      <c r="I85" s="7">
        <v>1642641.78</v>
      </c>
      <c r="J85" s="66">
        <v>0.89916963226571767</v>
      </c>
    </row>
    <row r="86" spans="2:10">
      <c r="B86" s="6" t="s">
        <v>12424</v>
      </c>
      <c r="C86" s="7">
        <v>5691657.8600000003</v>
      </c>
      <c r="D86" s="7">
        <v>7075</v>
      </c>
      <c r="E86" s="7">
        <v>848170.64</v>
      </c>
      <c r="F86" s="7">
        <v>6880</v>
      </c>
      <c r="G86" s="7">
        <v>975000</v>
      </c>
      <c r="H86" s="7">
        <v>195</v>
      </c>
      <c r="I86" s="7">
        <v>1823170.64</v>
      </c>
      <c r="J86" s="66">
        <v>0.97243816254416959</v>
      </c>
    </row>
    <row r="87" spans="2:10">
      <c r="B87" s="6" t="s">
        <v>12590</v>
      </c>
      <c r="C87" s="7">
        <v>4343692.3</v>
      </c>
      <c r="D87" s="7">
        <v>986</v>
      </c>
      <c r="E87" s="7">
        <v>671899.68</v>
      </c>
      <c r="F87" s="7">
        <v>783</v>
      </c>
      <c r="G87" s="7">
        <v>1015000</v>
      </c>
      <c r="H87" s="7">
        <v>203</v>
      </c>
      <c r="I87" s="7">
        <v>1686899.68</v>
      </c>
      <c r="J87" s="66">
        <v>0.79411764705882348</v>
      </c>
    </row>
    <row r="88" spans="2:10">
      <c r="B88" s="6" t="s">
        <v>12591</v>
      </c>
      <c r="C88" s="7">
        <v>5998897.7400000002</v>
      </c>
      <c r="D88" s="7">
        <v>6113</v>
      </c>
      <c r="E88" s="7">
        <v>821179.83</v>
      </c>
      <c r="F88" s="7">
        <v>5940</v>
      </c>
      <c r="G88" s="7">
        <v>865000</v>
      </c>
      <c r="H88" s="7">
        <v>173</v>
      </c>
      <c r="I88" s="7">
        <v>1686179.83</v>
      </c>
      <c r="J88" s="66">
        <v>0.97169965646981837</v>
      </c>
    </row>
    <row r="89" spans="2:10">
      <c r="B89" s="6" t="s">
        <v>12592</v>
      </c>
      <c r="C89" s="7">
        <v>3939334.3</v>
      </c>
      <c r="D89" s="7">
        <v>2991</v>
      </c>
      <c r="E89" s="7">
        <v>872876.18</v>
      </c>
      <c r="F89" s="7">
        <v>2829</v>
      </c>
      <c r="G89" s="7">
        <v>810000</v>
      </c>
      <c r="H89" s="7">
        <v>162</v>
      </c>
      <c r="I89" s="7">
        <v>1682876.18</v>
      </c>
      <c r="J89" s="66">
        <v>0.94583751253761283</v>
      </c>
    </row>
    <row r="90" spans="2:10">
      <c r="B90" s="6" t="s">
        <v>12593</v>
      </c>
      <c r="C90" s="7">
        <v>6863599.0099999998</v>
      </c>
      <c r="D90" s="7">
        <v>4864</v>
      </c>
      <c r="E90" s="7">
        <v>621675.29</v>
      </c>
      <c r="F90" s="7">
        <v>4655</v>
      </c>
      <c r="G90" s="7">
        <v>1045000</v>
      </c>
      <c r="H90" s="7">
        <v>209</v>
      </c>
      <c r="I90" s="7">
        <v>1666675.29</v>
      </c>
      <c r="J90" s="66">
        <v>0.95703125</v>
      </c>
    </row>
    <row r="91" spans="2:10">
      <c r="B91" s="6" t="s">
        <v>12566</v>
      </c>
      <c r="C91" s="7">
        <v>15074490.65</v>
      </c>
      <c r="D91" s="7">
        <v>2922</v>
      </c>
      <c r="E91" s="7">
        <v>377369.31</v>
      </c>
      <c r="F91" s="7">
        <v>2656</v>
      </c>
      <c r="G91" s="7">
        <v>1330000</v>
      </c>
      <c r="H91" s="7">
        <v>266</v>
      </c>
      <c r="I91" s="7">
        <v>1707369.31</v>
      </c>
      <c r="J91" s="66">
        <v>0.90896646132785763</v>
      </c>
    </row>
    <row r="92" spans="2:10">
      <c r="B92" s="6" t="s">
        <v>12525</v>
      </c>
      <c r="C92" s="7">
        <v>7483249.4699999997</v>
      </c>
      <c r="D92" s="7">
        <v>4204</v>
      </c>
      <c r="E92" s="7">
        <v>625202.57999999996</v>
      </c>
      <c r="F92" s="7">
        <v>3999</v>
      </c>
      <c r="G92" s="7">
        <v>1025000</v>
      </c>
      <c r="H92" s="7">
        <v>205</v>
      </c>
      <c r="I92" s="7">
        <v>1650202.58</v>
      </c>
      <c r="J92" s="66">
        <v>0.95123691722169368</v>
      </c>
    </row>
    <row r="93" spans="2:10">
      <c r="B93" s="6" t="s">
        <v>12469</v>
      </c>
      <c r="C93" s="7">
        <v>5853911.0999999996</v>
      </c>
      <c r="D93" s="7">
        <v>5000</v>
      </c>
      <c r="E93" s="7">
        <v>800115.73</v>
      </c>
      <c r="F93" s="7">
        <v>4782</v>
      </c>
      <c r="G93" s="7">
        <v>1090000</v>
      </c>
      <c r="H93" s="7">
        <v>218</v>
      </c>
      <c r="I93" s="7">
        <v>1890115.73</v>
      </c>
      <c r="J93" s="66">
        <v>0.95640000000000003</v>
      </c>
    </row>
    <row r="94" spans="2:10">
      <c r="B94" s="6" t="s">
        <v>12567</v>
      </c>
      <c r="C94" s="7">
        <v>6224171.3700000001</v>
      </c>
      <c r="D94" s="7">
        <v>2644</v>
      </c>
      <c r="E94" s="7">
        <v>681561.01</v>
      </c>
      <c r="F94" s="7">
        <v>2487</v>
      </c>
      <c r="G94" s="7">
        <v>785000</v>
      </c>
      <c r="H94" s="7">
        <v>157</v>
      </c>
      <c r="I94" s="7">
        <v>1466561.01</v>
      </c>
      <c r="J94" s="66">
        <v>0.94062027231467471</v>
      </c>
    </row>
    <row r="95" spans="2:10">
      <c r="B95" s="6" t="s">
        <v>12293</v>
      </c>
      <c r="C95" s="7">
        <v>3710687.99</v>
      </c>
      <c r="D95" s="7">
        <v>1448</v>
      </c>
      <c r="E95" s="7">
        <v>862083.2</v>
      </c>
      <c r="F95" s="7">
        <v>1339</v>
      </c>
      <c r="G95" s="7">
        <v>545000</v>
      </c>
      <c r="H95" s="7">
        <v>109</v>
      </c>
      <c r="I95" s="7">
        <v>1407083.2</v>
      </c>
      <c r="J95" s="66">
        <v>0.92472375690607733</v>
      </c>
    </row>
    <row r="96" spans="2:10" ht="27.6">
      <c r="B96" s="6" t="s">
        <v>12485</v>
      </c>
      <c r="C96" s="7">
        <v>8046116.8399999999</v>
      </c>
      <c r="D96" s="7">
        <v>8426</v>
      </c>
      <c r="E96" s="7">
        <v>766453.16</v>
      </c>
      <c r="F96" s="7">
        <v>8236</v>
      </c>
      <c r="G96" s="7">
        <v>950000</v>
      </c>
      <c r="H96" s="7">
        <v>190</v>
      </c>
      <c r="I96" s="7">
        <v>1716453.16</v>
      </c>
      <c r="J96" s="66">
        <v>0.97745074768573459</v>
      </c>
    </row>
    <row r="97" spans="1:10">
      <c r="B97" s="6" t="s">
        <v>12594</v>
      </c>
      <c r="C97" s="7">
        <v>5513250.7300000004</v>
      </c>
      <c r="D97" s="7">
        <v>2535</v>
      </c>
      <c r="E97" s="7">
        <v>689349.61</v>
      </c>
      <c r="F97" s="7">
        <v>2394</v>
      </c>
      <c r="G97" s="7">
        <v>705000</v>
      </c>
      <c r="H97" s="7">
        <v>141</v>
      </c>
      <c r="I97" s="7">
        <v>1394349.61</v>
      </c>
      <c r="J97" s="66">
        <v>0.9443786982248521</v>
      </c>
    </row>
    <row r="98" spans="1:10">
      <c r="B98" s="6" t="s">
        <v>12292</v>
      </c>
      <c r="C98" s="7">
        <v>4800056.9800000004</v>
      </c>
      <c r="D98" s="7">
        <v>499</v>
      </c>
      <c r="E98" s="7">
        <v>412778.91</v>
      </c>
      <c r="F98" s="7">
        <v>320</v>
      </c>
      <c r="G98" s="7">
        <v>895000</v>
      </c>
      <c r="H98" s="7">
        <v>179</v>
      </c>
      <c r="I98" s="7">
        <v>1307778.9099999999</v>
      </c>
      <c r="J98" s="66">
        <v>0.6412825651302605</v>
      </c>
    </row>
    <row r="99" spans="1:10">
      <c r="B99" s="6" t="s">
        <v>12336</v>
      </c>
      <c r="C99" s="7">
        <v>4742623.1500000004</v>
      </c>
      <c r="D99" s="7">
        <v>4745</v>
      </c>
      <c r="E99" s="7">
        <v>890032.58</v>
      </c>
      <c r="F99" s="7">
        <v>4631</v>
      </c>
      <c r="G99" s="7">
        <v>570000</v>
      </c>
      <c r="H99" s="7">
        <v>114</v>
      </c>
      <c r="I99" s="7">
        <v>1460032.58</v>
      </c>
      <c r="J99" s="66">
        <v>0.97597471022128557</v>
      </c>
    </row>
    <row r="100" spans="1:10" ht="27.6">
      <c r="B100" s="6" t="s">
        <v>12595</v>
      </c>
      <c r="C100" s="7">
        <v>5691328.1299999999</v>
      </c>
      <c r="D100" s="7">
        <v>2099</v>
      </c>
      <c r="E100" s="7">
        <v>506097.46</v>
      </c>
      <c r="F100" s="7">
        <v>1959</v>
      </c>
      <c r="G100" s="7">
        <v>700000</v>
      </c>
      <c r="H100" s="7">
        <v>140</v>
      </c>
      <c r="I100" s="7">
        <v>1206097.46</v>
      </c>
      <c r="J100" s="66">
        <v>0.9333015721772272</v>
      </c>
    </row>
    <row r="101" spans="1:10">
      <c r="B101" s="6" t="s">
        <v>12568</v>
      </c>
      <c r="C101" s="7">
        <v>6689460.0899999999</v>
      </c>
      <c r="D101" s="7">
        <v>4648</v>
      </c>
      <c r="E101" s="7">
        <v>398521.16</v>
      </c>
      <c r="F101" s="7">
        <v>4473</v>
      </c>
      <c r="G101" s="7">
        <v>875000</v>
      </c>
      <c r="H101" s="7">
        <v>175</v>
      </c>
      <c r="I101" s="7">
        <v>1273521.1599999999</v>
      </c>
      <c r="J101" s="66">
        <v>0.96234939759036142</v>
      </c>
    </row>
    <row r="102" spans="1:10">
      <c r="B102" s="6" t="s">
        <v>12596</v>
      </c>
      <c r="C102" s="7">
        <v>6266172.3399999999</v>
      </c>
      <c r="D102" s="7">
        <v>3985</v>
      </c>
      <c r="E102" s="7">
        <v>313572.88</v>
      </c>
      <c r="F102" s="7">
        <v>3833</v>
      </c>
      <c r="G102" s="7">
        <v>760000</v>
      </c>
      <c r="H102" s="7">
        <v>152</v>
      </c>
      <c r="I102" s="7">
        <v>1073572.8799999999</v>
      </c>
      <c r="J102" s="66">
        <v>0.96185696361355077</v>
      </c>
    </row>
    <row r="103" spans="1:10">
      <c r="B103" s="6" t="s">
        <v>12597</v>
      </c>
      <c r="C103" s="7">
        <v>9406265.0299999993</v>
      </c>
      <c r="D103" s="7">
        <v>2260</v>
      </c>
      <c r="E103" s="7">
        <v>129705.75</v>
      </c>
      <c r="F103" s="7">
        <v>2102</v>
      </c>
      <c r="G103" s="7">
        <v>790000</v>
      </c>
      <c r="H103" s="7">
        <v>158</v>
      </c>
      <c r="I103" s="7">
        <v>919705.75</v>
      </c>
      <c r="J103" s="66">
        <v>0.93008849557522122</v>
      </c>
    </row>
    <row r="104" spans="1:10">
      <c r="B104" s="6" t="s">
        <v>12598</v>
      </c>
      <c r="C104" s="7">
        <v>15997689.859999999</v>
      </c>
      <c r="D104" s="7">
        <v>3793</v>
      </c>
      <c r="E104" s="7">
        <v>183725.91</v>
      </c>
      <c r="F104" s="7">
        <v>3709</v>
      </c>
      <c r="G104" s="7">
        <v>420000</v>
      </c>
      <c r="H104" s="7">
        <v>84</v>
      </c>
      <c r="I104" s="7">
        <v>603725.91</v>
      </c>
      <c r="J104" s="66">
        <v>0.97785394147113103</v>
      </c>
    </row>
    <row r="105" spans="1:10">
      <c r="B105" s="6" t="s">
        <v>12599</v>
      </c>
      <c r="C105" s="7">
        <v>9425878.5999999996</v>
      </c>
      <c r="D105" s="7">
        <v>1333</v>
      </c>
      <c r="E105" s="7">
        <v>140135.29</v>
      </c>
      <c r="F105" s="7">
        <v>1214</v>
      </c>
      <c r="G105" s="7">
        <v>595000</v>
      </c>
      <c r="H105" s="7">
        <v>119</v>
      </c>
      <c r="I105" s="7">
        <v>735135.29</v>
      </c>
      <c r="J105" s="66">
        <v>0.91072768192048015</v>
      </c>
    </row>
    <row r="106" spans="1:10">
      <c r="B106" s="6" t="s">
        <v>12600</v>
      </c>
      <c r="C106" s="7">
        <v>3368351.31</v>
      </c>
      <c r="D106" s="7">
        <v>2514</v>
      </c>
      <c r="E106" s="7">
        <v>339138.46</v>
      </c>
      <c r="F106" s="7">
        <v>2474</v>
      </c>
      <c r="G106" s="7">
        <v>200000</v>
      </c>
      <c r="H106" s="7">
        <v>40</v>
      </c>
      <c r="I106" s="7">
        <v>539138.46</v>
      </c>
      <c r="J106" s="66">
        <v>0.98408910103420844</v>
      </c>
    </row>
    <row r="107" spans="1:10">
      <c r="A107">
        <v>96</v>
      </c>
      <c r="B107" s="11" t="s">
        <v>12270</v>
      </c>
      <c r="C107" s="9">
        <v>1175736551.789999</v>
      </c>
      <c r="D107" s="9">
        <v>941918</v>
      </c>
      <c r="E107" s="9">
        <v>158633209</v>
      </c>
      <c r="F107" s="9">
        <v>903668</v>
      </c>
      <c r="G107" s="9">
        <v>191250000</v>
      </c>
      <c r="H107" s="9">
        <v>38250</v>
      </c>
      <c r="I107" s="9">
        <v>349883209.00000012</v>
      </c>
      <c r="J107" s="40">
        <v>0.95939136952473569</v>
      </c>
    </row>
    <row r="108" spans="1:10">
      <c r="B108" s="12" t="s">
        <v>15</v>
      </c>
      <c r="C108" s="3"/>
      <c r="D108" s="4"/>
      <c r="E108" s="3"/>
      <c r="F108" s="4"/>
      <c r="G108" s="3"/>
      <c r="H108" s="4"/>
      <c r="I108" s="3"/>
      <c r="J108" s="5"/>
    </row>
    <row r="109" spans="1:10">
      <c r="B109" s="26" t="s">
        <v>43</v>
      </c>
      <c r="C109" s="3"/>
      <c r="D109" s="4"/>
      <c r="E109" s="3"/>
      <c r="F109" s="4"/>
      <c r="G109" s="3"/>
      <c r="H109" s="4"/>
      <c r="I109" s="3"/>
      <c r="J109" s="5"/>
    </row>
    <row r="110" spans="1:10" s="120" customFormat="1" ht="40.200000000000003" customHeight="1">
      <c r="B110" s="121" t="s">
        <v>12569</v>
      </c>
      <c r="C110" s="121"/>
      <c r="D110" s="121"/>
      <c r="E110" s="121"/>
      <c r="F110" s="121"/>
      <c r="G110" s="121"/>
      <c r="H110" s="121"/>
      <c r="I110" s="121"/>
      <c r="J110" s="121"/>
    </row>
    <row r="111" spans="1:10" s="120" customFormat="1" ht="16.8" customHeight="1">
      <c r="B111" s="152" t="s">
        <v>12269</v>
      </c>
      <c r="C111" s="152"/>
      <c r="D111" s="152"/>
      <c r="E111" s="152"/>
      <c r="F111" s="152"/>
      <c r="G111" s="152"/>
      <c r="H111" s="152"/>
      <c r="I111" s="152"/>
      <c r="J111" s="152"/>
    </row>
    <row r="112" spans="1:10" s="120" customFormat="1" ht="32.4" customHeight="1">
      <c r="B112" s="125" t="s">
        <v>12604</v>
      </c>
      <c r="C112" s="125"/>
      <c r="D112" s="125"/>
      <c r="E112" s="125"/>
      <c r="F112" s="125"/>
      <c r="G112" s="125"/>
      <c r="H112" s="125"/>
      <c r="I112" s="125"/>
      <c r="J112" s="125"/>
    </row>
    <row r="113" spans="2:10" ht="74.400000000000006" customHeight="1">
      <c r="B113" s="111" t="s">
        <v>12271</v>
      </c>
      <c r="C113" s="111"/>
      <c r="D113" s="111"/>
      <c r="E113" s="111"/>
      <c r="F113" s="111"/>
      <c r="G113" s="111"/>
      <c r="H113" s="111"/>
      <c r="I113" s="111"/>
      <c r="J113" s="111"/>
    </row>
  </sheetData>
  <mergeCells count="17">
    <mergeCell ref="D8:D10"/>
    <mergeCell ref="E9:F9"/>
    <mergeCell ref="E8:J8"/>
    <mergeCell ref="B110:J110"/>
    <mergeCell ref="B113:J113"/>
    <mergeCell ref="C2:J2"/>
    <mergeCell ref="C3:J3"/>
    <mergeCell ref="C4:J4"/>
    <mergeCell ref="C5:J5"/>
    <mergeCell ref="B112:J112"/>
    <mergeCell ref="B111:J111"/>
    <mergeCell ref="G9:H9"/>
    <mergeCell ref="I9:I10"/>
    <mergeCell ref="J9:J10"/>
    <mergeCell ref="B6:C6"/>
    <mergeCell ref="B8:B10"/>
    <mergeCell ref="C8:C10"/>
  </mergeCells>
  <conditionalFormatting sqref="B92:B99">
    <cfRule type="duplicateValues" dxfId="3" priority="4"/>
  </conditionalFormatting>
  <conditionalFormatting sqref="B11:B91 B100:B106">
    <cfRule type="duplicateValues" dxfId="2" priority="75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2:J204"/>
  <sheetViews>
    <sheetView showGridLines="0" zoomScaleNormal="100" workbookViewId="0">
      <pane xSplit="2" ySplit="10" topLeftCell="C191" activePane="bottomRight" state="frozen"/>
      <selection activeCell="B18" sqref="B18"/>
      <selection pane="topRight" activeCell="B18" sqref="B18"/>
      <selection pane="bottomLeft" activeCell="B18" sqref="B18"/>
      <selection pane="bottomRight" activeCell="C5" sqref="C5:J5"/>
    </sheetView>
  </sheetViews>
  <sheetFormatPr baseColWidth="10" defaultColWidth="11.5546875" defaultRowHeight="14.4"/>
  <cols>
    <col min="1" max="1" width="9.88671875" style="120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2:10" ht="15.75" customHeight="1">
      <c r="B2" s="58"/>
      <c r="C2" s="77" t="s">
        <v>12257</v>
      </c>
      <c r="D2" s="77"/>
      <c r="E2" s="77"/>
      <c r="F2" s="77"/>
      <c r="G2" s="77"/>
      <c r="H2" s="77"/>
      <c r="I2" s="77"/>
      <c r="J2" s="77"/>
    </row>
    <row r="3" spans="2:10" ht="15" customHeight="1">
      <c r="B3" s="59"/>
      <c r="C3" s="78" t="s">
        <v>4</v>
      </c>
      <c r="D3" s="78"/>
      <c r="E3" s="78"/>
      <c r="F3" s="78"/>
      <c r="G3" s="78"/>
      <c r="H3" s="78"/>
      <c r="I3" s="78"/>
      <c r="J3" s="78"/>
    </row>
    <row r="4" spans="2:10">
      <c r="B4" s="59"/>
      <c r="C4" s="79" t="s">
        <v>12584</v>
      </c>
      <c r="D4" s="79"/>
      <c r="E4" s="79"/>
      <c r="F4" s="79"/>
      <c r="G4" s="79"/>
      <c r="H4" s="79"/>
      <c r="I4" s="79"/>
      <c r="J4" s="79"/>
    </row>
    <row r="5" spans="2:10">
      <c r="B5" s="59"/>
      <c r="C5" s="78" t="s">
        <v>25</v>
      </c>
      <c r="D5" s="78"/>
      <c r="E5" s="78"/>
      <c r="F5" s="78"/>
      <c r="G5" s="78"/>
      <c r="H5" s="78"/>
      <c r="I5" s="78"/>
      <c r="J5" s="78"/>
    </row>
    <row r="6" spans="2:10">
      <c r="B6" s="84" t="s">
        <v>10</v>
      </c>
      <c r="C6" s="84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85" t="s">
        <v>14</v>
      </c>
      <c r="C8" s="85" t="s">
        <v>22</v>
      </c>
      <c r="D8" s="85" t="s">
        <v>24</v>
      </c>
      <c r="E8" s="86" t="s">
        <v>13</v>
      </c>
      <c r="F8" s="87"/>
      <c r="G8" s="87"/>
      <c r="H8" s="87"/>
      <c r="I8" s="87"/>
      <c r="J8" s="88"/>
    </row>
    <row r="9" spans="2:10" ht="37.5" customHeight="1">
      <c r="B9" s="81"/>
      <c r="C9" s="81"/>
      <c r="D9" s="81"/>
      <c r="E9" s="80" t="s">
        <v>30</v>
      </c>
      <c r="F9" s="80"/>
      <c r="G9" s="80" t="s">
        <v>31</v>
      </c>
      <c r="H9" s="80"/>
      <c r="I9" s="81" t="s">
        <v>23</v>
      </c>
      <c r="J9" s="82" t="s">
        <v>12266</v>
      </c>
    </row>
    <row r="10" spans="2:10" ht="14.4" customHeight="1">
      <c r="B10" s="80"/>
      <c r="C10" s="80"/>
      <c r="D10" s="80"/>
      <c r="E10" s="57" t="s">
        <v>1</v>
      </c>
      <c r="F10" s="57" t="s">
        <v>2</v>
      </c>
      <c r="G10" s="57" t="s">
        <v>3</v>
      </c>
      <c r="H10" s="57" t="s">
        <v>2</v>
      </c>
      <c r="I10" s="80"/>
      <c r="J10" s="83"/>
    </row>
    <row r="11" spans="2:10">
      <c r="B11" s="6" t="s">
        <v>12605</v>
      </c>
      <c r="C11" s="54">
        <v>10465832.039999999</v>
      </c>
      <c r="D11" s="54">
        <v>13298</v>
      </c>
      <c r="E11" s="54">
        <v>1217013.3</v>
      </c>
      <c r="F11" s="54">
        <v>12351</v>
      </c>
      <c r="G11" s="54">
        <v>947000</v>
      </c>
      <c r="H11" s="54">
        <v>947</v>
      </c>
      <c r="I11" s="54">
        <v>2164013.2999999998</v>
      </c>
      <c r="J11" s="67">
        <v>0.92878628365167692</v>
      </c>
    </row>
    <row r="12" spans="2:10">
      <c r="B12" s="6" t="s">
        <v>12425</v>
      </c>
      <c r="C12" s="54">
        <v>17758654.66</v>
      </c>
      <c r="D12" s="54">
        <v>14670</v>
      </c>
      <c r="E12" s="54">
        <v>667382.47</v>
      </c>
      <c r="F12" s="54">
        <v>13175</v>
      </c>
      <c r="G12" s="54">
        <v>1495000</v>
      </c>
      <c r="H12" s="54">
        <v>1495</v>
      </c>
      <c r="I12" s="54">
        <v>2162382.4700000002</v>
      </c>
      <c r="J12" s="67">
        <v>0.89809134287661896</v>
      </c>
    </row>
    <row r="13" spans="2:10">
      <c r="B13" s="6" t="s">
        <v>12570</v>
      </c>
      <c r="C13" s="54">
        <v>8666129.6500000004</v>
      </c>
      <c r="D13" s="54">
        <v>9715</v>
      </c>
      <c r="E13" s="54">
        <v>760779.77</v>
      </c>
      <c r="F13" s="54">
        <v>8669</v>
      </c>
      <c r="G13" s="54">
        <v>1046000</v>
      </c>
      <c r="H13" s="54">
        <v>1046</v>
      </c>
      <c r="I13" s="54">
        <v>1806779.77</v>
      </c>
      <c r="J13" s="67">
        <v>0.89233144621718996</v>
      </c>
    </row>
    <row r="14" spans="2:10">
      <c r="B14" s="6" t="s">
        <v>12606</v>
      </c>
      <c r="C14" s="54">
        <v>16949952.890000001</v>
      </c>
      <c r="D14" s="54">
        <v>6776</v>
      </c>
      <c r="E14" s="54">
        <v>325845.96000000002</v>
      </c>
      <c r="F14" s="54">
        <v>5390</v>
      </c>
      <c r="G14" s="54">
        <v>1386000</v>
      </c>
      <c r="H14" s="54">
        <v>1386</v>
      </c>
      <c r="I14" s="54">
        <v>1711845.96</v>
      </c>
      <c r="J14" s="67">
        <v>0.79545454545454541</v>
      </c>
    </row>
    <row r="15" spans="2:10">
      <c r="B15" s="6" t="s">
        <v>12426</v>
      </c>
      <c r="C15" s="54">
        <v>4908068.83</v>
      </c>
      <c r="D15" s="54">
        <v>1277</v>
      </c>
      <c r="E15" s="54">
        <v>556161.03</v>
      </c>
      <c r="F15" s="54">
        <v>788</v>
      </c>
      <c r="G15" s="54">
        <v>489000</v>
      </c>
      <c r="H15" s="54">
        <v>489</v>
      </c>
      <c r="I15" s="54">
        <v>1045161.03</v>
      </c>
      <c r="J15" s="67">
        <v>0.61707126076742369</v>
      </c>
    </row>
    <row r="16" spans="2:10">
      <c r="B16" s="6" t="s">
        <v>12607</v>
      </c>
      <c r="C16" s="54">
        <v>2605239.2400000002</v>
      </c>
      <c r="D16" s="54">
        <v>15650</v>
      </c>
      <c r="E16" s="54">
        <v>714675.75</v>
      </c>
      <c r="F16" s="54">
        <v>15269</v>
      </c>
      <c r="G16" s="54">
        <v>381000</v>
      </c>
      <c r="H16" s="54">
        <v>381</v>
      </c>
      <c r="I16" s="54">
        <v>1095675.75</v>
      </c>
      <c r="J16" s="67">
        <v>0.9756549520766773</v>
      </c>
    </row>
    <row r="17" spans="2:10">
      <c r="B17" s="6" t="s">
        <v>12294</v>
      </c>
      <c r="C17" s="54">
        <v>4353529.16</v>
      </c>
      <c r="D17" s="54">
        <v>7962</v>
      </c>
      <c r="E17" s="54">
        <v>632369.43000000005</v>
      </c>
      <c r="F17" s="54">
        <v>7469</v>
      </c>
      <c r="G17" s="54">
        <v>493000</v>
      </c>
      <c r="H17" s="54">
        <v>493</v>
      </c>
      <c r="I17" s="54">
        <v>1125369.43</v>
      </c>
      <c r="J17" s="67">
        <v>0.93808088419994973</v>
      </c>
    </row>
    <row r="18" spans="2:10">
      <c r="B18" s="6" t="s">
        <v>12608</v>
      </c>
      <c r="C18" s="54">
        <v>2337160.31</v>
      </c>
      <c r="D18" s="54">
        <v>2245</v>
      </c>
      <c r="E18" s="54">
        <v>515244.41</v>
      </c>
      <c r="F18" s="54">
        <v>1703</v>
      </c>
      <c r="G18" s="54">
        <v>542000</v>
      </c>
      <c r="H18" s="54">
        <v>542</v>
      </c>
      <c r="I18" s="54">
        <v>1057244.4099999999</v>
      </c>
      <c r="J18" s="67">
        <v>0.75857461024498885</v>
      </c>
    </row>
    <row r="19" spans="2:10">
      <c r="B19" s="6" t="s">
        <v>12490</v>
      </c>
      <c r="C19" s="54">
        <v>9571263.2100000009</v>
      </c>
      <c r="D19" s="54">
        <v>3556</v>
      </c>
      <c r="E19" s="54">
        <v>303323.49</v>
      </c>
      <c r="F19" s="54">
        <v>2800</v>
      </c>
      <c r="G19" s="54">
        <v>756000</v>
      </c>
      <c r="H19" s="54">
        <v>756</v>
      </c>
      <c r="I19" s="54">
        <v>1059323.49</v>
      </c>
      <c r="J19" s="67">
        <v>0.78740157480314965</v>
      </c>
    </row>
    <row r="20" spans="2:10">
      <c r="B20" s="6" t="s">
        <v>12609</v>
      </c>
      <c r="C20" s="54">
        <v>13121591.09</v>
      </c>
      <c r="D20" s="54">
        <v>11017</v>
      </c>
      <c r="E20" s="54">
        <v>375422.45</v>
      </c>
      <c r="F20" s="54">
        <v>10237</v>
      </c>
      <c r="G20" s="54">
        <v>780000</v>
      </c>
      <c r="H20" s="54">
        <v>780</v>
      </c>
      <c r="I20" s="54">
        <v>1155422.45</v>
      </c>
      <c r="J20" s="67">
        <v>0.92920032676772257</v>
      </c>
    </row>
    <row r="21" spans="2:10">
      <c r="B21" s="6" t="s">
        <v>12427</v>
      </c>
      <c r="C21" s="54">
        <v>7513733.8799999999</v>
      </c>
      <c r="D21" s="54">
        <v>6138</v>
      </c>
      <c r="E21" s="54">
        <v>308207.09999999998</v>
      </c>
      <c r="F21" s="54">
        <v>5423</v>
      </c>
      <c r="G21" s="54">
        <v>715000</v>
      </c>
      <c r="H21" s="54">
        <v>715</v>
      </c>
      <c r="I21" s="54">
        <v>1023207.1</v>
      </c>
      <c r="J21" s="67">
        <v>0.88351254480286734</v>
      </c>
    </row>
    <row r="22" spans="2:10">
      <c r="B22" s="6" t="s">
        <v>12610</v>
      </c>
      <c r="C22" s="54">
        <v>3663300.77</v>
      </c>
      <c r="D22" s="54">
        <v>10279</v>
      </c>
      <c r="E22" s="54">
        <v>685222.9</v>
      </c>
      <c r="F22" s="54">
        <v>9905</v>
      </c>
      <c r="G22" s="54">
        <v>374000</v>
      </c>
      <c r="H22" s="54">
        <v>374</v>
      </c>
      <c r="I22" s="54">
        <v>1059222.8999999999</v>
      </c>
      <c r="J22" s="67">
        <v>0.9636151376593054</v>
      </c>
    </row>
    <row r="23" spans="2:10">
      <c r="B23" s="6" t="s">
        <v>12611</v>
      </c>
      <c r="C23" s="54">
        <v>13574435.189999999</v>
      </c>
      <c r="D23" s="54">
        <v>7409</v>
      </c>
      <c r="E23" s="54">
        <v>514028.4</v>
      </c>
      <c r="F23" s="54">
        <v>6735</v>
      </c>
      <c r="G23" s="54">
        <v>674000</v>
      </c>
      <c r="H23" s="54">
        <v>674</v>
      </c>
      <c r="I23" s="54">
        <v>1188028.3999999999</v>
      </c>
      <c r="J23" s="67">
        <v>0.90902955864489132</v>
      </c>
    </row>
    <row r="24" spans="2:10">
      <c r="B24" s="6" t="s">
        <v>12491</v>
      </c>
      <c r="C24" s="54">
        <v>2494760.1</v>
      </c>
      <c r="D24" s="54">
        <v>1181</v>
      </c>
      <c r="E24" s="54">
        <v>237001.57</v>
      </c>
      <c r="F24" s="54">
        <v>469</v>
      </c>
      <c r="G24" s="54">
        <v>712000</v>
      </c>
      <c r="H24" s="54">
        <v>712</v>
      </c>
      <c r="I24" s="54">
        <v>949001.57</v>
      </c>
      <c r="J24" s="67">
        <v>0.39712108382726502</v>
      </c>
    </row>
    <row r="25" spans="2:10">
      <c r="B25" s="6" t="s">
        <v>12612</v>
      </c>
      <c r="C25" s="54">
        <v>3462846.21</v>
      </c>
      <c r="D25" s="54">
        <v>2067</v>
      </c>
      <c r="E25" s="54">
        <v>311600.53000000003</v>
      </c>
      <c r="F25" s="54">
        <v>1385</v>
      </c>
      <c r="G25" s="54">
        <v>682000</v>
      </c>
      <c r="H25" s="54">
        <v>682</v>
      </c>
      <c r="I25" s="54">
        <v>993600.53</v>
      </c>
      <c r="J25" s="67">
        <v>0.67005321722302857</v>
      </c>
    </row>
    <row r="26" spans="2:10">
      <c r="B26" s="6" t="s">
        <v>12613</v>
      </c>
      <c r="C26" s="54">
        <v>3475549.72</v>
      </c>
      <c r="D26" s="54">
        <v>1116</v>
      </c>
      <c r="E26" s="54">
        <v>203684.75</v>
      </c>
      <c r="F26" s="54">
        <v>389</v>
      </c>
      <c r="G26" s="54">
        <v>727000</v>
      </c>
      <c r="H26" s="54">
        <v>727</v>
      </c>
      <c r="I26" s="54">
        <v>930684.75</v>
      </c>
      <c r="J26" s="67">
        <v>0.34856630824372759</v>
      </c>
    </row>
    <row r="27" spans="2:10">
      <c r="B27" s="6" t="s">
        <v>12571</v>
      </c>
      <c r="C27" s="54">
        <v>9905844.75</v>
      </c>
      <c r="D27" s="54">
        <v>6144</v>
      </c>
      <c r="E27" s="54">
        <v>388052.92</v>
      </c>
      <c r="F27" s="54">
        <v>5522</v>
      </c>
      <c r="G27" s="54">
        <v>622000</v>
      </c>
      <c r="H27" s="54">
        <v>622</v>
      </c>
      <c r="I27" s="54">
        <v>1010052.92</v>
      </c>
      <c r="J27" s="67">
        <v>0.89876302083333337</v>
      </c>
    </row>
    <row r="28" spans="2:10">
      <c r="B28" s="6" t="s">
        <v>12492</v>
      </c>
      <c r="C28" s="54">
        <v>10173919.689999999</v>
      </c>
      <c r="D28" s="54">
        <v>19564</v>
      </c>
      <c r="E28" s="54">
        <v>438771.97</v>
      </c>
      <c r="F28" s="54">
        <v>18912</v>
      </c>
      <c r="G28" s="54">
        <v>652000</v>
      </c>
      <c r="H28" s="54">
        <v>652</v>
      </c>
      <c r="I28" s="54">
        <v>1090771.97</v>
      </c>
      <c r="J28" s="67">
        <v>0.96667348190554081</v>
      </c>
    </row>
    <row r="29" spans="2:10">
      <c r="B29" s="6" t="s">
        <v>12428</v>
      </c>
      <c r="C29" s="54">
        <v>3791828.18</v>
      </c>
      <c r="D29" s="54">
        <v>9986</v>
      </c>
      <c r="E29" s="54">
        <v>527325.97</v>
      </c>
      <c r="F29" s="54">
        <v>9636</v>
      </c>
      <c r="G29" s="54">
        <v>350000</v>
      </c>
      <c r="H29" s="54">
        <v>350</v>
      </c>
      <c r="I29" s="54">
        <v>877325.97</v>
      </c>
      <c r="J29" s="67">
        <v>0.96495093130382537</v>
      </c>
    </row>
    <row r="30" spans="2:10">
      <c r="B30" s="6" t="s">
        <v>12470</v>
      </c>
      <c r="C30" s="54">
        <v>4118850.74</v>
      </c>
      <c r="D30" s="54">
        <v>7157</v>
      </c>
      <c r="E30" s="54">
        <v>464089.26</v>
      </c>
      <c r="F30" s="54">
        <v>6751</v>
      </c>
      <c r="G30" s="54">
        <v>406000</v>
      </c>
      <c r="H30" s="54">
        <v>406</v>
      </c>
      <c r="I30" s="54">
        <v>870089.26</v>
      </c>
      <c r="J30" s="67">
        <v>0.9432723208048065</v>
      </c>
    </row>
    <row r="31" spans="2:10">
      <c r="B31" s="6" t="s">
        <v>12429</v>
      </c>
      <c r="C31" s="54">
        <v>5624111.0800000001</v>
      </c>
      <c r="D31" s="54">
        <v>3704</v>
      </c>
      <c r="E31" s="54">
        <v>402610.43</v>
      </c>
      <c r="F31" s="54">
        <v>3181</v>
      </c>
      <c r="G31" s="54">
        <v>523000</v>
      </c>
      <c r="H31" s="54">
        <v>523</v>
      </c>
      <c r="I31" s="54">
        <v>925610.43</v>
      </c>
      <c r="J31" s="67">
        <v>0.85880129589632825</v>
      </c>
    </row>
    <row r="32" spans="2:10">
      <c r="B32" s="6" t="s">
        <v>12614</v>
      </c>
      <c r="C32" s="54">
        <v>2274550.2400000002</v>
      </c>
      <c r="D32" s="54">
        <v>1691</v>
      </c>
      <c r="E32" s="54">
        <v>454927.11</v>
      </c>
      <c r="F32" s="54">
        <v>1183</v>
      </c>
      <c r="G32" s="54">
        <v>508000</v>
      </c>
      <c r="H32" s="54">
        <v>508</v>
      </c>
      <c r="I32" s="54">
        <v>962927.11</v>
      </c>
      <c r="J32" s="67">
        <v>0.69958604376108813</v>
      </c>
    </row>
    <row r="33" spans="2:10">
      <c r="B33" s="6" t="s">
        <v>12615</v>
      </c>
      <c r="C33" s="54">
        <v>4282579.25</v>
      </c>
      <c r="D33" s="54">
        <v>3719</v>
      </c>
      <c r="E33" s="54">
        <v>457768.22</v>
      </c>
      <c r="F33" s="54">
        <v>3396</v>
      </c>
      <c r="G33" s="54">
        <v>323000</v>
      </c>
      <c r="H33" s="54">
        <v>323</v>
      </c>
      <c r="I33" s="54">
        <v>780768.22</v>
      </c>
      <c r="J33" s="67">
        <v>0.9131486958859909</v>
      </c>
    </row>
    <row r="34" spans="2:10">
      <c r="B34" s="6" t="s">
        <v>12616</v>
      </c>
      <c r="C34" s="54">
        <v>5301795.58</v>
      </c>
      <c r="D34" s="54">
        <v>10036</v>
      </c>
      <c r="E34" s="54">
        <v>487126.43</v>
      </c>
      <c r="F34" s="54">
        <v>9674</v>
      </c>
      <c r="G34" s="54">
        <v>362000</v>
      </c>
      <c r="H34" s="54">
        <v>362</v>
      </c>
      <c r="I34" s="54">
        <v>849126.43</v>
      </c>
      <c r="J34" s="67">
        <v>0.96392985253088881</v>
      </c>
    </row>
    <row r="35" spans="2:10">
      <c r="B35" s="6" t="s">
        <v>12526</v>
      </c>
      <c r="C35" s="54">
        <v>2705162.27</v>
      </c>
      <c r="D35" s="54">
        <v>4941</v>
      </c>
      <c r="E35" s="54">
        <v>485769.4</v>
      </c>
      <c r="F35" s="54">
        <v>4602</v>
      </c>
      <c r="G35" s="54">
        <v>339000</v>
      </c>
      <c r="H35" s="54">
        <v>339</v>
      </c>
      <c r="I35" s="54">
        <v>824769.4</v>
      </c>
      <c r="J35" s="67">
        <v>0.93139040680024288</v>
      </c>
    </row>
    <row r="36" spans="2:10" ht="27.6">
      <c r="B36" s="6" t="s">
        <v>12617</v>
      </c>
      <c r="C36" s="54">
        <v>2012753.44</v>
      </c>
      <c r="D36" s="54">
        <v>1901</v>
      </c>
      <c r="E36" s="54">
        <v>371478.99</v>
      </c>
      <c r="F36" s="54">
        <v>1505</v>
      </c>
      <c r="G36" s="54">
        <v>396000</v>
      </c>
      <c r="H36" s="54">
        <v>396</v>
      </c>
      <c r="I36" s="54">
        <v>767478.99</v>
      </c>
      <c r="J36" s="67">
        <v>0.79168858495528671</v>
      </c>
    </row>
    <row r="37" spans="2:10">
      <c r="B37" s="6" t="s">
        <v>12618</v>
      </c>
      <c r="C37" s="54">
        <v>3613765.2</v>
      </c>
      <c r="D37" s="54">
        <v>5674</v>
      </c>
      <c r="E37" s="54">
        <v>315010.78999999998</v>
      </c>
      <c r="F37" s="54">
        <v>5215</v>
      </c>
      <c r="G37" s="54">
        <v>459000</v>
      </c>
      <c r="H37" s="54">
        <v>459</v>
      </c>
      <c r="I37" s="54">
        <v>774010.79</v>
      </c>
      <c r="J37" s="67">
        <v>0.91910468805075785</v>
      </c>
    </row>
    <row r="38" spans="2:10">
      <c r="B38" s="6" t="s">
        <v>12527</v>
      </c>
      <c r="C38" s="54">
        <v>5807049.2999999998</v>
      </c>
      <c r="D38" s="54">
        <v>3573</v>
      </c>
      <c r="E38" s="54">
        <v>261721.31</v>
      </c>
      <c r="F38" s="54">
        <v>2917</v>
      </c>
      <c r="G38" s="54">
        <v>656000</v>
      </c>
      <c r="H38" s="54">
        <v>656</v>
      </c>
      <c r="I38" s="54">
        <v>917721.31</v>
      </c>
      <c r="J38" s="67">
        <v>0.81640078365519175</v>
      </c>
    </row>
    <row r="39" spans="2:10" ht="27.6">
      <c r="B39" s="6" t="s">
        <v>12313</v>
      </c>
      <c r="C39" s="54">
        <v>2142275.33</v>
      </c>
      <c r="D39" s="54">
        <v>1136</v>
      </c>
      <c r="E39" s="54">
        <v>232432.72</v>
      </c>
      <c r="F39" s="54">
        <v>646</v>
      </c>
      <c r="G39" s="54">
        <v>490000</v>
      </c>
      <c r="H39" s="54">
        <v>490</v>
      </c>
      <c r="I39" s="54">
        <v>722432.72</v>
      </c>
      <c r="J39" s="67">
        <v>0.56866197183098588</v>
      </c>
    </row>
    <row r="40" spans="2:10">
      <c r="B40" s="6" t="s">
        <v>12493</v>
      </c>
      <c r="C40" s="54">
        <v>2316736.66</v>
      </c>
      <c r="D40" s="54">
        <v>6883</v>
      </c>
      <c r="E40" s="54">
        <v>464223.93</v>
      </c>
      <c r="F40" s="54">
        <v>6613</v>
      </c>
      <c r="G40" s="54">
        <v>270000</v>
      </c>
      <c r="H40" s="54">
        <v>270</v>
      </c>
      <c r="I40" s="54">
        <v>734223.93</v>
      </c>
      <c r="J40" s="67">
        <v>0.96077291878541338</v>
      </c>
    </row>
    <row r="41" spans="2:10">
      <c r="B41" s="6" t="s">
        <v>12430</v>
      </c>
      <c r="C41" s="54">
        <v>1229993.8600000001</v>
      </c>
      <c r="D41" s="54">
        <v>15647</v>
      </c>
      <c r="E41" s="54">
        <v>478605.51</v>
      </c>
      <c r="F41" s="54">
        <v>15418</v>
      </c>
      <c r="G41" s="54">
        <v>229000</v>
      </c>
      <c r="H41" s="54">
        <v>229</v>
      </c>
      <c r="I41" s="54">
        <v>707605.51</v>
      </c>
      <c r="J41" s="67">
        <v>0.9853646066338595</v>
      </c>
    </row>
    <row r="42" spans="2:10">
      <c r="B42" s="6" t="s">
        <v>12619</v>
      </c>
      <c r="C42" s="54">
        <v>1615947.89</v>
      </c>
      <c r="D42" s="54">
        <v>1152</v>
      </c>
      <c r="E42" s="54">
        <v>288648.67</v>
      </c>
      <c r="F42" s="54">
        <v>757</v>
      </c>
      <c r="G42" s="54">
        <v>395000</v>
      </c>
      <c r="H42" s="54">
        <v>395</v>
      </c>
      <c r="I42" s="54">
        <v>683648.67</v>
      </c>
      <c r="J42" s="67">
        <v>0.65711805555555558</v>
      </c>
    </row>
    <row r="43" spans="2:10">
      <c r="B43" s="6" t="s">
        <v>12431</v>
      </c>
      <c r="C43" s="54">
        <v>4041750.36</v>
      </c>
      <c r="D43" s="54">
        <v>5654</v>
      </c>
      <c r="E43" s="54">
        <v>193677.22</v>
      </c>
      <c r="F43" s="54">
        <v>5167</v>
      </c>
      <c r="G43" s="54">
        <v>487000</v>
      </c>
      <c r="H43" s="54">
        <v>487</v>
      </c>
      <c r="I43" s="54">
        <v>680677.22</v>
      </c>
      <c r="J43" s="67">
        <v>0.91386628935267067</v>
      </c>
    </row>
    <row r="44" spans="2:10">
      <c r="B44" s="6" t="s">
        <v>12432</v>
      </c>
      <c r="C44" s="54">
        <v>3337871.53</v>
      </c>
      <c r="D44" s="54">
        <v>2703</v>
      </c>
      <c r="E44" s="54">
        <v>301018.34000000003</v>
      </c>
      <c r="F44" s="54">
        <v>2333</v>
      </c>
      <c r="G44" s="54">
        <v>370000</v>
      </c>
      <c r="H44" s="54">
        <v>370</v>
      </c>
      <c r="I44" s="54">
        <v>671018.34</v>
      </c>
      <c r="J44" s="67">
        <v>0.8631150573436922</v>
      </c>
    </row>
    <row r="45" spans="2:10">
      <c r="B45" s="6" t="s">
        <v>12620</v>
      </c>
      <c r="C45" s="54">
        <v>3970761.52</v>
      </c>
      <c r="D45" s="54">
        <v>7127</v>
      </c>
      <c r="E45" s="54">
        <v>381354.91</v>
      </c>
      <c r="F45" s="54">
        <v>6722</v>
      </c>
      <c r="G45" s="54">
        <v>405000</v>
      </c>
      <c r="H45" s="54">
        <v>405</v>
      </c>
      <c r="I45" s="54">
        <v>786354.91</v>
      </c>
      <c r="J45" s="67">
        <v>0.94317384593798237</v>
      </c>
    </row>
    <row r="46" spans="2:10">
      <c r="B46" s="6" t="s">
        <v>12621</v>
      </c>
      <c r="C46" s="54">
        <v>3874469.6</v>
      </c>
      <c r="D46" s="54">
        <v>3908</v>
      </c>
      <c r="E46" s="54">
        <v>360619.31</v>
      </c>
      <c r="F46" s="54">
        <v>3601</v>
      </c>
      <c r="G46" s="54">
        <v>307000</v>
      </c>
      <c r="H46" s="54">
        <v>307</v>
      </c>
      <c r="I46" s="54">
        <v>667619.31000000006</v>
      </c>
      <c r="J46" s="67">
        <v>0.92144319344933467</v>
      </c>
    </row>
    <row r="47" spans="2:10">
      <c r="B47" s="6" t="s">
        <v>12433</v>
      </c>
      <c r="C47" s="54">
        <v>1131878.57</v>
      </c>
      <c r="D47" s="54">
        <v>1887</v>
      </c>
      <c r="E47" s="54">
        <v>255573.53</v>
      </c>
      <c r="F47" s="54">
        <v>1492</v>
      </c>
      <c r="G47" s="54">
        <v>395000</v>
      </c>
      <c r="H47" s="54">
        <v>395</v>
      </c>
      <c r="I47" s="54">
        <v>650573.53</v>
      </c>
      <c r="J47" s="67">
        <v>0.79067302596714362</v>
      </c>
    </row>
    <row r="48" spans="2:10">
      <c r="B48" s="6" t="s">
        <v>12314</v>
      </c>
      <c r="C48" s="54">
        <v>2014107.14</v>
      </c>
      <c r="D48" s="54">
        <v>3455</v>
      </c>
      <c r="E48" s="54">
        <v>244371.7</v>
      </c>
      <c r="F48" s="54">
        <v>3068</v>
      </c>
      <c r="G48" s="54">
        <v>387000</v>
      </c>
      <c r="H48" s="54">
        <v>387</v>
      </c>
      <c r="I48" s="54">
        <v>631371.69999999995</v>
      </c>
      <c r="J48" s="67">
        <v>0.88798842257597688</v>
      </c>
    </row>
    <row r="49" spans="2:10">
      <c r="B49" s="6" t="s">
        <v>12471</v>
      </c>
      <c r="C49" s="54">
        <v>4688623.21</v>
      </c>
      <c r="D49" s="54">
        <v>3499</v>
      </c>
      <c r="E49" s="54">
        <v>322390.27</v>
      </c>
      <c r="F49" s="54">
        <v>3105</v>
      </c>
      <c r="G49" s="54">
        <v>394000</v>
      </c>
      <c r="H49" s="54">
        <v>394</v>
      </c>
      <c r="I49" s="54">
        <v>716390.27</v>
      </c>
      <c r="J49" s="67">
        <v>0.88739639897113465</v>
      </c>
    </row>
    <row r="50" spans="2:10">
      <c r="B50" s="6" t="s">
        <v>12622</v>
      </c>
      <c r="C50" s="54">
        <v>3045660.41</v>
      </c>
      <c r="D50" s="54">
        <v>5080</v>
      </c>
      <c r="E50" s="54">
        <v>376192.23</v>
      </c>
      <c r="F50" s="54">
        <v>4812</v>
      </c>
      <c r="G50" s="54">
        <v>268000</v>
      </c>
      <c r="H50" s="54">
        <v>268</v>
      </c>
      <c r="I50" s="54">
        <v>644192.23</v>
      </c>
      <c r="J50" s="67">
        <v>0.94724409448818903</v>
      </c>
    </row>
    <row r="51" spans="2:10">
      <c r="B51" s="6" t="s">
        <v>12623</v>
      </c>
      <c r="C51" s="54">
        <v>1286556.26</v>
      </c>
      <c r="D51" s="54">
        <v>1967</v>
      </c>
      <c r="E51" s="54">
        <v>357816.02</v>
      </c>
      <c r="F51" s="54">
        <v>1734</v>
      </c>
      <c r="G51" s="54">
        <v>233000</v>
      </c>
      <c r="H51" s="54">
        <v>233</v>
      </c>
      <c r="I51" s="54">
        <v>590816.02</v>
      </c>
      <c r="J51" s="67">
        <v>0.88154550076258265</v>
      </c>
    </row>
    <row r="52" spans="2:10">
      <c r="B52" s="6" t="s">
        <v>12624</v>
      </c>
      <c r="C52" s="54">
        <v>2136751.9700000002</v>
      </c>
      <c r="D52" s="54">
        <v>4296</v>
      </c>
      <c r="E52" s="54">
        <v>342936.28</v>
      </c>
      <c r="F52" s="54">
        <v>4060</v>
      </c>
      <c r="G52" s="54">
        <v>236000</v>
      </c>
      <c r="H52" s="54">
        <v>236</v>
      </c>
      <c r="I52" s="54">
        <v>578936.28</v>
      </c>
      <c r="J52" s="67">
        <v>0.94506517690875236</v>
      </c>
    </row>
    <row r="53" spans="2:10">
      <c r="B53" s="6" t="s">
        <v>12295</v>
      </c>
      <c r="C53" s="54">
        <v>2883598.23</v>
      </c>
      <c r="D53" s="54">
        <v>1354</v>
      </c>
      <c r="E53" s="54">
        <v>322375.42</v>
      </c>
      <c r="F53" s="54">
        <v>1131</v>
      </c>
      <c r="G53" s="54">
        <v>223000</v>
      </c>
      <c r="H53" s="54">
        <v>223</v>
      </c>
      <c r="I53" s="54">
        <v>545375.42000000004</v>
      </c>
      <c r="J53" s="67">
        <v>0.83530280649926147</v>
      </c>
    </row>
    <row r="54" spans="2:10">
      <c r="B54" s="6" t="s">
        <v>12625</v>
      </c>
      <c r="C54" s="54">
        <v>4282303.1500000004</v>
      </c>
      <c r="D54" s="54">
        <v>5306</v>
      </c>
      <c r="E54" s="54">
        <v>119496.44</v>
      </c>
      <c r="F54" s="54">
        <v>4858</v>
      </c>
      <c r="G54" s="54">
        <v>448000</v>
      </c>
      <c r="H54" s="54">
        <v>448</v>
      </c>
      <c r="I54" s="54">
        <v>567496.43999999994</v>
      </c>
      <c r="J54" s="67">
        <v>0.91556728232189977</v>
      </c>
    </row>
    <row r="55" spans="2:10">
      <c r="B55" s="6" t="s">
        <v>12434</v>
      </c>
      <c r="C55" s="54">
        <v>2297662.15</v>
      </c>
      <c r="D55" s="54">
        <v>2061</v>
      </c>
      <c r="E55" s="54">
        <v>280097.44</v>
      </c>
      <c r="F55" s="54">
        <v>1797</v>
      </c>
      <c r="G55" s="54">
        <v>264000</v>
      </c>
      <c r="H55" s="54">
        <v>264</v>
      </c>
      <c r="I55" s="54">
        <v>544097.43999999994</v>
      </c>
      <c r="J55" s="67">
        <v>0.87190684133915575</v>
      </c>
    </row>
    <row r="56" spans="2:10">
      <c r="B56" s="6" t="s">
        <v>12626</v>
      </c>
      <c r="C56" s="54">
        <v>1608537.55</v>
      </c>
      <c r="D56" s="54">
        <v>991</v>
      </c>
      <c r="E56" s="54">
        <v>123453.73</v>
      </c>
      <c r="F56" s="54">
        <v>621</v>
      </c>
      <c r="G56" s="54">
        <v>370000</v>
      </c>
      <c r="H56" s="54">
        <v>370</v>
      </c>
      <c r="I56" s="54">
        <v>493453.73</v>
      </c>
      <c r="J56" s="67">
        <v>0.6266397578203835</v>
      </c>
    </row>
    <row r="57" spans="2:10">
      <c r="B57" s="6" t="s">
        <v>12572</v>
      </c>
      <c r="C57" s="54">
        <v>3125625.21</v>
      </c>
      <c r="D57" s="54">
        <v>2599</v>
      </c>
      <c r="E57" s="54">
        <v>255358.9</v>
      </c>
      <c r="F57" s="54">
        <v>2292</v>
      </c>
      <c r="G57" s="54">
        <v>307000</v>
      </c>
      <c r="H57" s="54">
        <v>307</v>
      </c>
      <c r="I57" s="54">
        <v>562358.9</v>
      </c>
      <c r="J57" s="67">
        <v>0.88187764524817236</v>
      </c>
    </row>
    <row r="58" spans="2:10">
      <c r="B58" s="6" t="s">
        <v>45</v>
      </c>
      <c r="C58" s="54">
        <v>4552295.4000000004</v>
      </c>
      <c r="D58" s="54">
        <v>3625</v>
      </c>
      <c r="E58" s="54">
        <v>150747.04</v>
      </c>
      <c r="F58" s="54">
        <v>3216</v>
      </c>
      <c r="G58" s="54">
        <v>409000</v>
      </c>
      <c r="H58" s="54">
        <v>409</v>
      </c>
      <c r="I58" s="54">
        <v>559747.04</v>
      </c>
      <c r="J58" s="67">
        <v>0.88717241379310341</v>
      </c>
    </row>
    <row r="59" spans="2:10">
      <c r="B59" s="6" t="s">
        <v>12627</v>
      </c>
      <c r="C59" s="54">
        <v>2874146.66</v>
      </c>
      <c r="D59" s="54">
        <v>5850</v>
      </c>
      <c r="E59" s="54">
        <v>299486.96999999997</v>
      </c>
      <c r="F59" s="54">
        <v>5643</v>
      </c>
      <c r="G59" s="54">
        <v>207000</v>
      </c>
      <c r="H59" s="54">
        <v>207</v>
      </c>
      <c r="I59" s="54">
        <v>506486.97</v>
      </c>
      <c r="J59" s="67">
        <v>0.96461538461538465</v>
      </c>
    </row>
    <row r="60" spans="2:10">
      <c r="B60" s="6" t="s">
        <v>12573</v>
      </c>
      <c r="C60" s="54">
        <v>4700046.47</v>
      </c>
      <c r="D60" s="54">
        <v>8371</v>
      </c>
      <c r="E60" s="54">
        <v>195537.53</v>
      </c>
      <c r="F60" s="54">
        <v>8077</v>
      </c>
      <c r="G60" s="54">
        <v>294000</v>
      </c>
      <c r="H60" s="54">
        <v>294</v>
      </c>
      <c r="I60" s="54">
        <v>489537.53</v>
      </c>
      <c r="J60" s="67">
        <v>0.96487874805877438</v>
      </c>
    </row>
    <row r="61" spans="2:10" ht="27" customHeight="1">
      <c r="B61" s="6" t="s">
        <v>12494</v>
      </c>
      <c r="C61" s="54">
        <v>2051172.72</v>
      </c>
      <c r="D61" s="54">
        <v>5503</v>
      </c>
      <c r="E61" s="54">
        <v>320905.09000000003</v>
      </c>
      <c r="F61" s="54">
        <v>5333</v>
      </c>
      <c r="G61" s="54">
        <v>170000</v>
      </c>
      <c r="H61" s="54">
        <v>170</v>
      </c>
      <c r="I61" s="54">
        <v>490905.09</v>
      </c>
      <c r="J61" s="67">
        <v>0.96910775940396143</v>
      </c>
    </row>
    <row r="62" spans="2:10">
      <c r="B62" s="6" t="s">
        <v>12495</v>
      </c>
      <c r="C62" s="54">
        <v>1894759.91</v>
      </c>
      <c r="D62" s="54">
        <v>3592</v>
      </c>
      <c r="E62" s="54">
        <v>309713.48</v>
      </c>
      <c r="F62" s="54">
        <v>3448</v>
      </c>
      <c r="G62" s="54">
        <v>144000</v>
      </c>
      <c r="H62" s="54">
        <v>144</v>
      </c>
      <c r="I62" s="54">
        <v>453713.48</v>
      </c>
      <c r="J62" s="67">
        <v>0.95991091314031185</v>
      </c>
    </row>
    <row r="63" spans="2:10">
      <c r="B63" s="6" t="s">
        <v>12496</v>
      </c>
      <c r="C63" s="54">
        <v>2231694.89</v>
      </c>
      <c r="D63" s="54">
        <v>5845</v>
      </c>
      <c r="E63" s="54">
        <v>309799.44</v>
      </c>
      <c r="F63" s="54">
        <v>5625</v>
      </c>
      <c r="G63" s="54">
        <v>220000</v>
      </c>
      <c r="H63" s="54">
        <v>220</v>
      </c>
      <c r="I63" s="54">
        <v>529799.43999999994</v>
      </c>
      <c r="J63" s="67">
        <v>0.96236099230111205</v>
      </c>
    </row>
    <row r="64" spans="2:10">
      <c r="B64" s="6" t="s">
        <v>12435</v>
      </c>
      <c r="C64" s="54">
        <v>1840378.4</v>
      </c>
      <c r="D64" s="54">
        <v>8658</v>
      </c>
      <c r="E64" s="54">
        <v>305827.93</v>
      </c>
      <c r="F64" s="54">
        <v>8492</v>
      </c>
      <c r="G64" s="54">
        <v>166000</v>
      </c>
      <c r="H64" s="54">
        <v>166</v>
      </c>
      <c r="I64" s="54">
        <v>471827.93</v>
      </c>
      <c r="J64" s="67">
        <v>0.98082698082698083</v>
      </c>
    </row>
    <row r="65" spans="2:10">
      <c r="B65" s="6" t="s">
        <v>12436</v>
      </c>
      <c r="C65" s="54">
        <v>2845133.06</v>
      </c>
      <c r="D65" s="54">
        <v>6352</v>
      </c>
      <c r="E65" s="54">
        <v>177841.83</v>
      </c>
      <c r="F65" s="54">
        <v>6063</v>
      </c>
      <c r="G65" s="54">
        <v>289000</v>
      </c>
      <c r="H65" s="54">
        <v>289</v>
      </c>
      <c r="I65" s="54">
        <v>466841.83</v>
      </c>
      <c r="J65" s="67">
        <v>0.95450251889168769</v>
      </c>
    </row>
    <row r="66" spans="2:10">
      <c r="B66" s="6" t="s">
        <v>12497</v>
      </c>
      <c r="C66" s="54">
        <v>3300893.25</v>
      </c>
      <c r="D66" s="54">
        <v>2611</v>
      </c>
      <c r="E66" s="54">
        <v>183694.17</v>
      </c>
      <c r="F66" s="54">
        <v>2302</v>
      </c>
      <c r="G66" s="54">
        <v>309000</v>
      </c>
      <c r="H66" s="54">
        <v>309</v>
      </c>
      <c r="I66" s="54">
        <v>492694.17</v>
      </c>
      <c r="J66" s="67">
        <v>0.88165453849099962</v>
      </c>
    </row>
    <row r="67" spans="2:10">
      <c r="B67" s="6" t="s">
        <v>12498</v>
      </c>
      <c r="C67" s="54">
        <v>2339191.34</v>
      </c>
      <c r="D67" s="54">
        <v>5024</v>
      </c>
      <c r="E67" s="54">
        <v>261950.17</v>
      </c>
      <c r="F67" s="54">
        <v>4796</v>
      </c>
      <c r="G67" s="54">
        <v>228000</v>
      </c>
      <c r="H67" s="54">
        <v>228</v>
      </c>
      <c r="I67" s="54">
        <v>489950.17</v>
      </c>
      <c r="J67" s="67">
        <v>0.95461783439490444</v>
      </c>
    </row>
    <row r="68" spans="2:10">
      <c r="B68" s="6" t="s">
        <v>12628</v>
      </c>
      <c r="C68" s="54">
        <v>5021740.3</v>
      </c>
      <c r="D68" s="54">
        <v>8731</v>
      </c>
      <c r="E68" s="54">
        <v>186855.51</v>
      </c>
      <c r="F68" s="54">
        <v>8424</v>
      </c>
      <c r="G68" s="54">
        <v>307000</v>
      </c>
      <c r="H68" s="54">
        <v>307</v>
      </c>
      <c r="I68" s="54">
        <v>493855.51</v>
      </c>
      <c r="J68" s="67">
        <v>0.96483793379910665</v>
      </c>
    </row>
    <row r="69" spans="2:10">
      <c r="B69" s="6" t="s">
        <v>12629</v>
      </c>
      <c r="C69" s="54">
        <v>1090011.31</v>
      </c>
      <c r="D69" s="54">
        <v>1455</v>
      </c>
      <c r="E69" s="54">
        <v>179739.47</v>
      </c>
      <c r="F69" s="54">
        <v>1201</v>
      </c>
      <c r="G69" s="54">
        <v>254000</v>
      </c>
      <c r="H69" s="54">
        <v>254</v>
      </c>
      <c r="I69" s="54">
        <v>433739.47</v>
      </c>
      <c r="J69" s="67">
        <v>0.82542955326460477</v>
      </c>
    </row>
    <row r="70" spans="2:10">
      <c r="B70" s="6" t="s">
        <v>12472</v>
      </c>
      <c r="C70" s="54">
        <v>2602288.08</v>
      </c>
      <c r="D70" s="54">
        <v>6768</v>
      </c>
      <c r="E70" s="54">
        <v>244646.15</v>
      </c>
      <c r="F70" s="54">
        <v>6580</v>
      </c>
      <c r="G70" s="54">
        <v>188000</v>
      </c>
      <c r="H70" s="54">
        <v>188</v>
      </c>
      <c r="I70" s="54">
        <v>432646.15</v>
      </c>
      <c r="J70" s="67">
        <v>0.97222222222222221</v>
      </c>
    </row>
    <row r="71" spans="2:10">
      <c r="B71" s="6" t="s">
        <v>12499</v>
      </c>
      <c r="C71" s="54">
        <v>1825329.76</v>
      </c>
      <c r="D71" s="54">
        <v>3290</v>
      </c>
      <c r="E71" s="54">
        <v>162275.19</v>
      </c>
      <c r="F71" s="54">
        <v>3020</v>
      </c>
      <c r="G71" s="54">
        <v>270000</v>
      </c>
      <c r="H71" s="54">
        <v>270</v>
      </c>
      <c r="I71" s="54">
        <v>432275.19</v>
      </c>
      <c r="J71" s="67">
        <v>0.91793313069908811</v>
      </c>
    </row>
    <row r="72" spans="2:10">
      <c r="B72" s="6" t="s">
        <v>12500</v>
      </c>
      <c r="C72" s="54">
        <v>2761788.91</v>
      </c>
      <c r="D72" s="54">
        <v>4297</v>
      </c>
      <c r="E72" s="54">
        <v>223916.85</v>
      </c>
      <c r="F72" s="54">
        <v>3985</v>
      </c>
      <c r="G72" s="54">
        <v>312000</v>
      </c>
      <c r="H72" s="54">
        <v>312</v>
      </c>
      <c r="I72" s="54">
        <v>535916.85</v>
      </c>
      <c r="J72" s="67">
        <v>0.92739120316499879</v>
      </c>
    </row>
    <row r="73" spans="2:10">
      <c r="B73" s="6" t="s">
        <v>12437</v>
      </c>
      <c r="C73" s="54">
        <v>3226664.71</v>
      </c>
      <c r="D73" s="54">
        <v>4130</v>
      </c>
      <c r="E73" s="54">
        <v>138034.93</v>
      </c>
      <c r="F73" s="54">
        <v>3860</v>
      </c>
      <c r="G73" s="54">
        <v>270000</v>
      </c>
      <c r="H73" s="54">
        <v>270</v>
      </c>
      <c r="I73" s="54">
        <v>408034.93</v>
      </c>
      <c r="J73" s="67">
        <v>0.93462469733656173</v>
      </c>
    </row>
    <row r="74" spans="2:10">
      <c r="B74" s="6" t="s">
        <v>12630</v>
      </c>
      <c r="C74" s="54">
        <v>822022.29</v>
      </c>
      <c r="D74" s="54">
        <v>579</v>
      </c>
      <c r="E74" s="54">
        <v>123520.34</v>
      </c>
      <c r="F74" s="54">
        <v>295</v>
      </c>
      <c r="G74" s="54">
        <v>284000</v>
      </c>
      <c r="H74" s="54">
        <v>284</v>
      </c>
      <c r="I74" s="54">
        <v>407520.34</v>
      </c>
      <c r="J74" s="67">
        <v>0.50949913644214162</v>
      </c>
    </row>
    <row r="75" spans="2:10">
      <c r="B75" s="6" t="s">
        <v>12310</v>
      </c>
      <c r="C75" s="54">
        <v>1993686.28</v>
      </c>
      <c r="D75" s="54">
        <v>3559</v>
      </c>
      <c r="E75" s="54">
        <v>198454.63</v>
      </c>
      <c r="F75" s="54">
        <v>3385</v>
      </c>
      <c r="G75" s="54">
        <v>174000</v>
      </c>
      <c r="H75" s="54">
        <v>174</v>
      </c>
      <c r="I75" s="54">
        <v>372454.63</v>
      </c>
      <c r="J75" s="67">
        <v>0.95110986232087669</v>
      </c>
    </row>
    <row r="76" spans="2:10">
      <c r="B76" s="6" t="s">
        <v>12631</v>
      </c>
      <c r="C76" s="54">
        <v>1902869.96</v>
      </c>
      <c r="D76" s="54">
        <v>3852</v>
      </c>
      <c r="E76" s="54">
        <v>209071.23</v>
      </c>
      <c r="F76" s="54">
        <v>3666</v>
      </c>
      <c r="G76" s="54">
        <v>186000</v>
      </c>
      <c r="H76" s="54">
        <v>186</v>
      </c>
      <c r="I76" s="54">
        <v>395071.23</v>
      </c>
      <c r="J76" s="67">
        <v>0.95171339563862933</v>
      </c>
    </row>
    <row r="77" spans="2:10">
      <c r="B77" s="6" t="s">
        <v>12438</v>
      </c>
      <c r="C77" s="54">
        <v>1248337.04</v>
      </c>
      <c r="D77" s="54">
        <v>588</v>
      </c>
      <c r="E77" s="54">
        <v>88808.81</v>
      </c>
      <c r="F77" s="54">
        <v>288</v>
      </c>
      <c r="G77" s="54">
        <v>300000</v>
      </c>
      <c r="H77" s="54">
        <v>300</v>
      </c>
      <c r="I77" s="54">
        <v>388808.81</v>
      </c>
      <c r="J77" s="67">
        <v>0.48979591836734693</v>
      </c>
    </row>
    <row r="78" spans="2:10">
      <c r="B78" s="6" t="s">
        <v>12632</v>
      </c>
      <c r="C78" s="54">
        <v>3637335.26</v>
      </c>
      <c r="D78" s="54">
        <v>3229</v>
      </c>
      <c r="E78" s="54">
        <v>148666.19</v>
      </c>
      <c r="F78" s="54">
        <v>2978</v>
      </c>
      <c r="G78" s="54">
        <v>251000</v>
      </c>
      <c r="H78" s="54">
        <v>251</v>
      </c>
      <c r="I78" s="54">
        <v>399666.19</v>
      </c>
      <c r="J78" s="67">
        <v>0.92226695571384332</v>
      </c>
    </row>
    <row r="79" spans="2:10">
      <c r="B79" s="6" t="s">
        <v>12439</v>
      </c>
      <c r="C79" s="54">
        <v>2574787.17</v>
      </c>
      <c r="D79" s="54">
        <v>2284</v>
      </c>
      <c r="E79" s="54">
        <v>78470.81</v>
      </c>
      <c r="F79" s="54">
        <v>2001</v>
      </c>
      <c r="G79" s="54">
        <v>283000</v>
      </c>
      <c r="H79" s="54">
        <v>283</v>
      </c>
      <c r="I79" s="54">
        <v>361470.81</v>
      </c>
      <c r="J79" s="67">
        <v>0.87609457092819609</v>
      </c>
    </row>
    <row r="80" spans="2:10">
      <c r="B80" s="6" t="s">
        <v>12528</v>
      </c>
      <c r="C80" s="54">
        <v>1924954.19</v>
      </c>
      <c r="D80" s="54">
        <v>3406</v>
      </c>
      <c r="E80" s="54">
        <v>129441.25</v>
      </c>
      <c r="F80" s="54">
        <v>3139</v>
      </c>
      <c r="G80" s="54">
        <v>267000</v>
      </c>
      <c r="H80" s="54">
        <v>267</v>
      </c>
      <c r="I80" s="54">
        <v>396441.25</v>
      </c>
      <c r="J80" s="67">
        <v>0.92160892542571937</v>
      </c>
    </row>
    <row r="81" spans="2:10">
      <c r="B81" s="6" t="s">
        <v>12473</v>
      </c>
      <c r="C81" s="54">
        <v>1461052.47</v>
      </c>
      <c r="D81" s="54">
        <v>2297</v>
      </c>
      <c r="E81" s="54">
        <v>219864.33</v>
      </c>
      <c r="F81" s="54">
        <v>2177</v>
      </c>
      <c r="G81" s="54">
        <v>120000</v>
      </c>
      <c r="H81" s="54">
        <v>120</v>
      </c>
      <c r="I81" s="54">
        <v>339864.33</v>
      </c>
      <c r="J81" s="67">
        <v>0.94775794514584244</v>
      </c>
    </row>
    <row r="82" spans="2:10">
      <c r="B82" s="6" t="s">
        <v>12296</v>
      </c>
      <c r="C82" s="54">
        <v>2970669.38</v>
      </c>
      <c r="D82" s="54">
        <v>1516</v>
      </c>
      <c r="E82" s="54">
        <v>136951.82999999999</v>
      </c>
      <c r="F82" s="54">
        <v>1314</v>
      </c>
      <c r="G82" s="54">
        <v>202000</v>
      </c>
      <c r="H82" s="54">
        <v>202</v>
      </c>
      <c r="I82" s="54">
        <v>338951.83</v>
      </c>
      <c r="J82" s="67">
        <v>0.86675461741424797</v>
      </c>
    </row>
    <row r="83" spans="2:10">
      <c r="B83" s="6" t="s">
        <v>12332</v>
      </c>
      <c r="C83" s="54">
        <v>1084767.8400000001</v>
      </c>
      <c r="D83" s="54">
        <v>1664</v>
      </c>
      <c r="E83" s="54">
        <v>149241.91</v>
      </c>
      <c r="F83" s="54">
        <v>1475</v>
      </c>
      <c r="G83" s="54">
        <v>189000</v>
      </c>
      <c r="H83" s="54">
        <v>189</v>
      </c>
      <c r="I83" s="54">
        <v>338241.91</v>
      </c>
      <c r="J83" s="67">
        <v>0.88641826923076927</v>
      </c>
    </row>
    <row r="84" spans="2:10">
      <c r="B84" s="6" t="s">
        <v>12633</v>
      </c>
      <c r="C84" s="54">
        <v>2161458.54</v>
      </c>
      <c r="D84" s="54">
        <v>3533</v>
      </c>
      <c r="E84" s="54">
        <v>208122.33</v>
      </c>
      <c r="F84" s="54">
        <v>3392</v>
      </c>
      <c r="G84" s="54">
        <v>141000</v>
      </c>
      <c r="H84" s="54">
        <v>141</v>
      </c>
      <c r="I84" s="54">
        <v>349122.33</v>
      </c>
      <c r="J84" s="67">
        <v>0.96009057458250779</v>
      </c>
    </row>
    <row r="85" spans="2:10">
      <c r="B85" s="6" t="s">
        <v>12574</v>
      </c>
      <c r="C85" s="54">
        <v>1293520.25</v>
      </c>
      <c r="D85" s="54">
        <v>570</v>
      </c>
      <c r="E85" s="54">
        <v>93804.03</v>
      </c>
      <c r="F85" s="54">
        <v>311</v>
      </c>
      <c r="G85" s="54">
        <v>259000</v>
      </c>
      <c r="H85" s="54">
        <v>259</v>
      </c>
      <c r="I85" s="54">
        <v>352804.03</v>
      </c>
      <c r="J85" s="67">
        <v>0.54561403508771933</v>
      </c>
    </row>
    <row r="86" spans="2:10">
      <c r="B86" s="6" t="s">
        <v>12634</v>
      </c>
      <c r="C86" s="54">
        <v>3143257.44</v>
      </c>
      <c r="D86" s="54">
        <v>3737</v>
      </c>
      <c r="E86" s="54">
        <v>133597.48000000001</v>
      </c>
      <c r="F86" s="54">
        <v>3541</v>
      </c>
      <c r="G86" s="54">
        <v>196000</v>
      </c>
      <c r="H86" s="54">
        <v>196</v>
      </c>
      <c r="I86" s="54">
        <v>329597.48</v>
      </c>
      <c r="J86" s="67">
        <v>0.94755151190794751</v>
      </c>
    </row>
    <row r="87" spans="2:10">
      <c r="B87" s="6" t="s">
        <v>12440</v>
      </c>
      <c r="C87" s="54">
        <v>2585533.79</v>
      </c>
      <c r="D87" s="54">
        <v>4494</v>
      </c>
      <c r="E87" s="54">
        <v>177877.11</v>
      </c>
      <c r="F87" s="54">
        <v>4358</v>
      </c>
      <c r="G87" s="54">
        <v>136000</v>
      </c>
      <c r="H87" s="54">
        <v>136</v>
      </c>
      <c r="I87" s="54">
        <v>313877.11</v>
      </c>
      <c r="J87" s="67">
        <v>0.96973742768135296</v>
      </c>
    </row>
    <row r="88" spans="2:10">
      <c r="B88" s="6" t="s">
        <v>12315</v>
      </c>
      <c r="C88" s="54">
        <v>1449718.45</v>
      </c>
      <c r="D88" s="54">
        <v>2542</v>
      </c>
      <c r="E88" s="54">
        <v>145596.16</v>
      </c>
      <c r="F88" s="54">
        <v>2381</v>
      </c>
      <c r="G88" s="54">
        <v>161000</v>
      </c>
      <c r="H88" s="54">
        <v>161</v>
      </c>
      <c r="I88" s="54">
        <v>306596.15999999997</v>
      </c>
      <c r="J88" s="67">
        <v>0.93666404405979542</v>
      </c>
    </row>
    <row r="89" spans="2:10" ht="27.6">
      <c r="B89" s="6" t="s">
        <v>12635</v>
      </c>
      <c r="C89" s="54">
        <v>479842.31</v>
      </c>
      <c r="D89" s="54">
        <v>21147</v>
      </c>
      <c r="E89" s="54">
        <v>269234.21000000002</v>
      </c>
      <c r="F89" s="54">
        <v>21091</v>
      </c>
      <c r="G89" s="54">
        <v>56000</v>
      </c>
      <c r="H89" s="54">
        <v>56</v>
      </c>
      <c r="I89" s="54">
        <v>325234.21000000002</v>
      </c>
      <c r="J89" s="67">
        <v>0.99735187024164185</v>
      </c>
    </row>
    <row r="90" spans="2:10">
      <c r="B90" s="6" t="s">
        <v>12337</v>
      </c>
      <c r="C90" s="54">
        <v>4339245.76</v>
      </c>
      <c r="D90" s="54">
        <v>1575</v>
      </c>
      <c r="E90" s="54">
        <v>110473.33</v>
      </c>
      <c r="F90" s="54">
        <v>1347</v>
      </c>
      <c r="G90" s="54">
        <v>228000</v>
      </c>
      <c r="H90" s="54">
        <v>228</v>
      </c>
      <c r="I90" s="54">
        <v>338473.33</v>
      </c>
      <c r="J90" s="67">
        <v>0.85523809523809524</v>
      </c>
    </row>
    <row r="91" spans="2:10">
      <c r="B91" s="6" t="s">
        <v>12636</v>
      </c>
      <c r="C91" s="54">
        <v>1848354.57</v>
      </c>
      <c r="D91" s="54">
        <v>1990</v>
      </c>
      <c r="E91" s="54">
        <v>159020.6</v>
      </c>
      <c r="F91" s="54">
        <v>1858</v>
      </c>
      <c r="G91" s="54">
        <v>132000</v>
      </c>
      <c r="H91" s="54">
        <v>132</v>
      </c>
      <c r="I91" s="54">
        <v>291020.59999999998</v>
      </c>
      <c r="J91" s="67">
        <v>0.93366834170854274</v>
      </c>
    </row>
    <row r="92" spans="2:10">
      <c r="B92" s="6" t="s">
        <v>12307</v>
      </c>
      <c r="C92" s="54">
        <v>2043442.62</v>
      </c>
      <c r="D92" s="54">
        <v>2423</v>
      </c>
      <c r="E92" s="54">
        <v>190258.92</v>
      </c>
      <c r="F92" s="54">
        <v>2323</v>
      </c>
      <c r="G92" s="54">
        <v>100000</v>
      </c>
      <c r="H92" s="54">
        <v>100</v>
      </c>
      <c r="I92" s="54">
        <v>290258.92</v>
      </c>
      <c r="J92" s="67">
        <v>0.95872884853487417</v>
      </c>
    </row>
    <row r="93" spans="2:10">
      <c r="B93" s="6" t="s">
        <v>12637</v>
      </c>
      <c r="C93" s="54">
        <v>1085680.55</v>
      </c>
      <c r="D93" s="54">
        <v>486</v>
      </c>
      <c r="E93" s="54">
        <v>111306.16</v>
      </c>
      <c r="F93" s="54">
        <v>322</v>
      </c>
      <c r="G93" s="54">
        <v>164000</v>
      </c>
      <c r="H93" s="54">
        <v>164</v>
      </c>
      <c r="I93" s="54">
        <v>275306.15999999997</v>
      </c>
      <c r="J93" s="67">
        <v>0.66255144032921809</v>
      </c>
    </row>
    <row r="94" spans="2:10" ht="27.6">
      <c r="B94" s="6" t="s">
        <v>12575</v>
      </c>
      <c r="C94" s="54">
        <v>454835.63</v>
      </c>
      <c r="D94" s="54">
        <v>1069</v>
      </c>
      <c r="E94" s="54">
        <v>157274.54</v>
      </c>
      <c r="F94" s="54">
        <v>952</v>
      </c>
      <c r="G94" s="54">
        <v>117000</v>
      </c>
      <c r="H94" s="54">
        <v>117</v>
      </c>
      <c r="I94" s="54">
        <v>274274.53999999998</v>
      </c>
      <c r="J94" s="67">
        <v>0.8905519176800748</v>
      </c>
    </row>
    <row r="95" spans="2:10">
      <c r="B95" s="6" t="s">
        <v>12638</v>
      </c>
      <c r="C95" s="54">
        <v>643715.39</v>
      </c>
      <c r="D95" s="54">
        <v>1375</v>
      </c>
      <c r="E95" s="54">
        <v>146173.63</v>
      </c>
      <c r="F95" s="54">
        <v>1239</v>
      </c>
      <c r="G95" s="54">
        <v>136000</v>
      </c>
      <c r="H95" s="54">
        <v>136</v>
      </c>
      <c r="I95" s="54">
        <v>282173.63</v>
      </c>
      <c r="J95" s="67">
        <v>0.90109090909090905</v>
      </c>
    </row>
    <row r="96" spans="2:10" ht="27.6">
      <c r="B96" s="6" t="s">
        <v>12297</v>
      </c>
      <c r="C96" s="54">
        <v>878744.82</v>
      </c>
      <c r="D96" s="54">
        <v>401</v>
      </c>
      <c r="E96" s="54">
        <v>97486.03</v>
      </c>
      <c r="F96" s="54">
        <v>217</v>
      </c>
      <c r="G96" s="54">
        <v>184000</v>
      </c>
      <c r="H96" s="54">
        <v>184</v>
      </c>
      <c r="I96" s="54">
        <v>281486.03000000003</v>
      </c>
      <c r="J96" s="67">
        <v>0.54114713216957611</v>
      </c>
    </row>
    <row r="97" spans="2:10">
      <c r="B97" s="6" t="s">
        <v>12441</v>
      </c>
      <c r="C97" s="54">
        <v>1618406.47</v>
      </c>
      <c r="D97" s="54">
        <v>2881</v>
      </c>
      <c r="E97" s="54">
        <v>168634.64</v>
      </c>
      <c r="F97" s="54">
        <v>2769</v>
      </c>
      <c r="G97" s="54">
        <v>112000</v>
      </c>
      <c r="H97" s="54">
        <v>112</v>
      </c>
      <c r="I97" s="54">
        <v>280634.64</v>
      </c>
      <c r="J97" s="67">
        <v>0.96112460951058665</v>
      </c>
    </row>
    <row r="98" spans="2:10">
      <c r="B98" s="6" t="s">
        <v>12639</v>
      </c>
      <c r="C98" s="54">
        <v>470632.81</v>
      </c>
      <c r="D98" s="54">
        <v>503</v>
      </c>
      <c r="E98" s="54">
        <v>176668.62</v>
      </c>
      <c r="F98" s="54">
        <v>419</v>
      </c>
      <c r="G98" s="54">
        <v>84000</v>
      </c>
      <c r="H98" s="54">
        <v>84</v>
      </c>
      <c r="I98" s="54">
        <v>260668.62</v>
      </c>
      <c r="J98" s="67">
        <v>0.83300198807157055</v>
      </c>
    </row>
    <row r="99" spans="2:10">
      <c r="B99" s="6" t="s">
        <v>12640</v>
      </c>
      <c r="C99" s="54">
        <v>3257254.9</v>
      </c>
      <c r="D99" s="54">
        <v>511</v>
      </c>
      <c r="E99" s="54">
        <v>75460.38</v>
      </c>
      <c r="F99" s="54">
        <v>317</v>
      </c>
      <c r="G99" s="54">
        <v>194000</v>
      </c>
      <c r="H99" s="54">
        <v>194</v>
      </c>
      <c r="I99" s="54">
        <v>269460.38</v>
      </c>
      <c r="J99" s="67">
        <v>0.62035225048923681</v>
      </c>
    </row>
    <row r="100" spans="2:10">
      <c r="B100" s="6" t="s">
        <v>12442</v>
      </c>
      <c r="C100" s="54">
        <v>3924558.55</v>
      </c>
      <c r="D100" s="54">
        <v>2194</v>
      </c>
      <c r="E100" s="54">
        <v>108570.52</v>
      </c>
      <c r="F100" s="54">
        <v>2036</v>
      </c>
      <c r="G100" s="54">
        <v>158000</v>
      </c>
      <c r="H100" s="54">
        <v>158</v>
      </c>
      <c r="I100" s="54">
        <v>266570.52</v>
      </c>
      <c r="J100" s="67">
        <v>0.92798541476754781</v>
      </c>
    </row>
    <row r="101" spans="2:10">
      <c r="B101" s="6" t="s">
        <v>12443</v>
      </c>
      <c r="C101" s="54">
        <v>737344.86</v>
      </c>
      <c r="D101" s="54">
        <v>1973</v>
      </c>
      <c r="E101" s="54">
        <v>147785.46</v>
      </c>
      <c r="F101" s="54">
        <v>1857</v>
      </c>
      <c r="G101" s="54">
        <v>116000</v>
      </c>
      <c r="H101" s="54">
        <v>116</v>
      </c>
      <c r="I101" s="54">
        <v>263785.46000000002</v>
      </c>
      <c r="J101" s="67">
        <v>0.94120628484541302</v>
      </c>
    </row>
    <row r="102" spans="2:10">
      <c r="B102" s="6" t="s">
        <v>12444</v>
      </c>
      <c r="C102" s="54">
        <v>887377.48</v>
      </c>
      <c r="D102" s="54">
        <v>347</v>
      </c>
      <c r="E102" s="54">
        <v>67135.33</v>
      </c>
      <c r="F102" s="54">
        <v>152</v>
      </c>
      <c r="G102" s="54">
        <v>195000</v>
      </c>
      <c r="H102" s="54">
        <v>195</v>
      </c>
      <c r="I102" s="54">
        <v>262135.33</v>
      </c>
      <c r="J102" s="67">
        <v>0.43804034582132567</v>
      </c>
    </row>
    <row r="103" spans="2:10">
      <c r="B103" s="6" t="s">
        <v>12641</v>
      </c>
      <c r="C103" s="54">
        <v>2082675.34</v>
      </c>
      <c r="D103" s="54">
        <v>1808</v>
      </c>
      <c r="E103" s="54">
        <v>87173.6</v>
      </c>
      <c r="F103" s="54">
        <v>1608</v>
      </c>
      <c r="G103" s="54">
        <v>200000</v>
      </c>
      <c r="H103" s="54">
        <v>200</v>
      </c>
      <c r="I103" s="54">
        <v>287173.59999999998</v>
      </c>
      <c r="J103" s="67">
        <v>0.88938053097345138</v>
      </c>
    </row>
    <row r="104" spans="2:10">
      <c r="B104" s="6" t="s">
        <v>12642</v>
      </c>
      <c r="C104" s="54">
        <v>1601453.47</v>
      </c>
      <c r="D104" s="54">
        <v>2633</v>
      </c>
      <c r="E104" s="54">
        <v>75995.009999999995</v>
      </c>
      <c r="F104" s="54">
        <v>2433</v>
      </c>
      <c r="G104" s="54">
        <v>200000</v>
      </c>
      <c r="H104" s="54">
        <v>200</v>
      </c>
      <c r="I104" s="54">
        <v>275995.01</v>
      </c>
      <c r="J104" s="67">
        <v>0.92404101785036086</v>
      </c>
    </row>
    <row r="105" spans="2:10" ht="27.6">
      <c r="B105" s="6" t="s">
        <v>12501</v>
      </c>
      <c r="C105" s="54">
        <v>1216573.49</v>
      </c>
      <c r="D105" s="54">
        <v>4294</v>
      </c>
      <c r="E105" s="54">
        <v>209135.6</v>
      </c>
      <c r="F105" s="54">
        <v>4191</v>
      </c>
      <c r="G105" s="54">
        <v>103000</v>
      </c>
      <c r="H105" s="54">
        <v>103</v>
      </c>
      <c r="I105" s="54">
        <v>312135.59999999998</v>
      </c>
      <c r="J105" s="67">
        <v>0.97601304145319046</v>
      </c>
    </row>
    <row r="106" spans="2:10">
      <c r="B106" s="6" t="s">
        <v>12643</v>
      </c>
      <c r="C106" s="54">
        <v>3402460.51</v>
      </c>
      <c r="D106" s="54">
        <v>1804</v>
      </c>
      <c r="E106" s="54">
        <v>122436</v>
      </c>
      <c r="F106" s="54">
        <v>1671</v>
      </c>
      <c r="G106" s="54">
        <v>133000</v>
      </c>
      <c r="H106" s="54">
        <v>133</v>
      </c>
      <c r="I106" s="54">
        <v>255436</v>
      </c>
      <c r="J106" s="67">
        <v>0.92627494456762749</v>
      </c>
    </row>
    <row r="107" spans="2:10">
      <c r="B107" s="6" t="s">
        <v>12502</v>
      </c>
      <c r="C107" s="54">
        <v>1029980.21</v>
      </c>
      <c r="D107" s="54">
        <v>364</v>
      </c>
      <c r="E107" s="54">
        <v>46547.25</v>
      </c>
      <c r="F107" s="54">
        <v>156</v>
      </c>
      <c r="G107" s="54">
        <v>208000</v>
      </c>
      <c r="H107" s="54">
        <v>208</v>
      </c>
      <c r="I107" s="54">
        <v>254547.25</v>
      </c>
      <c r="J107" s="67">
        <v>0.42857142857142855</v>
      </c>
    </row>
    <row r="108" spans="2:10">
      <c r="B108" s="6" t="s">
        <v>12644</v>
      </c>
      <c r="C108" s="54">
        <v>854768.73</v>
      </c>
      <c r="D108" s="54">
        <v>1901</v>
      </c>
      <c r="E108" s="54">
        <v>107312.35</v>
      </c>
      <c r="F108" s="54">
        <v>1765</v>
      </c>
      <c r="G108" s="54">
        <v>136000</v>
      </c>
      <c r="H108" s="54">
        <v>136</v>
      </c>
      <c r="I108" s="54">
        <v>243312.35</v>
      </c>
      <c r="J108" s="67">
        <v>0.92845870594423985</v>
      </c>
    </row>
    <row r="109" spans="2:10">
      <c r="B109" s="6" t="s">
        <v>12645</v>
      </c>
      <c r="C109" s="54">
        <v>356338.29</v>
      </c>
      <c r="D109" s="54">
        <v>902</v>
      </c>
      <c r="E109" s="54">
        <v>101878.97</v>
      </c>
      <c r="F109" s="54">
        <v>761</v>
      </c>
      <c r="G109" s="54">
        <v>141000</v>
      </c>
      <c r="H109" s="54">
        <v>141</v>
      </c>
      <c r="I109" s="54">
        <v>242878.97</v>
      </c>
      <c r="J109" s="67">
        <v>0.84368070953436802</v>
      </c>
    </row>
    <row r="110" spans="2:10">
      <c r="B110" s="6" t="s">
        <v>12646</v>
      </c>
      <c r="C110" s="54">
        <v>601789.72</v>
      </c>
      <c r="D110" s="54">
        <v>8076</v>
      </c>
      <c r="E110" s="54">
        <v>93622.06</v>
      </c>
      <c r="F110" s="54">
        <v>7928</v>
      </c>
      <c r="G110" s="54">
        <v>148000</v>
      </c>
      <c r="H110" s="54">
        <v>148</v>
      </c>
      <c r="I110" s="54">
        <v>241622.06</v>
      </c>
      <c r="J110" s="67">
        <v>0.98167409608717182</v>
      </c>
    </row>
    <row r="111" spans="2:10">
      <c r="B111" s="6" t="s">
        <v>12647</v>
      </c>
      <c r="C111" s="54">
        <v>891233.62</v>
      </c>
      <c r="D111" s="54">
        <v>1754</v>
      </c>
      <c r="E111" s="54">
        <v>112758.39</v>
      </c>
      <c r="F111" s="54">
        <v>1629</v>
      </c>
      <c r="G111" s="54">
        <v>125000</v>
      </c>
      <c r="H111" s="54">
        <v>125</v>
      </c>
      <c r="I111" s="54">
        <v>237758.39</v>
      </c>
      <c r="J111" s="67">
        <v>0.9287343215507412</v>
      </c>
    </row>
    <row r="112" spans="2:10">
      <c r="B112" s="6" t="s">
        <v>12474</v>
      </c>
      <c r="C112" s="54">
        <v>3044982.69</v>
      </c>
      <c r="D112" s="54">
        <v>2976</v>
      </c>
      <c r="E112" s="54">
        <v>74544.679999999993</v>
      </c>
      <c r="F112" s="54">
        <v>2815</v>
      </c>
      <c r="G112" s="54">
        <v>161000</v>
      </c>
      <c r="H112" s="54">
        <v>161</v>
      </c>
      <c r="I112" s="54">
        <v>235544.68</v>
      </c>
      <c r="J112" s="67">
        <v>0.94590053763440862</v>
      </c>
    </row>
    <row r="113" spans="2:10">
      <c r="B113" s="6" t="s">
        <v>12445</v>
      </c>
      <c r="C113" s="54">
        <v>1510309.3</v>
      </c>
      <c r="D113" s="54">
        <v>5448</v>
      </c>
      <c r="E113" s="54">
        <v>89363.71</v>
      </c>
      <c r="F113" s="54">
        <v>5302</v>
      </c>
      <c r="G113" s="54">
        <v>146000</v>
      </c>
      <c r="H113" s="54">
        <v>146</v>
      </c>
      <c r="I113" s="54">
        <v>235363.71</v>
      </c>
      <c r="J113" s="67">
        <v>0.97320117474302492</v>
      </c>
    </row>
    <row r="114" spans="2:10">
      <c r="B114" s="6" t="s">
        <v>12648</v>
      </c>
      <c r="C114" s="54">
        <v>1740120.64</v>
      </c>
      <c r="D114" s="54">
        <v>6785</v>
      </c>
      <c r="E114" s="54">
        <v>159438.72</v>
      </c>
      <c r="F114" s="54">
        <v>6720</v>
      </c>
      <c r="G114" s="54">
        <v>65000</v>
      </c>
      <c r="H114" s="54">
        <v>65</v>
      </c>
      <c r="I114" s="54">
        <v>224438.72</v>
      </c>
      <c r="J114" s="67">
        <v>0.99042004421518059</v>
      </c>
    </row>
    <row r="115" spans="2:10">
      <c r="B115" s="6" t="s">
        <v>12649</v>
      </c>
      <c r="C115" s="54">
        <v>1965050.4</v>
      </c>
      <c r="D115" s="54">
        <v>2009</v>
      </c>
      <c r="E115" s="54">
        <v>74506.100000000006</v>
      </c>
      <c r="F115" s="54">
        <v>1852</v>
      </c>
      <c r="G115" s="54">
        <v>157000</v>
      </c>
      <c r="H115" s="54">
        <v>157</v>
      </c>
      <c r="I115" s="54">
        <v>231506.1</v>
      </c>
      <c r="J115" s="67">
        <v>0.92185166749626679</v>
      </c>
    </row>
    <row r="116" spans="2:10">
      <c r="B116" s="6" t="s">
        <v>12475</v>
      </c>
      <c r="C116" s="54">
        <v>1380236.57</v>
      </c>
      <c r="D116" s="54">
        <v>848</v>
      </c>
      <c r="E116" s="54">
        <v>97091.22</v>
      </c>
      <c r="F116" s="54">
        <v>698</v>
      </c>
      <c r="G116" s="54">
        <v>150000</v>
      </c>
      <c r="H116" s="54">
        <v>150</v>
      </c>
      <c r="I116" s="54">
        <v>247091.22</v>
      </c>
      <c r="J116" s="67">
        <v>0.82311320754716977</v>
      </c>
    </row>
    <row r="117" spans="2:10">
      <c r="B117" s="6" t="s">
        <v>12576</v>
      </c>
      <c r="C117" s="54">
        <v>3291134.8</v>
      </c>
      <c r="D117" s="54">
        <v>3308</v>
      </c>
      <c r="E117" s="54">
        <v>120622.57</v>
      </c>
      <c r="F117" s="54">
        <v>3067</v>
      </c>
      <c r="G117" s="54">
        <v>241000</v>
      </c>
      <c r="H117" s="54">
        <v>241</v>
      </c>
      <c r="I117" s="54">
        <v>361622.57</v>
      </c>
      <c r="J117" s="67">
        <v>0.92714631197097941</v>
      </c>
    </row>
    <row r="118" spans="2:10">
      <c r="B118" s="6" t="s">
        <v>12529</v>
      </c>
      <c r="C118" s="54">
        <v>1552898.12</v>
      </c>
      <c r="D118" s="54">
        <v>2432</v>
      </c>
      <c r="E118" s="54">
        <v>119487.48</v>
      </c>
      <c r="F118" s="54">
        <v>2315</v>
      </c>
      <c r="G118" s="54">
        <v>117000</v>
      </c>
      <c r="H118" s="54">
        <v>117</v>
      </c>
      <c r="I118" s="54">
        <v>236487.48</v>
      </c>
      <c r="J118" s="67">
        <v>0.95189144736842102</v>
      </c>
    </row>
    <row r="119" spans="2:10">
      <c r="B119" s="6" t="s">
        <v>12503</v>
      </c>
      <c r="C119" s="54">
        <v>1251811.8600000001</v>
      </c>
      <c r="D119" s="54">
        <v>1214</v>
      </c>
      <c r="E119" s="54">
        <v>95645.79</v>
      </c>
      <c r="F119" s="54">
        <v>1098</v>
      </c>
      <c r="G119" s="54">
        <v>116000</v>
      </c>
      <c r="H119" s="54">
        <v>116</v>
      </c>
      <c r="I119" s="54">
        <v>211645.79</v>
      </c>
      <c r="J119" s="67">
        <v>0.90444810543657328</v>
      </c>
    </row>
    <row r="120" spans="2:10" ht="27.6">
      <c r="B120" s="6" t="s">
        <v>12650</v>
      </c>
      <c r="C120" s="54">
        <v>522455.75</v>
      </c>
      <c r="D120" s="54">
        <v>289</v>
      </c>
      <c r="E120" s="54">
        <v>52987.67</v>
      </c>
      <c r="F120" s="54">
        <v>136</v>
      </c>
      <c r="G120" s="54">
        <v>153000</v>
      </c>
      <c r="H120" s="54">
        <v>153</v>
      </c>
      <c r="I120" s="54">
        <v>205987.67</v>
      </c>
      <c r="J120" s="67">
        <v>0.47058823529411764</v>
      </c>
    </row>
    <row r="121" spans="2:10">
      <c r="B121" s="6" t="s">
        <v>12651</v>
      </c>
      <c r="C121" s="54">
        <v>899982.35</v>
      </c>
      <c r="D121" s="54">
        <v>2280</v>
      </c>
      <c r="E121" s="54">
        <v>116732.27</v>
      </c>
      <c r="F121" s="54">
        <v>2181</v>
      </c>
      <c r="G121" s="54">
        <v>99000</v>
      </c>
      <c r="H121" s="54">
        <v>99</v>
      </c>
      <c r="I121" s="54">
        <v>215732.27</v>
      </c>
      <c r="J121" s="67">
        <v>0.95657894736842108</v>
      </c>
    </row>
    <row r="122" spans="2:10">
      <c r="B122" s="6" t="s">
        <v>2654</v>
      </c>
      <c r="C122" s="54">
        <v>1603158.8</v>
      </c>
      <c r="D122" s="54">
        <v>2662</v>
      </c>
      <c r="E122" s="54">
        <v>85243.45</v>
      </c>
      <c r="F122" s="54">
        <v>2543</v>
      </c>
      <c r="G122" s="54">
        <v>119000</v>
      </c>
      <c r="H122" s="54">
        <v>119</v>
      </c>
      <c r="I122" s="54">
        <v>204243.45</v>
      </c>
      <c r="J122" s="67">
        <v>0.9552967693463561</v>
      </c>
    </row>
    <row r="123" spans="2:10" ht="27.6">
      <c r="B123" s="6" t="s">
        <v>12316</v>
      </c>
      <c r="C123" s="54">
        <v>325254.46999999997</v>
      </c>
      <c r="D123" s="54">
        <v>626</v>
      </c>
      <c r="E123" s="54">
        <v>91969.49</v>
      </c>
      <c r="F123" s="54">
        <v>514</v>
      </c>
      <c r="G123" s="54">
        <v>112000</v>
      </c>
      <c r="H123" s="54">
        <v>112</v>
      </c>
      <c r="I123" s="54">
        <v>203969.49</v>
      </c>
      <c r="J123" s="67">
        <v>0.82108626198083068</v>
      </c>
    </row>
    <row r="124" spans="2:10">
      <c r="B124" s="6" t="s">
        <v>12446</v>
      </c>
      <c r="C124" s="54">
        <v>1122391.19</v>
      </c>
      <c r="D124" s="54">
        <v>2821</v>
      </c>
      <c r="E124" s="54">
        <v>97868.57</v>
      </c>
      <c r="F124" s="54">
        <v>2720</v>
      </c>
      <c r="G124" s="54">
        <v>101000</v>
      </c>
      <c r="H124" s="54">
        <v>101</v>
      </c>
      <c r="I124" s="54">
        <v>198868.57</v>
      </c>
      <c r="J124" s="67">
        <v>0.96419709322935132</v>
      </c>
    </row>
    <row r="125" spans="2:10">
      <c r="B125" s="6" t="s">
        <v>12652</v>
      </c>
      <c r="C125" s="54">
        <v>1282539.83</v>
      </c>
      <c r="D125" s="54">
        <v>1539</v>
      </c>
      <c r="E125" s="54">
        <v>87574.47</v>
      </c>
      <c r="F125" s="54">
        <v>1394</v>
      </c>
      <c r="G125" s="54">
        <v>145000</v>
      </c>
      <c r="H125" s="54">
        <v>145</v>
      </c>
      <c r="I125" s="54">
        <v>232574.47</v>
      </c>
      <c r="J125" s="67">
        <v>0.9057829759584145</v>
      </c>
    </row>
    <row r="126" spans="2:10">
      <c r="B126" s="6" t="s">
        <v>12447</v>
      </c>
      <c r="C126" s="54">
        <v>1298292.71</v>
      </c>
      <c r="D126" s="54">
        <v>1740</v>
      </c>
      <c r="E126" s="54">
        <v>115289.39</v>
      </c>
      <c r="F126" s="54">
        <v>1623</v>
      </c>
      <c r="G126" s="54">
        <v>117000</v>
      </c>
      <c r="H126" s="54">
        <v>117</v>
      </c>
      <c r="I126" s="54">
        <v>232289.39</v>
      </c>
      <c r="J126" s="67">
        <v>0.9327586206896552</v>
      </c>
    </row>
    <row r="127" spans="2:10" ht="27.6">
      <c r="B127" s="6" t="s">
        <v>12448</v>
      </c>
      <c r="C127" s="54">
        <v>1081829.77</v>
      </c>
      <c r="D127" s="54">
        <v>576</v>
      </c>
      <c r="E127" s="54">
        <v>67715.740000000005</v>
      </c>
      <c r="F127" s="54">
        <v>471</v>
      </c>
      <c r="G127" s="54">
        <v>105000</v>
      </c>
      <c r="H127" s="54">
        <v>105</v>
      </c>
      <c r="I127" s="54">
        <v>172715.74</v>
      </c>
      <c r="J127" s="67">
        <v>0.81770833333333337</v>
      </c>
    </row>
    <row r="128" spans="2:10">
      <c r="B128" s="6" t="s">
        <v>12486</v>
      </c>
      <c r="C128" s="54">
        <v>1472396.74</v>
      </c>
      <c r="D128" s="54">
        <v>2831</v>
      </c>
      <c r="E128" s="54">
        <v>93813.440000000002</v>
      </c>
      <c r="F128" s="54">
        <v>2769</v>
      </c>
      <c r="G128" s="54">
        <v>62000</v>
      </c>
      <c r="H128" s="54">
        <v>62</v>
      </c>
      <c r="I128" s="54">
        <v>155813.44</v>
      </c>
      <c r="J128" s="67">
        <v>0.97809961144471913</v>
      </c>
    </row>
    <row r="129" spans="2:10">
      <c r="B129" s="6" t="s">
        <v>12308</v>
      </c>
      <c r="C129" s="54">
        <v>1726707.04</v>
      </c>
      <c r="D129" s="54">
        <v>2913</v>
      </c>
      <c r="E129" s="54">
        <v>89454.77</v>
      </c>
      <c r="F129" s="54">
        <v>2837</v>
      </c>
      <c r="G129" s="54">
        <v>76000</v>
      </c>
      <c r="H129" s="54">
        <v>76</v>
      </c>
      <c r="I129" s="54">
        <v>165454.76999999999</v>
      </c>
      <c r="J129" s="67">
        <v>0.97391005835907996</v>
      </c>
    </row>
    <row r="130" spans="2:10" ht="27.6">
      <c r="B130" s="6" t="s">
        <v>12320</v>
      </c>
      <c r="C130" s="54">
        <v>2435819.7599999998</v>
      </c>
      <c r="D130" s="54">
        <v>1935</v>
      </c>
      <c r="E130" s="54">
        <v>97096.35</v>
      </c>
      <c r="F130" s="54">
        <v>1792</v>
      </c>
      <c r="G130" s="54">
        <v>143000</v>
      </c>
      <c r="H130" s="54">
        <v>143</v>
      </c>
      <c r="I130" s="54">
        <v>240096.35</v>
      </c>
      <c r="J130" s="67">
        <v>0.92609819121447023</v>
      </c>
    </row>
    <row r="131" spans="2:10" ht="27.6">
      <c r="B131" s="6" t="s">
        <v>12449</v>
      </c>
      <c r="C131" s="54">
        <v>2798730.7</v>
      </c>
      <c r="D131" s="54">
        <v>1057</v>
      </c>
      <c r="E131" s="54">
        <v>52417.61</v>
      </c>
      <c r="F131" s="54">
        <v>952</v>
      </c>
      <c r="G131" s="54">
        <v>105000</v>
      </c>
      <c r="H131" s="54">
        <v>105</v>
      </c>
      <c r="I131" s="54">
        <v>157417.60999999999</v>
      </c>
      <c r="J131" s="67">
        <v>0.90066225165562919</v>
      </c>
    </row>
    <row r="132" spans="2:10">
      <c r="B132" s="6" t="s">
        <v>12298</v>
      </c>
      <c r="C132" s="54">
        <v>1100697.56</v>
      </c>
      <c r="D132" s="54">
        <v>5187</v>
      </c>
      <c r="E132" s="54">
        <v>87494.74</v>
      </c>
      <c r="F132" s="54">
        <v>5119</v>
      </c>
      <c r="G132" s="54">
        <v>68000</v>
      </c>
      <c r="H132" s="54">
        <v>68</v>
      </c>
      <c r="I132" s="54">
        <v>155494.74</v>
      </c>
      <c r="J132" s="67">
        <v>0.9868903026797764</v>
      </c>
    </row>
    <row r="133" spans="2:10">
      <c r="B133" s="6" t="s">
        <v>12653</v>
      </c>
      <c r="C133" s="54">
        <v>1938905</v>
      </c>
      <c r="D133" s="54">
        <v>2692</v>
      </c>
      <c r="E133" s="54">
        <v>50249.04</v>
      </c>
      <c r="F133" s="54">
        <v>2609</v>
      </c>
      <c r="G133" s="54">
        <v>83000</v>
      </c>
      <c r="H133" s="54">
        <v>83</v>
      </c>
      <c r="I133" s="54">
        <v>133249.04</v>
      </c>
      <c r="J133" s="67">
        <v>0.96916790490341753</v>
      </c>
    </row>
    <row r="134" spans="2:10" ht="27.6">
      <c r="B134" s="6" t="s">
        <v>12654</v>
      </c>
      <c r="C134" s="54">
        <v>590324.29</v>
      </c>
      <c r="D134" s="54">
        <v>518</v>
      </c>
      <c r="E134" s="54">
        <v>87336.39</v>
      </c>
      <c r="F134" s="54">
        <v>474</v>
      </c>
      <c r="G134" s="54">
        <v>44000</v>
      </c>
      <c r="H134" s="54">
        <v>44</v>
      </c>
      <c r="I134" s="54">
        <v>131336.39000000001</v>
      </c>
      <c r="J134" s="67">
        <v>0.91505791505791501</v>
      </c>
    </row>
    <row r="135" spans="2:10">
      <c r="B135" s="6" t="s">
        <v>12299</v>
      </c>
      <c r="C135" s="54">
        <v>2983744.99</v>
      </c>
      <c r="D135" s="54">
        <v>960</v>
      </c>
      <c r="E135" s="54">
        <v>40063.870000000003</v>
      </c>
      <c r="F135" s="54">
        <v>872</v>
      </c>
      <c r="G135" s="54">
        <v>88000</v>
      </c>
      <c r="H135" s="54">
        <v>88</v>
      </c>
      <c r="I135" s="54">
        <v>128063.87</v>
      </c>
      <c r="J135" s="67">
        <v>0.90833333333333333</v>
      </c>
    </row>
    <row r="136" spans="2:10">
      <c r="B136" s="6" t="s">
        <v>12476</v>
      </c>
      <c r="C136" s="54">
        <v>3977636.73</v>
      </c>
      <c r="D136" s="54">
        <v>2100</v>
      </c>
      <c r="E136" s="54">
        <v>65716.37</v>
      </c>
      <c r="F136" s="54">
        <v>2049</v>
      </c>
      <c r="G136" s="54">
        <v>51000</v>
      </c>
      <c r="H136" s="54">
        <v>51</v>
      </c>
      <c r="I136" s="54">
        <v>116716.37</v>
      </c>
      <c r="J136" s="67">
        <v>0.97571428571428576</v>
      </c>
    </row>
    <row r="137" spans="2:10" ht="27.6">
      <c r="B137" s="6" t="s">
        <v>12309</v>
      </c>
      <c r="C137" s="54">
        <v>619488.13</v>
      </c>
      <c r="D137" s="54">
        <v>402</v>
      </c>
      <c r="E137" s="54">
        <v>45001.25</v>
      </c>
      <c r="F137" s="54">
        <v>336</v>
      </c>
      <c r="G137" s="54">
        <v>66000</v>
      </c>
      <c r="H137" s="54">
        <v>66</v>
      </c>
      <c r="I137" s="54">
        <v>111001.25</v>
      </c>
      <c r="J137" s="67">
        <v>0.83582089552238803</v>
      </c>
    </row>
    <row r="138" spans="2:10">
      <c r="B138" s="6" t="s">
        <v>12504</v>
      </c>
      <c r="C138" s="54">
        <v>1394692.15</v>
      </c>
      <c r="D138" s="54">
        <v>800</v>
      </c>
      <c r="E138" s="54">
        <v>38787.96</v>
      </c>
      <c r="F138" s="54">
        <v>731</v>
      </c>
      <c r="G138" s="54">
        <v>69000</v>
      </c>
      <c r="H138" s="54">
        <v>69</v>
      </c>
      <c r="I138" s="54">
        <v>107787.96</v>
      </c>
      <c r="J138" s="67">
        <v>0.91374999999999995</v>
      </c>
    </row>
    <row r="139" spans="2:10">
      <c r="B139" s="6" t="s">
        <v>12505</v>
      </c>
      <c r="C139" s="54">
        <v>1778615.1</v>
      </c>
      <c r="D139" s="54">
        <v>859</v>
      </c>
      <c r="E139" s="54">
        <v>66631.91</v>
      </c>
      <c r="F139" s="54">
        <v>802</v>
      </c>
      <c r="G139" s="54">
        <v>57000</v>
      </c>
      <c r="H139" s="54">
        <v>57</v>
      </c>
      <c r="I139" s="54">
        <v>123631.91</v>
      </c>
      <c r="J139" s="67">
        <v>0.93364377182770664</v>
      </c>
    </row>
    <row r="140" spans="2:10">
      <c r="B140" s="6" t="s">
        <v>12506</v>
      </c>
      <c r="C140" s="54">
        <v>1771276.18</v>
      </c>
      <c r="D140" s="54">
        <v>1073</v>
      </c>
      <c r="E140" s="54">
        <v>68170.22</v>
      </c>
      <c r="F140" s="54">
        <v>1048</v>
      </c>
      <c r="G140" s="54">
        <v>25000</v>
      </c>
      <c r="H140" s="54">
        <v>25</v>
      </c>
      <c r="I140" s="54">
        <v>93170.22</v>
      </c>
      <c r="J140" s="67">
        <v>0.97670083876980429</v>
      </c>
    </row>
    <row r="141" spans="2:10">
      <c r="B141" s="6" t="s">
        <v>12300</v>
      </c>
      <c r="C141" s="54">
        <v>1184959.99</v>
      </c>
      <c r="D141" s="54">
        <v>113</v>
      </c>
      <c r="E141" s="54">
        <v>11974.71</v>
      </c>
      <c r="F141" s="54">
        <v>35</v>
      </c>
      <c r="G141" s="54">
        <v>78000</v>
      </c>
      <c r="H141" s="54">
        <v>78</v>
      </c>
      <c r="I141" s="54">
        <v>89974.71</v>
      </c>
      <c r="J141" s="67">
        <v>0.30973451327433627</v>
      </c>
    </row>
    <row r="142" spans="2:10">
      <c r="B142" s="6" t="s">
        <v>12655</v>
      </c>
      <c r="C142" s="54">
        <v>963022.71</v>
      </c>
      <c r="D142" s="54">
        <v>1132</v>
      </c>
      <c r="E142" s="54">
        <v>38349.31</v>
      </c>
      <c r="F142" s="54">
        <v>1081</v>
      </c>
      <c r="G142" s="54">
        <v>51000</v>
      </c>
      <c r="H142" s="54">
        <v>51</v>
      </c>
      <c r="I142" s="54">
        <v>89349.31</v>
      </c>
      <c r="J142" s="67">
        <v>0.95494699646643111</v>
      </c>
    </row>
    <row r="143" spans="2:10">
      <c r="B143" s="6" t="s">
        <v>12507</v>
      </c>
      <c r="C143" s="54">
        <v>2768449.18</v>
      </c>
      <c r="D143" s="54">
        <v>412</v>
      </c>
      <c r="E143" s="54">
        <v>25449.81</v>
      </c>
      <c r="F143" s="54">
        <v>354</v>
      </c>
      <c r="G143" s="54">
        <v>58000</v>
      </c>
      <c r="H143" s="54">
        <v>58</v>
      </c>
      <c r="I143" s="54">
        <v>83449.81</v>
      </c>
      <c r="J143" s="67">
        <v>0.85922330097087374</v>
      </c>
    </row>
    <row r="144" spans="2:10">
      <c r="B144" s="6" t="s">
        <v>12477</v>
      </c>
      <c r="C144" s="54">
        <v>670446.30000000005</v>
      </c>
      <c r="D144" s="54">
        <v>1725</v>
      </c>
      <c r="E144" s="54">
        <v>26879.5</v>
      </c>
      <c r="F144" s="54">
        <v>1691</v>
      </c>
      <c r="G144" s="54">
        <v>34000</v>
      </c>
      <c r="H144" s="54">
        <v>34</v>
      </c>
      <c r="I144" s="54">
        <v>60879.5</v>
      </c>
      <c r="J144" s="67">
        <v>0.9802898550724638</v>
      </c>
    </row>
    <row r="145" spans="2:10">
      <c r="B145" s="6" t="s">
        <v>12656</v>
      </c>
      <c r="C145" s="54">
        <v>467413.35</v>
      </c>
      <c r="D145" s="54">
        <v>1541</v>
      </c>
      <c r="E145" s="54">
        <v>23448.61</v>
      </c>
      <c r="F145" s="54">
        <v>1510</v>
      </c>
      <c r="G145" s="54">
        <v>31000</v>
      </c>
      <c r="H145" s="54">
        <v>31</v>
      </c>
      <c r="I145" s="54">
        <v>54448.61</v>
      </c>
      <c r="J145" s="67">
        <v>0.9798831927319922</v>
      </c>
    </row>
    <row r="146" spans="2:10">
      <c r="B146" s="6" t="s">
        <v>12333</v>
      </c>
      <c r="C146" s="54">
        <v>409307.42</v>
      </c>
      <c r="D146" s="54">
        <v>68</v>
      </c>
      <c r="E146" s="54">
        <v>4841.04</v>
      </c>
      <c r="F146" s="54">
        <v>29</v>
      </c>
      <c r="G146" s="54">
        <v>39000</v>
      </c>
      <c r="H146" s="54">
        <v>39</v>
      </c>
      <c r="I146" s="54">
        <v>43841.04</v>
      </c>
      <c r="J146" s="67">
        <v>0.4264705882352941</v>
      </c>
    </row>
    <row r="147" spans="2:10">
      <c r="B147" s="6" t="s">
        <v>12508</v>
      </c>
      <c r="C147" s="54">
        <v>8565929.7699999996</v>
      </c>
      <c r="D147" s="54">
        <v>6358</v>
      </c>
      <c r="E147" s="54">
        <v>356463.99</v>
      </c>
      <c r="F147" s="54">
        <v>5893</v>
      </c>
      <c r="G147" s="54">
        <v>465000</v>
      </c>
      <c r="H147" s="54">
        <v>465</v>
      </c>
      <c r="I147" s="54">
        <v>821463.99</v>
      </c>
      <c r="J147" s="67">
        <v>0.92686379364580052</v>
      </c>
    </row>
    <row r="148" spans="2:10">
      <c r="B148" s="6" t="s">
        <v>12317</v>
      </c>
      <c r="C148" s="54">
        <v>1398351.73</v>
      </c>
      <c r="D148" s="54">
        <v>5612</v>
      </c>
      <c r="E148" s="54">
        <v>316224.13</v>
      </c>
      <c r="F148" s="54">
        <v>5386</v>
      </c>
      <c r="G148" s="54">
        <v>226000</v>
      </c>
      <c r="H148" s="54">
        <v>226</v>
      </c>
      <c r="I148" s="54">
        <v>542224.13</v>
      </c>
      <c r="J148" s="67">
        <v>0.95972915181753382</v>
      </c>
    </row>
    <row r="149" spans="2:10">
      <c r="B149" s="6" t="s">
        <v>12450</v>
      </c>
      <c r="C149" s="54">
        <v>4517206.8499999996</v>
      </c>
      <c r="D149" s="54">
        <v>1672</v>
      </c>
      <c r="E149" s="54">
        <v>79194.33</v>
      </c>
      <c r="F149" s="54">
        <v>1340</v>
      </c>
      <c r="G149" s="54">
        <v>332000</v>
      </c>
      <c r="H149" s="54">
        <v>332</v>
      </c>
      <c r="I149" s="54">
        <v>411194.33</v>
      </c>
      <c r="J149" s="67">
        <v>0.80143540669856461</v>
      </c>
    </row>
    <row r="150" spans="2:10">
      <c r="B150" s="6" t="s">
        <v>12657</v>
      </c>
      <c r="C150" s="54">
        <v>1846336.58</v>
      </c>
      <c r="D150" s="54">
        <v>5703</v>
      </c>
      <c r="E150" s="54">
        <v>199007.03</v>
      </c>
      <c r="F150" s="54">
        <v>5519</v>
      </c>
      <c r="G150" s="54">
        <v>184000</v>
      </c>
      <c r="H150" s="54">
        <v>184</v>
      </c>
      <c r="I150" s="54">
        <v>383007.03</v>
      </c>
      <c r="J150" s="67">
        <v>0.96773627915132387</v>
      </c>
    </row>
    <row r="151" spans="2:10">
      <c r="B151" s="6" t="s">
        <v>12509</v>
      </c>
      <c r="C151" s="54">
        <v>711624.66</v>
      </c>
      <c r="D151" s="54">
        <v>977</v>
      </c>
      <c r="E151" s="54">
        <v>232156.61</v>
      </c>
      <c r="F151" s="54">
        <v>865</v>
      </c>
      <c r="G151" s="54">
        <v>112000</v>
      </c>
      <c r="H151" s="54">
        <v>112</v>
      </c>
      <c r="I151" s="54">
        <v>344156.61</v>
      </c>
      <c r="J151" s="67">
        <v>0.88536335721596726</v>
      </c>
    </row>
    <row r="152" spans="2:10">
      <c r="B152" s="6" t="s">
        <v>12451</v>
      </c>
      <c r="C152" s="54">
        <v>1991116.97</v>
      </c>
      <c r="D152" s="54">
        <v>1775</v>
      </c>
      <c r="E152" s="54">
        <v>141069.97</v>
      </c>
      <c r="F152" s="54">
        <v>1647</v>
      </c>
      <c r="G152" s="54">
        <v>128000</v>
      </c>
      <c r="H152" s="54">
        <v>128</v>
      </c>
      <c r="I152" s="54">
        <v>269069.96999999997</v>
      </c>
      <c r="J152" s="67">
        <v>0.92788732394366202</v>
      </c>
    </row>
    <row r="153" spans="2:10">
      <c r="B153" s="6" t="s">
        <v>12658</v>
      </c>
      <c r="C153" s="54">
        <v>703040.3</v>
      </c>
      <c r="D153" s="54">
        <v>3688</v>
      </c>
      <c r="E153" s="54">
        <v>163929.89000000001</v>
      </c>
      <c r="F153" s="54">
        <v>3591</v>
      </c>
      <c r="G153" s="54">
        <v>97000</v>
      </c>
      <c r="H153" s="54">
        <v>97</v>
      </c>
      <c r="I153" s="54">
        <v>260929.89</v>
      </c>
      <c r="J153" s="67">
        <v>0.97369848156182215</v>
      </c>
    </row>
    <row r="154" spans="2:10" ht="27.6">
      <c r="B154" s="6" t="s">
        <v>12510</v>
      </c>
      <c r="C154" s="54">
        <v>1232731.2</v>
      </c>
      <c r="D154" s="54">
        <v>1132</v>
      </c>
      <c r="E154" s="54">
        <v>80788.42</v>
      </c>
      <c r="F154" s="54">
        <v>989</v>
      </c>
      <c r="G154" s="54">
        <v>143000</v>
      </c>
      <c r="H154" s="54">
        <v>143</v>
      </c>
      <c r="I154" s="54">
        <v>223788.42</v>
      </c>
      <c r="J154" s="67">
        <v>0.87367491166077738</v>
      </c>
    </row>
    <row r="155" spans="2:10">
      <c r="B155" s="6" t="s">
        <v>12478</v>
      </c>
      <c r="C155" s="54">
        <v>786968.2</v>
      </c>
      <c r="D155" s="54">
        <v>881</v>
      </c>
      <c r="E155" s="54">
        <v>97313.99</v>
      </c>
      <c r="F155" s="54">
        <v>762</v>
      </c>
      <c r="G155" s="54">
        <v>119000</v>
      </c>
      <c r="H155" s="54">
        <v>119</v>
      </c>
      <c r="I155" s="54">
        <v>216313.99</v>
      </c>
      <c r="J155" s="67">
        <v>0.86492622020431331</v>
      </c>
    </row>
    <row r="156" spans="2:10">
      <c r="B156" s="6" t="s">
        <v>12659</v>
      </c>
      <c r="C156" s="54">
        <v>502148.36</v>
      </c>
      <c r="D156" s="54">
        <v>390</v>
      </c>
      <c r="E156" s="54">
        <v>103009.51</v>
      </c>
      <c r="F156" s="54">
        <v>263</v>
      </c>
      <c r="G156" s="54">
        <v>127000</v>
      </c>
      <c r="H156" s="54">
        <v>127</v>
      </c>
      <c r="I156" s="54">
        <v>230009.51</v>
      </c>
      <c r="J156" s="67">
        <v>0.67435897435897441</v>
      </c>
    </row>
    <row r="157" spans="2:10">
      <c r="B157" s="6" t="s">
        <v>12452</v>
      </c>
      <c r="C157" s="54">
        <v>1270556.68</v>
      </c>
      <c r="D157" s="54">
        <v>1355</v>
      </c>
      <c r="E157" s="54">
        <v>110995.43</v>
      </c>
      <c r="F157" s="54">
        <v>1241</v>
      </c>
      <c r="G157" s="54">
        <v>114000</v>
      </c>
      <c r="H157" s="54">
        <v>114</v>
      </c>
      <c r="I157" s="54">
        <v>224995.43</v>
      </c>
      <c r="J157" s="67">
        <v>0.91586715867158675</v>
      </c>
    </row>
    <row r="158" spans="2:10">
      <c r="B158" s="6" t="s">
        <v>12453</v>
      </c>
      <c r="C158" s="54">
        <v>985317.92</v>
      </c>
      <c r="D158" s="54">
        <v>1135</v>
      </c>
      <c r="E158" s="54">
        <v>95378.93</v>
      </c>
      <c r="F158" s="54">
        <v>1032</v>
      </c>
      <c r="G158" s="54">
        <v>103000</v>
      </c>
      <c r="H158" s="54">
        <v>103</v>
      </c>
      <c r="I158" s="54">
        <v>198378.93</v>
      </c>
      <c r="J158" s="67">
        <v>0.90925110132158593</v>
      </c>
    </row>
    <row r="159" spans="2:10">
      <c r="B159" s="6" t="s">
        <v>12577</v>
      </c>
      <c r="C159" s="54">
        <v>718911.81</v>
      </c>
      <c r="D159" s="54">
        <v>1414</v>
      </c>
      <c r="E159" s="54">
        <v>110789.58</v>
      </c>
      <c r="F159" s="54">
        <v>1312</v>
      </c>
      <c r="G159" s="54">
        <v>102000</v>
      </c>
      <c r="H159" s="54">
        <v>102</v>
      </c>
      <c r="I159" s="54">
        <v>212789.58</v>
      </c>
      <c r="J159" s="67">
        <v>0.92786421499292782</v>
      </c>
    </row>
    <row r="160" spans="2:10">
      <c r="B160" s="6" t="s">
        <v>12660</v>
      </c>
      <c r="C160" s="54">
        <v>702447.72</v>
      </c>
      <c r="D160" s="54">
        <v>2443</v>
      </c>
      <c r="E160" s="54">
        <v>86560.67</v>
      </c>
      <c r="F160" s="54">
        <v>2340</v>
      </c>
      <c r="G160" s="54">
        <v>103000</v>
      </c>
      <c r="H160" s="54">
        <v>103</v>
      </c>
      <c r="I160" s="54">
        <v>189560.67</v>
      </c>
      <c r="J160" s="67">
        <v>0.9578387228817028</v>
      </c>
    </row>
    <row r="161" spans="2:10">
      <c r="B161" s="6" t="s">
        <v>12578</v>
      </c>
      <c r="C161" s="54">
        <v>1583810.08</v>
      </c>
      <c r="D161" s="54">
        <v>1239</v>
      </c>
      <c r="E161" s="54">
        <v>43349.279999999999</v>
      </c>
      <c r="F161" s="54">
        <v>1098</v>
      </c>
      <c r="G161" s="54">
        <v>141000</v>
      </c>
      <c r="H161" s="54">
        <v>141</v>
      </c>
      <c r="I161" s="54">
        <v>184349.28</v>
      </c>
      <c r="J161" s="67">
        <v>0.8861985472154964</v>
      </c>
    </row>
    <row r="162" spans="2:10">
      <c r="B162" s="6" t="s">
        <v>12454</v>
      </c>
      <c r="C162" s="54">
        <v>1755368.27</v>
      </c>
      <c r="D162" s="54">
        <v>2001</v>
      </c>
      <c r="E162" s="54">
        <v>35712.14</v>
      </c>
      <c r="F162" s="54">
        <v>1880</v>
      </c>
      <c r="G162" s="54">
        <v>121000</v>
      </c>
      <c r="H162" s="54">
        <v>121</v>
      </c>
      <c r="I162" s="54">
        <v>156712.14000000001</v>
      </c>
      <c r="J162" s="67">
        <v>0.93953023488255871</v>
      </c>
    </row>
    <row r="163" spans="2:10">
      <c r="B163" s="6" t="s">
        <v>12301</v>
      </c>
      <c r="C163" s="54">
        <v>298795.61</v>
      </c>
      <c r="D163" s="54">
        <v>1032</v>
      </c>
      <c r="E163" s="54">
        <v>99559.47</v>
      </c>
      <c r="F163" s="54">
        <v>987</v>
      </c>
      <c r="G163" s="54">
        <v>45000</v>
      </c>
      <c r="H163" s="54">
        <v>45</v>
      </c>
      <c r="I163" s="54">
        <v>144559.47</v>
      </c>
      <c r="J163" s="67">
        <v>0.95639534883720934</v>
      </c>
    </row>
    <row r="164" spans="2:10">
      <c r="B164" s="6" t="s">
        <v>12661</v>
      </c>
      <c r="C164" s="54">
        <v>861597.24</v>
      </c>
      <c r="D164" s="54">
        <v>1812</v>
      </c>
      <c r="E164" s="54">
        <v>92934.31</v>
      </c>
      <c r="F164" s="54">
        <v>1745</v>
      </c>
      <c r="G164" s="54">
        <v>67000</v>
      </c>
      <c r="H164" s="54">
        <v>67</v>
      </c>
      <c r="I164" s="54">
        <v>159934.31</v>
      </c>
      <c r="J164" s="67">
        <v>0.96302428256070638</v>
      </c>
    </row>
    <row r="165" spans="2:10">
      <c r="B165" s="6" t="s">
        <v>12662</v>
      </c>
      <c r="C165" s="54">
        <v>393364.52</v>
      </c>
      <c r="D165" s="54">
        <v>283</v>
      </c>
      <c r="E165" s="54">
        <v>67636.08</v>
      </c>
      <c r="F165" s="54">
        <v>228</v>
      </c>
      <c r="G165" s="54">
        <v>55000</v>
      </c>
      <c r="H165" s="54">
        <v>55</v>
      </c>
      <c r="I165" s="54">
        <v>122636.08</v>
      </c>
      <c r="J165" s="67">
        <v>0.80565371024734977</v>
      </c>
    </row>
    <row r="166" spans="2:10">
      <c r="B166" s="6" t="s">
        <v>12579</v>
      </c>
      <c r="C166" s="54">
        <v>1021603.42</v>
      </c>
      <c r="D166" s="54">
        <v>1073</v>
      </c>
      <c r="E166" s="54">
        <v>103283.43</v>
      </c>
      <c r="F166" s="54">
        <v>1040</v>
      </c>
      <c r="G166" s="54">
        <v>33000</v>
      </c>
      <c r="H166" s="54">
        <v>33</v>
      </c>
      <c r="I166" s="54">
        <v>136283.43</v>
      </c>
      <c r="J166" s="67">
        <v>0.96924510717614165</v>
      </c>
    </row>
    <row r="167" spans="2:10">
      <c r="B167" s="6" t="s">
        <v>12530</v>
      </c>
      <c r="C167" s="54">
        <v>588931.35</v>
      </c>
      <c r="D167" s="54">
        <v>1178</v>
      </c>
      <c r="E167" s="54">
        <v>63370.2</v>
      </c>
      <c r="F167" s="54">
        <v>1104</v>
      </c>
      <c r="G167" s="54">
        <v>74000</v>
      </c>
      <c r="H167" s="54">
        <v>74</v>
      </c>
      <c r="I167" s="54">
        <v>137370.20000000001</v>
      </c>
      <c r="J167" s="67">
        <v>0.93718166383701185</v>
      </c>
    </row>
    <row r="168" spans="2:10">
      <c r="B168" s="6" t="s">
        <v>12455</v>
      </c>
      <c r="C168" s="54">
        <v>766904.33</v>
      </c>
      <c r="D168" s="54">
        <v>660</v>
      </c>
      <c r="E168" s="54">
        <v>59674.82</v>
      </c>
      <c r="F168" s="54">
        <v>602</v>
      </c>
      <c r="G168" s="54">
        <v>58000</v>
      </c>
      <c r="H168" s="54">
        <v>58</v>
      </c>
      <c r="I168" s="54">
        <v>117674.82</v>
      </c>
      <c r="J168" s="67">
        <v>0.91212121212121211</v>
      </c>
    </row>
    <row r="169" spans="2:10">
      <c r="B169" s="6" t="s">
        <v>12456</v>
      </c>
      <c r="C169" s="54">
        <v>5948862.8200000003</v>
      </c>
      <c r="D169" s="54">
        <v>1227</v>
      </c>
      <c r="E169" s="54">
        <v>66987.11</v>
      </c>
      <c r="F169" s="54">
        <v>924</v>
      </c>
      <c r="G169" s="54">
        <v>303000</v>
      </c>
      <c r="H169" s="54">
        <v>303</v>
      </c>
      <c r="I169" s="54">
        <v>369987.11</v>
      </c>
      <c r="J169" s="67">
        <v>0.75305623471882643</v>
      </c>
    </row>
    <row r="170" spans="2:10">
      <c r="B170" s="6" t="s">
        <v>12580</v>
      </c>
      <c r="C170" s="54">
        <v>1553704</v>
      </c>
      <c r="D170" s="54">
        <v>770</v>
      </c>
      <c r="E170" s="54">
        <v>46896.29</v>
      </c>
      <c r="F170" s="54">
        <v>707</v>
      </c>
      <c r="G170" s="54">
        <v>63000</v>
      </c>
      <c r="H170" s="54">
        <v>63</v>
      </c>
      <c r="I170" s="54">
        <v>109896.29</v>
      </c>
      <c r="J170" s="67">
        <v>0.91818181818181821</v>
      </c>
    </row>
    <row r="171" spans="2:10">
      <c r="B171" s="6" t="s">
        <v>12302</v>
      </c>
      <c r="C171" s="54">
        <v>1134648.43</v>
      </c>
      <c r="D171" s="54">
        <v>1657</v>
      </c>
      <c r="E171" s="54">
        <v>24521.54</v>
      </c>
      <c r="F171" s="54">
        <v>1573</v>
      </c>
      <c r="G171" s="54">
        <v>84000</v>
      </c>
      <c r="H171" s="54">
        <v>84</v>
      </c>
      <c r="I171" s="54">
        <v>108521.54</v>
      </c>
      <c r="J171" s="67">
        <v>0.94930597465298727</v>
      </c>
    </row>
    <row r="172" spans="2:10" ht="24.75" customHeight="1">
      <c r="B172" s="6" t="s">
        <v>12457</v>
      </c>
      <c r="C172" s="54">
        <v>356298.59</v>
      </c>
      <c r="D172" s="54">
        <v>954</v>
      </c>
      <c r="E172" s="54">
        <v>55108.49</v>
      </c>
      <c r="F172" s="54">
        <v>904</v>
      </c>
      <c r="G172" s="54">
        <v>50000</v>
      </c>
      <c r="H172" s="54">
        <v>50</v>
      </c>
      <c r="I172" s="54">
        <v>105108.49</v>
      </c>
      <c r="J172" s="67">
        <v>0.94758909853249473</v>
      </c>
    </row>
    <row r="173" spans="2:10">
      <c r="B173" s="6" t="s">
        <v>12531</v>
      </c>
      <c r="C173" s="54">
        <v>1111876.26</v>
      </c>
      <c r="D173" s="54">
        <v>4004</v>
      </c>
      <c r="E173" s="54">
        <v>64258.55</v>
      </c>
      <c r="F173" s="54">
        <v>3964</v>
      </c>
      <c r="G173" s="54">
        <v>40000</v>
      </c>
      <c r="H173" s="54">
        <v>40</v>
      </c>
      <c r="I173" s="54">
        <v>104258.55</v>
      </c>
      <c r="J173" s="67">
        <v>0.99000999000999002</v>
      </c>
    </row>
    <row r="174" spans="2:10">
      <c r="B174" s="6" t="s">
        <v>12663</v>
      </c>
      <c r="C174" s="54">
        <v>367526.76</v>
      </c>
      <c r="D174" s="54">
        <v>1527</v>
      </c>
      <c r="E174" s="54">
        <v>60295.45</v>
      </c>
      <c r="F174" s="54">
        <v>1483</v>
      </c>
      <c r="G174" s="54">
        <v>44000</v>
      </c>
      <c r="H174" s="54">
        <v>44</v>
      </c>
      <c r="I174" s="54">
        <v>104295.45</v>
      </c>
      <c r="J174" s="67">
        <v>0.97118533071381796</v>
      </c>
    </row>
    <row r="175" spans="2:10">
      <c r="B175" s="6" t="s">
        <v>12664</v>
      </c>
      <c r="C175" s="54">
        <v>309805.99</v>
      </c>
      <c r="D175" s="54">
        <v>668</v>
      </c>
      <c r="E175" s="54">
        <v>32247.31</v>
      </c>
      <c r="F175" s="54">
        <v>606</v>
      </c>
      <c r="G175" s="54">
        <v>62000</v>
      </c>
      <c r="H175" s="54">
        <v>62</v>
      </c>
      <c r="I175" s="54">
        <v>94247.31</v>
      </c>
      <c r="J175" s="67">
        <v>0.90718562874251496</v>
      </c>
    </row>
    <row r="176" spans="2:10">
      <c r="B176" s="6" t="s">
        <v>12458</v>
      </c>
      <c r="C176" s="54">
        <v>324307.46000000002</v>
      </c>
      <c r="D176" s="54">
        <v>1783</v>
      </c>
      <c r="E176" s="54">
        <v>45447.23</v>
      </c>
      <c r="F176" s="54">
        <v>1739</v>
      </c>
      <c r="G176" s="54">
        <v>44000</v>
      </c>
      <c r="H176" s="54">
        <v>44</v>
      </c>
      <c r="I176" s="54">
        <v>89447.23</v>
      </c>
      <c r="J176" s="67">
        <v>0.97532249018508133</v>
      </c>
    </row>
    <row r="177" spans="1:10">
      <c r="B177" s="6" t="s">
        <v>12511</v>
      </c>
      <c r="C177" s="54">
        <v>502084.77</v>
      </c>
      <c r="D177" s="54">
        <v>589</v>
      </c>
      <c r="E177" s="54">
        <v>47815.45</v>
      </c>
      <c r="F177" s="54">
        <v>547</v>
      </c>
      <c r="G177" s="54">
        <v>42000</v>
      </c>
      <c r="H177" s="54">
        <v>42</v>
      </c>
      <c r="I177" s="54">
        <v>89815.45</v>
      </c>
      <c r="J177" s="67">
        <v>0.92869269949066213</v>
      </c>
    </row>
    <row r="178" spans="1:10">
      <c r="A178" s="124"/>
      <c r="B178" s="6" t="s">
        <v>12459</v>
      </c>
      <c r="C178" s="54">
        <v>447880.84</v>
      </c>
      <c r="D178" s="54">
        <v>919</v>
      </c>
      <c r="E178" s="54">
        <v>29853</v>
      </c>
      <c r="F178" s="54">
        <v>873</v>
      </c>
      <c r="G178" s="54">
        <v>46000</v>
      </c>
      <c r="H178" s="54">
        <v>46</v>
      </c>
      <c r="I178" s="54">
        <v>75853</v>
      </c>
      <c r="J178" s="67">
        <v>0.94994559303590864</v>
      </c>
    </row>
    <row r="179" spans="1:10">
      <c r="B179" s="6" t="s">
        <v>12665</v>
      </c>
      <c r="C179" s="54">
        <v>507846.25</v>
      </c>
      <c r="D179" s="54">
        <v>853</v>
      </c>
      <c r="E179" s="54">
        <v>19981.66</v>
      </c>
      <c r="F179" s="54">
        <v>787</v>
      </c>
      <c r="G179" s="54">
        <v>66000</v>
      </c>
      <c r="H179" s="54">
        <v>66</v>
      </c>
      <c r="I179" s="54">
        <v>85981.66</v>
      </c>
      <c r="J179" s="67">
        <v>0.92262602579132469</v>
      </c>
    </row>
    <row r="180" spans="1:10">
      <c r="B180" s="6" t="s">
        <v>12581</v>
      </c>
      <c r="C180" s="54">
        <v>400651.05</v>
      </c>
      <c r="D180" s="54">
        <v>2948</v>
      </c>
      <c r="E180" s="54">
        <v>47548.75</v>
      </c>
      <c r="F180" s="54">
        <v>2909</v>
      </c>
      <c r="G180" s="54">
        <v>39000</v>
      </c>
      <c r="H180" s="54">
        <v>39</v>
      </c>
      <c r="I180" s="54">
        <v>86548.75</v>
      </c>
      <c r="J180" s="67">
        <v>0.98677069199457257</v>
      </c>
    </row>
    <row r="181" spans="1:10">
      <c r="B181" s="6" t="s">
        <v>12460</v>
      </c>
      <c r="C181" s="54">
        <v>484877.87</v>
      </c>
      <c r="D181" s="54">
        <v>1624</v>
      </c>
      <c r="E181" s="54">
        <v>37837.06</v>
      </c>
      <c r="F181" s="54">
        <v>1577</v>
      </c>
      <c r="G181" s="54">
        <v>47000</v>
      </c>
      <c r="H181" s="54">
        <v>47</v>
      </c>
      <c r="I181" s="54">
        <v>84837.06</v>
      </c>
      <c r="J181" s="67">
        <v>0.97105911330049266</v>
      </c>
    </row>
    <row r="182" spans="1:10">
      <c r="B182" s="6" t="s">
        <v>12512</v>
      </c>
      <c r="C182" s="54">
        <v>546162.73</v>
      </c>
      <c r="D182" s="54">
        <v>1379</v>
      </c>
      <c r="E182" s="54">
        <v>66576.25</v>
      </c>
      <c r="F182" s="54">
        <v>1342</v>
      </c>
      <c r="G182" s="54">
        <v>37000</v>
      </c>
      <c r="H182" s="54">
        <v>37</v>
      </c>
      <c r="I182" s="54">
        <v>103576.25</v>
      </c>
      <c r="J182" s="67">
        <v>0.97316896301667877</v>
      </c>
    </row>
    <row r="183" spans="1:10">
      <c r="B183" s="6" t="s">
        <v>12338</v>
      </c>
      <c r="C183" s="54">
        <v>577953.6</v>
      </c>
      <c r="D183" s="54">
        <v>245</v>
      </c>
      <c r="E183" s="54">
        <v>22475.69</v>
      </c>
      <c r="F183" s="54">
        <v>185</v>
      </c>
      <c r="G183" s="54">
        <v>60000</v>
      </c>
      <c r="H183" s="54">
        <v>60</v>
      </c>
      <c r="I183" s="54">
        <v>82475.69</v>
      </c>
      <c r="J183" s="67">
        <v>0.75510204081632648</v>
      </c>
    </row>
    <row r="184" spans="1:10">
      <c r="B184" s="6" t="s">
        <v>12582</v>
      </c>
      <c r="C184" s="54">
        <v>911974.89</v>
      </c>
      <c r="D184" s="54">
        <v>1069</v>
      </c>
      <c r="E184" s="54">
        <v>23389.03</v>
      </c>
      <c r="F184" s="54">
        <v>1003</v>
      </c>
      <c r="G184" s="54">
        <v>66000</v>
      </c>
      <c r="H184" s="54">
        <v>66</v>
      </c>
      <c r="I184" s="54">
        <v>89389.03</v>
      </c>
      <c r="J184" s="67">
        <v>0.93826005612722174</v>
      </c>
    </row>
    <row r="185" spans="1:10">
      <c r="B185" s="6" t="s">
        <v>12513</v>
      </c>
      <c r="C185" s="54">
        <v>617951.96</v>
      </c>
      <c r="D185" s="54">
        <v>1022</v>
      </c>
      <c r="E185" s="54">
        <v>41116.11</v>
      </c>
      <c r="F185" s="54">
        <v>1000</v>
      </c>
      <c r="G185" s="54">
        <v>22000</v>
      </c>
      <c r="H185" s="54">
        <v>22</v>
      </c>
      <c r="I185" s="54">
        <v>63116.11</v>
      </c>
      <c r="J185" s="67">
        <v>0.97847358121330719</v>
      </c>
    </row>
    <row r="186" spans="1:10">
      <c r="B186" s="6" t="s">
        <v>12303</v>
      </c>
      <c r="C186" s="54">
        <v>548766.59</v>
      </c>
      <c r="D186" s="54">
        <v>1777</v>
      </c>
      <c r="E186" s="54">
        <v>13560.24</v>
      </c>
      <c r="F186" s="54">
        <v>1731</v>
      </c>
      <c r="G186" s="54">
        <v>46000</v>
      </c>
      <c r="H186" s="54">
        <v>46</v>
      </c>
      <c r="I186" s="54">
        <v>59560.24</v>
      </c>
      <c r="J186" s="67">
        <v>0.9741136747326955</v>
      </c>
    </row>
    <row r="187" spans="1:10">
      <c r="B187" s="6" t="s">
        <v>12666</v>
      </c>
      <c r="C187" s="54">
        <v>1011500.99</v>
      </c>
      <c r="D187" s="54">
        <v>1337</v>
      </c>
      <c r="E187" s="54">
        <v>98005.62</v>
      </c>
      <c r="F187" s="54">
        <v>1171</v>
      </c>
      <c r="G187" s="54">
        <v>166000</v>
      </c>
      <c r="H187" s="54">
        <v>166</v>
      </c>
      <c r="I187" s="54">
        <v>264005.62</v>
      </c>
      <c r="J187" s="67">
        <v>0.87584143605086018</v>
      </c>
    </row>
    <row r="188" spans="1:10">
      <c r="B188" s="6" t="s">
        <v>12479</v>
      </c>
      <c r="C188" s="54">
        <v>475221.03</v>
      </c>
      <c r="D188" s="54">
        <v>2129</v>
      </c>
      <c r="E188" s="54">
        <v>30248.53</v>
      </c>
      <c r="F188" s="54">
        <v>2108</v>
      </c>
      <c r="G188" s="54">
        <v>21000</v>
      </c>
      <c r="H188" s="54">
        <v>21</v>
      </c>
      <c r="I188" s="54">
        <v>51248.53</v>
      </c>
      <c r="J188" s="67">
        <v>0.99013621418506337</v>
      </c>
    </row>
    <row r="189" spans="1:10">
      <c r="B189" s="6" t="s">
        <v>12461</v>
      </c>
      <c r="C189" s="54">
        <v>819772.97</v>
      </c>
      <c r="D189" s="54">
        <v>585</v>
      </c>
      <c r="E189" s="54">
        <v>19021.689999999999</v>
      </c>
      <c r="F189" s="54">
        <v>555</v>
      </c>
      <c r="G189" s="54">
        <v>30000</v>
      </c>
      <c r="H189" s="54">
        <v>30</v>
      </c>
      <c r="I189" s="54">
        <v>49021.69</v>
      </c>
      <c r="J189" s="67">
        <v>0.94871794871794868</v>
      </c>
    </row>
    <row r="190" spans="1:10">
      <c r="B190" s="6" t="s">
        <v>12462</v>
      </c>
      <c r="C190" s="54">
        <v>89590.66</v>
      </c>
      <c r="D190" s="54">
        <v>1180</v>
      </c>
      <c r="E190" s="54">
        <v>18073.84</v>
      </c>
      <c r="F190" s="54">
        <v>1167</v>
      </c>
      <c r="G190" s="54">
        <v>13000</v>
      </c>
      <c r="H190" s="54">
        <v>13</v>
      </c>
      <c r="I190" s="54">
        <v>31073.84</v>
      </c>
      <c r="J190" s="67">
        <v>0.98898305084745763</v>
      </c>
    </row>
    <row r="191" spans="1:10">
      <c r="B191" s="6" t="s">
        <v>12667</v>
      </c>
      <c r="C191" s="54">
        <v>94701.32</v>
      </c>
      <c r="D191" s="54">
        <v>891</v>
      </c>
      <c r="E191" s="54">
        <v>26682.36</v>
      </c>
      <c r="F191" s="54">
        <v>879</v>
      </c>
      <c r="G191" s="54">
        <v>12000</v>
      </c>
      <c r="H191" s="54">
        <v>12</v>
      </c>
      <c r="I191" s="54">
        <v>38682.36</v>
      </c>
      <c r="J191" s="67">
        <v>0.98653198653198648</v>
      </c>
    </row>
    <row r="192" spans="1:10">
      <c r="B192" s="6" t="s">
        <v>12668</v>
      </c>
      <c r="C192" s="54">
        <v>327907.53999999998</v>
      </c>
      <c r="D192" s="54">
        <v>545</v>
      </c>
      <c r="E192" s="54">
        <v>6977.38</v>
      </c>
      <c r="F192" s="54">
        <v>525</v>
      </c>
      <c r="G192" s="54">
        <v>20000</v>
      </c>
      <c r="H192" s="54">
        <v>20</v>
      </c>
      <c r="I192" s="54">
        <v>26977.38</v>
      </c>
      <c r="J192" s="67">
        <v>0.96330275229357798</v>
      </c>
    </row>
    <row r="193" spans="1:10">
      <c r="B193" s="6" t="s">
        <v>12463</v>
      </c>
      <c r="C193" s="54">
        <v>23841.4</v>
      </c>
      <c r="D193" s="54">
        <v>216</v>
      </c>
      <c r="E193" s="54">
        <v>23841.4</v>
      </c>
      <c r="F193" s="54">
        <v>216</v>
      </c>
      <c r="G193" s="54">
        <v>0</v>
      </c>
      <c r="H193" s="54">
        <v>0</v>
      </c>
      <c r="I193" s="54">
        <v>23841.4</v>
      </c>
      <c r="J193" s="67">
        <v>1</v>
      </c>
    </row>
    <row r="194" spans="1:10">
      <c r="B194" s="6" t="s">
        <v>12464</v>
      </c>
      <c r="C194" s="54">
        <v>374457.98</v>
      </c>
      <c r="D194" s="54">
        <v>1040</v>
      </c>
      <c r="E194" s="54">
        <v>8501.49</v>
      </c>
      <c r="F194" s="54">
        <v>1025</v>
      </c>
      <c r="G194" s="54">
        <v>15000</v>
      </c>
      <c r="H194" s="54">
        <v>15</v>
      </c>
      <c r="I194" s="54">
        <v>23501.49</v>
      </c>
      <c r="J194" s="67">
        <v>0.98557692307692313</v>
      </c>
    </row>
    <row r="195" spans="1:10">
      <c r="B195" s="6" t="s">
        <v>12465</v>
      </c>
      <c r="C195" s="54">
        <v>196650.29</v>
      </c>
      <c r="D195" s="54">
        <v>203</v>
      </c>
      <c r="E195" s="54">
        <v>4983.53</v>
      </c>
      <c r="F195" s="54">
        <v>199</v>
      </c>
      <c r="G195" s="54">
        <v>4000</v>
      </c>
      <c r="H195" s="54">
        <v>4</v>
      </c>
      <c r="I195" s="54">
        <v>8983.5300000000007</v>
      </c>
      <c r="J195" s="67">
        <v>0.98029556650246308</v>
      </c>
    </row>
    <row r="196" spans="1:10">
      <c r="B196" s="6" t="s">
        <v>12466</v>
      </c>
      <c r="C196" s="54">
        <v>20582.419999999998</v>
      </c>
      <c r="D196" s="54">
        <v>108</v>
      </c>
      <c r="E196" s="54">
        <v>4435</v>
      </c>
      <c r="F196" s="54">
        <v>104</v>
      </c>
      <c r="G196" s="54">
        <v>4000</v>
      </c>
      <c r="H196" s="54">
        <v>4</v>
      </c>
      <c r="I196" s="54">
        <v>8435</v>
      </c>
      <c r="J196" s="67">
        <v>0.96296296296296291</v>
      </c>
    </row>
    <row r="197" spans="1:10">
      <c r="A197" s="120">
        <v>186</v>
      </c>
      <c r="B197" s="11" t="s">
        <v>12272</v>
      </c>
      <c r="C197" s="64">
        <v>453899136.49000037</v>
      </c>
      <c r="D197" s="64">
        <v>596447</v>
      </c>
      <c r="E197" s="64">
        <v>34202406.949999996</v>
      </c>
      <c r="F197" s="64">
        <v>553891</v>
      </c>
      <c r="G197" s="64">
        <v>42556000</v>
      </c>
      <c r="H197" s="64">
        <v>42556</v>
      </c>
      <c r="I197" s="64">
        <v>76758406.950000003</v>
      </c>
      <c r="J197" s="45">
        <v>0.92865082731575477</v>
      </c>
    </row>
    <row r="198" spans="1:10">
      <c r="B198" s="12" t="s">
        <v>15</v>
      </c>
      <c r="C198" s="3"/>
      <c r="D198" s="4"/>
      <c r="E198" s="3"/>
      <c r="F198" s="4"/>
      <c r="G198" s="3"/>
      <c r="H198" s="4"/>
      <c r="I198" s="3"/>
      <c r="J198" s="5"/>
    </row>
    <row r="199" spans="1:10">
      <c r="B199" s="26" t="s">
        <v>44</v>
      </c>
      <c r="C199" s="3"/>
      <c r="D199" s="4"/>
      <c r="E199" s="3"/>
      <c r="F199" s="4"/>
      <c r="G199" s="3"/>
      <c r="H199" s="4"/>
      <c r="I199" s="3"/>
      <c r="J199" s="5"/>
    </row>
    <row r="200" spans="1:10" s="120" customFormat="1" ht="28.5" customHeight="1">
      <c r="B200" s="121" t="s">
        <v>12669</v>
      </c>
      <c r="C200" s="121"/>
      <c r="D200" s="121"/>
      <c r="E200" s="121"/>
      <c r="F200" s="121"/>
      <c r="G200" s="121"/>
      <c r="H200" s="121"/>
      <c r="I200" s="121"/>
      <c r="J200" s="121"/>
    </row>
    <row r="201" spans="1:10" s="120" customFormat="1">
      <c r="B201" s="122" t="s">
        <v>12269</v>
      </c>
    </row>
    <row r="202" spans="1:10" s="120" customFormat="1">
      <c r="B202" s="123" t="s">
        <v>12670</v>
      </c>
      <c r="C202" s="123"/>
      <c r="D202" s="123"/>
      <c r="E202" s="123"/>
      <c r="F202" s="123"/>
      <c r="G202" s="123"/>
      <c r="H202" s="123"/>
      <c r="I202" s="123"/>
      <c r="J202" s="123"/>
    </row>
    <row r="203" spans="1:10"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>
      <c r="C204" s="25"/>
      <c r="D204" s="25"/>
      <c r="E204" s="25"/>
      <c r="F204" s="25"/>
      <c r="G204" s="25"/>
      <c r="H204" s="25"/>
      <c r="I204" s="25"/>
    </row>
  </sheetData>
  <mergeCells count="15">
    <mergeCell ref="C2:J2"/>
    <mergeCell ref="C3:J3"/>
    <mergeCell ref="C4:J4"/>
    <mergeCell ref="C5:J5"/>
    <mergeCell ref="B202:J202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0:J200"/>
  </mergeCells>
  <conditionalFormatting sqref="B11:B196">
    <cfRule type="duplicateValues" dxfId="1" priority="73"/>
    <cfRule type="duplicateValues" dxfId="0" priority="74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4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41"/>
    </row>
    <row r="2" spans="1:32" ht="38.1" customHeight="1">
      <c r="A2" s="116">
        <v>43012.531562500168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8" t="s">
        <v>94</v>
      </c>
      <c r="AF3" s="119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2" t="s">
        <v>11395</v>
      </c>
      <c r="AF4" s="113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2" t="s">
        <v>131</v>
      </c>
      <c r="AF5" s="113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2" t="s">
        <v>150</v>
      </c>
      <c r="AF6" s="113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2" t="s">
        <v>167</v>
      </c>
      <c r="AF7" s="113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2" t="s">
        <v>11361</v>
      </c>
      <c r="AF8" s="113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2" t="s">
        <v>197</v>
      </c>
      <c r="AF9" s="113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2" t="s">
        <v>213</v>
      </c>
      <c r="AF10" s="113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2" t="s">
        <v>231</v>
      </c>
      <c r="AF11" s="113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2" t="s">
        <v>11207</v>
      </c>
      <c r="AF12" s="113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2" t="s">
        <v>262</v>
      </c>
      <c r="AF13" s="113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2" t="s">
        <v>276</v>
      </c>
      <c r="AF14" s="113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2" t="s">
        <v>298</v>
      </c>
      <c r="AF15" s="113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2" t="s">
        <v>314</v>
      </c>
      <c r="AF16" s="113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2" t="s">
        <v>11415</v>
      </c>
      <c r="AF17" s="113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2" t="s">
        <v>342</v>
      </c>
      <c r="AF18" s="113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2" t="s">
        <v>362</v>
      </c>
      <c r="AF19" s="113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2" t="s">
        <v>381</v>
      </c>
      <c r="AF20" s="113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2" t="s">
        <v>11419</v>
      </c>
      <c r="AF21" s="113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2" t="s">
        <v>410</v>
      </c>
      <c r="AF22" s="113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2" t="s">
        <v>423</v>
      </c>
      <c r="AF23" s="113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2" t="s">
        <v>443</v>
      </c>
      <c r="AF24" s="113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2" t="s">
        <v>456</v>
      </c>
      <c r="AF25" s="113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2" t="s">
        <v>470</v>
      </c>
      <c r="AF26" s="113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2" t="s">
        <v>486</v>
      </c>
      <c r="AF27" s="113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2" t="s">
        <v>505</v>
      </c>
      <c r="AF28" s="113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2" t="s">
        <v>521</v>
      </c>
      <c r="AF29" s="113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2" t="s">
        <v>11220</v>
      </c>
      <c r="AF30" s="113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2" t="s">
        <v>123</v>
      </c>
      <c r="AF31" s="113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2" t="s">
        <v>11438</v>
      </c>
      <c r="AF32" s="113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2" t="s">
        <v>571</v>
      </c>
      <c r="AF33" s="113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2" t="s">
        <v>588</v>
      </c>
      <c r="AF34" s="113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2" t="s">
        <v>603</v>
      </c>
      <c r="AF35" s="113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2" t="s">
        <v>620</v>
      </c>
      <c r="AF36" s="113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2" t="s">
        <v>637</v>
      </c>
      <c r="AF37" s="113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2" t="s">
        <v>654</v>
      </c>
      <c r="AF38" s="113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2" t="s">
        <v>673</v>
      </c>
      <c r="AF39" s="113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2" t="s">
        <v>10912</v>
      </c>
      <c r="AF40" s="113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2" t="s">
        <v>10920</v>
      </c>
      <c r="AF41" s="113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2" t="s">
        <v>714</v>
      </c>
      <c r="AF42" s="113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2" t="s">
        <v>732</v>
      </c>
      <c r="AF43" s="113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2" t="s">
        <v>749</v>
      </c>
      <c r="AF44" s="113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2" t="s">
        <v>11447</v>
      </c>
      <c r="AF45" s="113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2" t="s">
        <v>10932</v>
      </c>
      <c r="AF46" s="113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2" t="s">
        <v>796</v>
      </c>
      <c r="AF47" s="113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2" t="s">
        <v>812</v>
      </c>
      <c r="AF48" s="113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2" t="s">
        <v>828</v>
      </c>
      <c r="AF49" s="113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2" t="s">
        <v>844</v>
      </c>
      <c r="AF50" s="113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2" t="s">
        <v>861</v>
      </c>
      <c r="AF51" s="113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2" t="s">
        <v>877</v>
      </c>
      <c r="AF52" s="113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2" t="s">
        <v>892</v>
      </c>
      <c r="AF53" s="113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2" t="s">
        <v>907</v>
      </c>
      <c r="AF54" s="113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2" t="s">
        <v>924</v>
      </c>
      <c r="AF55" s="113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2" t="s">
        <v>939</v>
      </c>
      <c r="AF56" s="113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2" t="s">
        <v>960</v>
      </c>
      <c r="AF57" s="113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2" t="s">
        <v>978</v>
      </c>
      <c r="AF58" s="113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2" t="s">
        <v>10939</v>
      </c>
      <c r="AF59" s="113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2" t="s">
        <v>1012</v>
      </c>
      <c r="AF60" s="113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2" t="s">
        <v>11467</v>
      </c>
      <c r="AF61" s="113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2" t="s">
        <v>1045</v>
      </c>
      <c r="AF62" s="113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2" t="s">
        <v>1063</v>
      </c>
      <c r="AF63" s="113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2" t="s">
        <v>1079</v>
      </c>
      <c r="AF64" s="113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2" t="s">
        <v>1098</v>
      </c>
      <c r="AF65" s="113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2" t="s">
        <v>1114</v>
      </c>
      <c r="AF66" s="113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2" t="s">
        <v>1132</v>
      </c>
      <c r="AF67" s="113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2" t="s">
        <v>1147</v>
      </c>
      <c r="AF68" s="113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2" t="s">
        <v>1165</v>
      </c>
      <c r="AF69" s="113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2" t="s">
        <v>1182</v>
      </c>
      <c r="AF70" s="113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2" t="s">
        <v>1200</v>
      </c>
      <c r="AF71" s="113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2" t="s">
        <v>1217</v>
      </c>
      <c r="AF72" s="113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2" t="s">
        <v>1233</v>
      </c>
      <c r="AF73" s="113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2" t="s">
        <v>1254</v>
      </c>
      <c r="AF74" s="113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2" t="s">
        <v>11482</v>
      </c>
      <c r="AF75" s="113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2" t="s">
        <v>11483</v>
      </c>
      <c r="AF76" s="113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2" t="s">
        <v>1303</v>
      </c>
      <c r="AF77" s="113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2" t="s">
        <v>1321</v>
      </c>
      <c r="AF78" s="113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2" t="s">
        <v>1339</v>
      </c>
      <c r="AF79" s="113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2" t="s">
        <v>1355</v>
      </c>
      <c r="AF80" s="113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2" t="s">
        <v>1374</v>
      </c>
      <c r="AF81" s="113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2" t="s">
        <v>1391</v>
      </c>
      <c r="AF82" s="113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2" t="s">
        <v>1407</v>
      </c>
      <c r="AF83" s="113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2" t="s">
        <v>1424</v>
      </c>
      <c r="AF84" s="113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2" t="s">
        <v>1441</v>
      </c>
      <c r="AF85" s="113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2" t="s">
        <v>1459</v>
      </c>
      <c r="AF86" s="113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2" t="s">
        <v>1475</v>
      </c>
      <c r="AF87" s="113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2" t="s">
        <v>1492</v>
      </c>
      <c r="AF88" s="113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2" t="s">
        <v>1509</v>
      </c>
      <c r="AF89" s="113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2" t="s">
        <v>11496</v>
      </c>
      <c r="AF90" s="113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2" t="s">
        <v>1540</v>
      </c>
      <c r="AF91" s="113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2" t="s">
        <v>1557</v>
      </c>
      <c r="AF92" s="113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2" t="s">
        <v>1573</v>
      </c>
      <c r="AF93" s="113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2" t="s">
        <v>11501</v>
      </c>
      <c r="AF94" s="113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2" t="s">
        <v>1605</v>
      </c>
      <c r="AF95" s="113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2" t="s">
        <v>1623</v>
      </c>
      <c r="AF96" s="113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2" t="s">
        <v>1640</v>
      </c>
      <c r="AF97" s="113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2" t="s">
        <v>11513</v>
      </c>
      <c r="AF98" s="113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2" t="s">
        <v>1665</v>
      </c>
      <c r="AF99" s="113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2" t="s">
        <v>1681</v>
      </c>
      <c r="AF100" s="113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2" t="s">
        <v>1699</v>
      </c>
      <c r="AF101" s="113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2" t="s">
        <v>11527</v>
      </c>
      <c r="AF102" s="113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2" t="s">
        <v>1723</v>
      </c>
      <c r="AF103" s="113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2" t="s">
        <v>1740</v>
      </c>
      <c r="AF104" s="113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2" t="s">
        <v>1758</v>
      </c>
      <c r="AF105" s="113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2" t="s">
        <v>1774</v>
      </c>
      <c r="AF106" s="113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2" t="s">
        <v>1790</v>
      </c>
      <c r="AF107" s="113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2" t="s">
        <v>123</v>
      </c>
      <c r="AF108" s="113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2" t="s">
        <v>11533</v>
      </c>
      <c r="AF109" s="113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2" t="s">
        <v>1831</v>
      </c>
      <c r="AF110" s="113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2" t="s">
        <v>1846</v>
      </c>
      <c r="AF111" s="113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2" t="s">
        <v>1863</v>
      </c>
      <c r="AF112" s="113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2" t="s">
        <v>1880</v>
      </c>
      <c r="AF113" s="113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2" t="s">
        <v>11226</v>
      </c>
      <c r="AF114" s="113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2" t="s">
        <v>1909</v>
      </c>
      <c r="AF115" s="113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2" t="s">
        <v>1926</v>
      </c>
      <c r="AF116" s="113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2" t="s">
        <v>1942</v>
      </c>
      <c r="AF117" s="113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2" t="s">
        <v>1959</v>
      </c>
      <c r="AF118" s="113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2" t="s">
        <v>1976</v>
      </c>
      <c r="AF119" s="113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2" t="s">
        <v>1993</v>
      </c>
      <c r="AF120" s="113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2" t="s">
        <v>2011</v>
      </c>
      <c r="AF121" s="113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2" t="s">
        <v>2028</v>
      </c>
      <c r="AF122" s="113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2" t="s">
        <v>2045</v>
      </c>
      <c r="AF123" s="113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2" t="s">
        <v>2061</v>
      </c>
      <c r="AF124" s="113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2" t="s">
        <v>2078</v>
      </c>
      <c r="AF125" s="113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2" t="s">
        <v>2090</v>
      </c>
      <c r="AF126" s="113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2" t="s">
        <v>2107</v>
      </c>
      <c r="AF127" s="113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2" t="s">
        <v>2123</v>
      </c>
      <c r="AF128" s="113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2" t="s">
        <v>2137</v>
      </c>
      <c r="AF129" s="113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2" t="s">
        <v>2154</v>
      </c>
      <c r="AF130" s="113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2" t="s">
        <v>2175</v>
      </c>
      <c r="AF131" s="113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2" t="s">
        <v>2190</v>
      </c>
      <c r="AF132" s="113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2" t="s">
        <v>2207</v>
      </c>
      <c r="AF133" s="113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2" t="s">
        <v>2220</v>
      </c>
      <c r="AF134" s="113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2" t="s">
        <v>2232</v>
      </c>
      <c r="AF135" s="113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2" t="s">
        <v>2249</v>
      </c>
      <c r="AF136" s="113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2" t="s">
        <v>2263</v>
      </c>
      <c r="AF137" s="113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2" t="s">
        <v>2280</v>
      </c>
      <c r="AF138" s="113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2" t="s">
        <v>2298</v>
      </c>
      <c r="AF139" s="113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2" t="s">
        <v>2314</v>
      </c>
      <c r="AF140" s="113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2" t="s">
        <v>2329</v>
      </c>
      <c r="AF141" s="113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2" t="s">
        <v>2346</v>
      </c>
      <c r="AF142" s="113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2" t="s">
        <v>11570</v>
      </c>
      <c r="AF143" s="113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2" t="s">
        <v>2378</v>
      </c>
      <c r="AF144" s="113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2" t="s">
        <v>2394</v>
      </c>
      <c r="AF145" s="113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2" t="s">
        <v>11572</v>
      </c>
      <c r="AF146" s="113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2" t="s">
        <v>2427</v>
      </c>
      <c r="AF147" s="113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2" t="s">
        <v>2443</v>
      </c>
      <c r="AF148" s="113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2" t="s">
        <v>123</v>
      </c>
      <c r="AF149" s="113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2" t="s">
        <v>2469</v>
      </c>
      <c r="AF150" s="113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2" t="s">
        <v>2485</v>
      </c>
      <c r="AF151" s="113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2" t="s">
        <v>2501</v>
      </c>
      <c r="AF152" s="113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2" t="s">
        <v>2516</v>
      </c>
      <c r="AF153" s="113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2" t="s">
        <v>2532</v>
      </c>
      <c r="AF154" s="113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2" t="s">
        <v>2546</v>
      </c>
      <c r="AF155" s="113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2" t="s">
        <v>2566</v>
      </c>
      <c r="AF156" s="113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2" t="s">
        <v>2584</v>
      </c>
      <c r="AF157" s="113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2" t="s">
        <v>2601</v>
      </c>
      <c r="AF158" s="113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2" t="s">
        <v>2617</v>
      </c>
      <c r="AF159" s="113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2" t="s">
        <v>2635</v>
      </c>
      <c r="AF160" s="113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2" t="s">
        <v>2652</v>
      </c>
      <c r="AF161" s="113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2" t="s">
        <v>2670</v>
      </c>
      <c r="AF162" s="113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2" t="s">
        <v>2686</v>
      </c>
      <c r="AF163" s="113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2" t="s">
        <v>2704</v>
      </c>
      <c r="AF164" s="113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2" t="s">
        <v>2720</v>
      </c>
      <c r="AF165" s="113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2" t="s">
        <v>2736</v>
      </c>
      <c r="AF166" s="113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2" t="s">
        <v>2754</v>
      </c>
      <c r="AF167" s="113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2" t="s">
        <v>2771</v>
      </c>
      <c r="AF168" s="113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2" t="s">
        <v>2788</v>
      </c>
      <c r="AF169" s="113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2" t="s">
        <v>2807</v>
      </c>
      <c r="AF170" s="113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2" t="s">
        <v>11587</v>
      </c>
      <c r="AF171" s="113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2" t="s">
        <v>2839</v>
      </c>
      <c r="AF172" s="113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2" t="s">
        <v>2857</v>
      </c>
      <c r="AF173" s="113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2" t="s">
        <v>2876</v>
      </c>
      <c r="AF174" s="113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2" t="s">
        <v>10977</v>
      </c>
      <c r="AF175" s="113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2" t="s">
        <v>2899</v>
      </c>
      <c r="AF176" s="113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2" t="s">
        <v>2915</v>
      </c>
      <c r="AF177" s="113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2" t="s">
        <v>2931</v>
      </c>
      <c r="AF178" s="113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2" t="s">
        <v>2946</v>
      </c>
      <c r="AF179" s="113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2" t="s">
        <v>2964</v>
      </c>
      <c r="AF180" s="113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2" t="s">
        <v>2980</v>
      </c>
      <c r="AF181" s="113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2" t="s">
        <v>2998</v>
      </c>
      <c r="AF182" s="113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2" t="s">
        <v>11237</v>
      </c>
      <c r="AF183" s="113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2" t="s">
        <v>3025</v>
      </c>
      <c r="AF184" s="113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2" t="s">
        <v>3040</v>
      </c>
      <c r="AF185" s="113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2" t="s">
        <v>123</v>
      </c>
      <c r="AF186" s="113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2" t="s">
        <v>3066</v>
      </c>
      <c r="AF187" s="113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2" t="s">
        <v>3083</v>
      </c>
      <c r="AF188" s="113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2" t="s">
        <v>3098</v>
      </c>
      <c r="AF189" s="113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2" t="s">
        <v>3113</v>
      </c>
      <c r="AF190" s="113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2" t="s">
        <v>3130</v>
      </c>
      <c r="AF191" s="113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2" t="s">
        <v>3145</v>
      </c>
      <c r="AF192" s="113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2" t="s">
        <v>3161</v>
      </c>
      <c r="AF193" s="113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2" t="s">
        <v>3180</v>
      </c>
      <c r="AF194" s="113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2" t="s">
        <v>3199</v>
      </c>
      <c r="AF195" s="113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2" t="s">
        <v>3214</v>
      </c>
      <c r="AF196" s="113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2" t="s">
        <v>11610</v>
      </c>
      <c r="AF197" s="113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2" t="s">
        <v>3246</v>
      </c>
      <c r="AF198" s="113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2" t="s">
        <v>3262</v>
      </c>
      <c r="AF199" s="113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2" t="s">
        <v>3279</v>
      </c>
      <c r="AF200" s="113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2" t="s">
        <v>123</v>
      </c>
      <c r="AF201" s="113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2" t="s">
        <v>3309</v>
      </c>
      <c r="AF202" s="113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2" t="s">
        <v>3326</v>
      </c>
      <c r="AF203" s="113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2" t="s">
        <v>3344</v>
      </c>
      <c r="AF204" s="113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2" t="s">
        <v>3360</v>
      </c>
      <c r="AF205" s="113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2" t="s">
        <v>3377</v>
      </c>
      <c r="AF206" s="113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2" t="s">
        <v>3397</v>
      </c>
      <c r="AF207" s="113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2" t="s">
        <v>3413</v>
      </c>
      <c r="AF208" s="113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2" t="s">
        <v>3430</v>
      </c>
      <c r="AF209" s="113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2" t="s">
        <v>3445</v>
      </c>
      <c r="AF210" s="113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2" t="s">
        <v>3462</v>
      </c>
      <c r="AF211" s="113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2" t="s">
        <v>3483</v>
      </c>
      <c r="AF212" s="113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2" t="s">
        <v>3501</v>
      </c>
      <c r="AF213" s="113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2" t="s">
        <v>11248</v>
      </c>
      <c r="AF214" s="113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2" t="s">
        <v>3526</v>
      </c>
      <c r="AF215" s="113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2" t="s">
        <v>3541</v>
      </c>
      <c r="AF216" s="113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2" t="s">
        <v>3558</v>
      </c>
      <c r="AF217" s="113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2" t="s">
        <v>3575</v>
      </c>
      <c r="AF218" s="113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2" t="s">
        <v>3597</v>
      </c>
      <c r="AF219" s="113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2" t="s">
        <v>3613</v>
      </c>
      <c r="AF220" s="113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2" t="s">
        <v>3630</v>
      </c>
      <c r="AF221" s="113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2" t="s">
        <v>11631</v>
      </c>
      <c r="AF222" s="113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2" t="s">
        <v>3661</v>
      </c>
      <c r="AF223" s="113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2" t="s">
        <v>3676</v>
      </c>
      <c r="AF224" s="113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2" t="s">
        <v>11634</v>
      </c>
      <c r="AF225" s="113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2" t="s">
        <v>3709</v>
      </c>
      <c r="AF226" s="113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2" t="s">
        <v>3726</v>
      </c>
      <c r="AF227" s="113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2" t="s">
        <v>3745</v>
      </c>
      <c r="AF228" s="113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2" t="s">
        <v>123</v>
      </c>
      <c r="AF229" s="113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2" t="s">
        <v>3775</v>
      </c>
      <c r="AF230" s="113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2" t="s">
        <v>3794</v>
      </c>
      <c r="AF231" s="113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2" t="s">
        <v>3810</v>
      </c>
      <c r="AF232" s="113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2" t="s">
        <v>3830</v>
      </c>
      <c r="AF233" s="113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2" t="s">
        <v>3845</v>
      </c>
      <c r="AF234" s="113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2" t="s">
        <v>3859</v>
      </c>
      <c r="AF235" s="113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2" t="s">
        <v>11645</v>
      </c>
      <c r="AF236" s="113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2" t="s">
        <v>11652</v>
      </c>
      <c r="AF237" s="113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2" t="s">
        <v>3901</v>
      </c>
      <c r="AF238" s="113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2" t="s">
        <v>3918</v>
      </c>
      <c r="AF239" s="113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2" t="s">
        <v>3934</v>
      </c>
      <c r="AF240" s="113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2" t="s">
        <v>3952</v>
      </c>
      <c r="AF241" s="113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2" t="s">
        <v>3970</v>
      </c>
      <c r="AF242" s="113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2" t="s">
        <v>3985</v>
      </c>
      <c r="AF243" s="113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2" t="s">
        <v>4000</v>
      </c>
      <c r="AF244" s="113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2" t="s">
        <v>4017</v>
      </c>
      <c r="AF245" s="113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2" t="s">
        <v>4032</v>
      </c>
      <c r="AF246" s="113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2" t="s">
        <v>4048</v>
      </c>
      <c r="AF247" s="113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2" t="s">
        <v>4064</v>
      </c>
      <c r="AF248" s="113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2" t="s">
        <v>4080</v>
      </c>
      <c r="AF249" s="113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2" t="s">
        <v>4097</v>
      </c>
      <c r="AF250" s="113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2" t="s">
        <v>4114</v>
      </c>
      <c r="AF251" s="113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2" t="s">
        <v>4133</v>
      </c>
      <c r="AF252" s="113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2" t="s">
        <v>4150</v>
      </c>
      <c r="AF253" s="113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2" t="s">
        <v>4162</v>
      </c>
      <c r="AF254" s="113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2" t="s">
        <v>11665</v>
      </c>
      <c r="AF255" s="113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2" t="s">
        <v>4191</v>
      </c>
      <c r="AF256" s="113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2" t="s">
        <v>11669</v>
      </c>
      <c r="AF257" s="113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2" t="s">
        <v>4227</v>
      </c>
      <c r="AF258" s="113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2" t="s">
        <v>11010</v>
      </c>
      <c r="AF259" s="113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2" t="s">
        <v>4266</v>
      </c>
      <c r="AF260" s="113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2" t="s">
        <v>4283</v>
      </c>
      <c r="AF261" s="113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2" t="s">
        <v>4299</v>
      </c>
      <c r="AF262" s="113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2" t="s">
        <v>4316</v>
      </c>
      <c r="AF263" s="113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2" t="s">
        <v>4333</v>
      </c>
      <c r="AF264" s="113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2" t="s">
        <v>4353</v>
      </c>
      <c r="AF265" s="113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2" t="s">
        <v>4370</v>
      </c>
      <c r="AF266" s="113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2" t="s">
        <v>4388</v>
      </c>
      <c r="AF267" s="113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2" t="s">
        <v>4407</v>
      </c>
      <c r="AF268" s="113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2" t="s">
        <v>4425</v>
      </c>
      <c r="AF269" s="113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2" t="s">
        <v>4446</v>
      </c>
      <c r="AF270" s="113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2" t="s">
        <v>4462</v>
      </c>
      <c r="AF271" s="113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2" t="s">
        <v>4479</v>
      </c>
      <c r="AF272" s="113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2" t="s">
        <v>4496</v>
      </c>
      <c r="AF273" s="113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2" t="s">
        <v>4513</v>
      </c>
      <c r="AF274" s="113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2" t="s">
        <v>4531</v>
      </c>
      <c r="AF275" s="113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2" t="s">
        <v>4548</v>
      </c>
      <c r="AF276" s="113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2" t="s">
        <v>4566</v>
      </c>
      <c r="AF277" s="113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2" t="s">
        <v>11684</v>
      </c>
      <c r="AF278" s="113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2" t="s">
        <v>4590</v>
      </c>
      <c r="AF279" s="113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2" t="s">
        <v>4607</v>
      </c>
      <c r="AF280" s="113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2" t="s">
        <v>4621</v>
      </c>
      <c r="AF281" s="113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2" t="s">
        <v>11688</v>
      </c>
      <c r="AF282" s="113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2" t="s">
        <v>11024</v>
      </c>
      <c r="AF283" s="113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2" t="s">
        <v>4665</v>
      </c>
      <c r="AF284" s="113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2" t="s">
        <v>11693</v>
      </c>
      <c r="AF285" s="113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2" t="s">
        <v>11704</v>
      </c>
      <c r="AF286" s="113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2" t="s">
        <v>11705</v>
      </c>
      <c r="AF287" s="113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2" t="s">
        <v>4720</v>
      </c>
      <c r="AF288" s="113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2" t="s">
        <v>4735</v>
      </c>
      <c r="AF289" s="113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2" t="s">
        <v>4753</v>
      </c>
      <c r="AF290" s="113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2" t="s">
        <v>4771</v>
      </c>
      <c r="AF291" s="113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2" t="s">
        <v>11266</v>
      </c>
      <c r="AF292" s="113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2" t="s">
        <v>4797</v>
      </c>
      <c r="AF293" s="113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2" t="s">
        <v>4810</v>
      </c>
      <c r="AF294" s="113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2" t="s">
        <v>11725</v>
      </c>
      <c r="AF295" s="113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2" t="s">
        <v>11728</v>
      </c>
      <c r="AF296" s="113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2" t="s">
        <v>4858</v>
      </c>
      <c r="AF297" s="113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2" t="s">
        <v>4873</v>
      </c>
      <c r="AF298" s="113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2" t="s">
        <v>4888</v>
      </c>
      <c r="AF299" s="113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2" t="s">
        <v>4903</v>
      </c>
      <c r="AF300" s="113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2" t="s">
        <v>4919</v>
      </c>
      <c r="AF301" s="113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2" t="s">
        <v>4934</v>
      </c>
      <c r="AF302" s="113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2" t="s">
        <v>4949</v>
      </c>
      <c r="AF303" s="113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2" t="s">
        <v>4962</v>
      </c>
      <c r="AF304" s="113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2" t="s">
        <v>4978</v>
      </c>
      <c r="AF305" s="113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2" t="s">
        <v>4996</v>
      </c>
      <c r="AF306" s="113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2" t="s">
        <v>5014</v>
      </c>
      <c r="AF307" s="113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2" t="s">
        <v>11745</v>
      </c>
      <c r="AF308" s="113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2" t="s">
        <v>11037</v>
      </c>
      <c r="AF309" s="113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2" t="s">
        <v>5064</v>
      </c>
      <c r="AF310" s="113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2" t="s">
        <v>5083</v>
      </c>
      <c r="AF311" s="113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2" t="s">
        <v>11751</v>
      </c>
      <c r="AF312" s="113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2" t="s">
        <v>5117</v>
      </c>
      <c r="AF313" s="113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2" t="s">
        <v>5134</v>
      </c>
      <c r="AF314" s="113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2" t="s">
        <v>5149</v>
      </c>
      <c r="AF315" s="113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2" t="s">
        <v>5165</v>
      </c>
      <c r="AF316" s="113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2" t="s">
        <v>11756</v>
      </c>
      <c r="AF317" s="113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2" t="s">
        <v>5200</v>
      </c>
      <c r="AF318" s="113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2" t="s">
        <v>5214</v>
      </c>
      <c r="AF319" s="113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2" t="s">
        <v>5230</v>
      </c>
      <c r="AF320" s="113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2" t="s">
        <v>5247</v>
      </c>
      <c r="AF321" s="113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2" t="s">
        <v>5265</v>
      </c>
      <c r="AF322" s="113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2" t="s">
        <v>5282</v>
      </c>
      <c r="AF323" s="113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2" t="s">
        <v>11768</v>
      </c>
      <c r="AF324" s="113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2" t="s">
        <v>4942</v>
      </c>
      <c r="AF325" s="113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2" t="s">
        <v>5313</v>
      </c>
      <c r="AF326" s="113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2" t="s">
        <v>11779</v>
      </c>
      <c r="AF327" s="113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2" t="s">
        <v>5335</v>
      </c>
      <c r="AF328" s="113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2" t="s">
        <v>5353</v>
      </c>
      <c r="AF329" s="113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2" t="s">
        <v>5371</v>
      </c>
      <c r="AF330" s="113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2" t="s">
        <v>5387</v>
      </c>
      <c r="AF331" s="113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2" t="s">
        <v>5404</v>
      </c>
      <c r="AF332" s="113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2" t="s">
        <v>5419</v>
      </c>
      <c r="AF333" s="113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2" t="s">
        <v>11279</v>
      </c>
      <c r="AF334" s="113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2" t="s">
        <v>5449</v>
      </c>
      <c r="AF335" s="113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2" t="s">
        <v>5463</v>
      </c>
      <c r="AF336" s="113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2" t="s">
        <v>5479</v>
      </c>
      <c r="AF337" s="113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2" t="s">
        <v>5497</v>
      </c>
      <c r="AF338" s="113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2" t="s">
        <v>5514</v>
      </c>
      <c r="AF339" s="113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2" t="s">
        <v>5530</v>
      </c>
      <c r="AF340" s="113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2" t="s">
        <v>11795</v>
      </c>
      <c r="AF341" s="113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2" t="s">
        <v>11057</v>
      </c>
      <c r="AF342" s="113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2" t="s">
        <v>5567</v>
      </c>
      <c r="AF343" s="113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2" t="s">
        <v>5585</v>
      </c>
      <c r="AF344" s="113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2" t="s">
        <v>5605</v>
      </c>
      <c r="AF345" s="113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2" t="s">
        <v>5625</v>
      </c>
      <c r="AF346" s="113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2" t="s">
        <v>5642</v>
      </c>
      <c r="AF347" s="113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2" t="s">
        <v>5657</v>
      </c>
      <c r="AF348" s="113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2" t="s">
        <v>5674</v>
      </c>
      <c r="AF349" s="113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2" t="s">
        <v>11804</v>
      </c>
      <c r="AF350" s="113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2" t="s">
        <v>5710</v>
      </c>
      <c r="AF351" s="113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2" t="s">
        <v>5726</v>
      </c>
      <c r="AF352" s="113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2" t="s">
        <v>5743</v>
      </c>
      <c r="AF353" s="113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2" t="s">
        <v>11062</v>
      </c>
      <c r="AF354" s="113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2" t="s">
        <v>5772</v>
      </c>
      <c r="AF355" s="113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2" t="s">
        <v>5788</v>
      </c>
      <c r="AF356" s="113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2" t="s">
        <v>5806</v>
      </c>
      <c r="AF357" s="113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2" t="s">
        <v>5826</v>
      </c>
      <c r="AF358" s="113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2" t="s">
        <v>5842</v>
      </c>
      <c r="AF359" s="113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2" t="s">
        <v>5859</v>
      </c>
      <c r="AF360" s="113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2" t="s">
        <v>5876</v>
      </c>
      <c r="AF361" s="113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2" t="s">
        <v>5892</v>
      </c>
      <c r="AF362" s="113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2" t="s">
        <v>11810</v>
      </c>
      <c r="AF363" s="113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2" t="s">
        <v>5923</v>
      </c>
      <c r="AF364" s="113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2" t="s">
        <v>5943</v>
      </c>
      <c r="AF365" s="113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2" t="s">
        <v>5961</v>
      </c>
      <c r="AF366" s="113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2" t="s">
        <v>5979</v>
      </c>
      <c r="AF367" s="113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2" t="s">
        <v>5994</v>
      </c>
      <c r="AF368" s="113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2" t="s">
        <v>6014</v>
      </c>
      <c r="AF369" s="113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2" t="s">
        <v>6027</v>
      </c>
      <c r="AF370" s="113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2" t="s">
        <v>6041</v>
      </c>
      <c r="AF371" s="113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2" t="s">
        <v>6058</v>
      </c>
      <c r="AF372" s="113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2" t="s">
        <v>6071</v>
      </c>
      <c r="AF373" s="113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2" t="s">
        <v>6087</v>
      </c>
      <c r="AF374" s="113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2" t="s">
        <v>123</v>
      </c>
      <c r="AF375" s="113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2" t="s">
        <v>6116</v>
      </c>
      <c r="AF376" s="113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2" t="s">
        <v>6133</v>
      </c>
      <c r="AF377" s="113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2" t="s">
        <v>6149</v>
      </c>
      <c r="AF378" s="113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2" t="s">
        <v>11076</v>
      </c>
      <c r="AF379" s="113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2" t="s">
        <v>11838</v>
      </c>
      <c r="AF380" s="113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2" t="s">
        <v>11082</v>
      </c>
      <c r="AF381" s="113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2" t="s">
        <v>6193</v>
      </c>
      <c r="AF382" s="113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2" t="s">
        <v>6211</v>
      </c>
      <c r="AF383" s="113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2" t="s">
        <v>6233</v>
      </c>
      <c r="AF384" s="113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2" t="s">
        <v>11852</v>
      </c>
      <c r="AF385" s="113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2" t="s">
        <v>6264</v>
      </c>
      <c r="AF386" s="113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2" t="s">
        <v>6280</v>
      </c>
      <c r="AF387" s="113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2" t="s">
        <v>6296</v>
      </c>
      <c r="AF388" s="113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2" t="s">
        <v>6313</v>
      </c>
      <c r="AF389" s="113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2" t="s">
        <v>6329</v>
      </c>
      <c r="AF390" s="113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2" t="s">
        <v>6346</v>
      </c>
      <c r="AF391" s="113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2" t="s">
        <v>6362</v>
      </c>
      <c r="AF392" s="113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2" t="s">
        <v>6378</v>
      </c>
      <c r="AF393" s="113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2" t="s">
        <v>6393</v>
      </c>
      <c r="AF394" s="113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2" t="s">
        <v>6410</v>
      </c>
      <c r="AF395" s="113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2" t="s">
        <v>6425</v>
      </c>
      <c r="AF396" s="113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2" t="s">
        <v>6442</v>
      </c>
      <c r="AF397" s="113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2" t="s">
        <v>6459</v>
      </c>
      <c r="AF398" s="113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2" t="s">
        <v>6473</v>
      </c>
      <c r="AF399" s="113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2" t="s">
        <v>6490</v>
      </c>
      <c r="AF400" s="113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2" t="s">
        <v>6507</v>
      </c>
      <c r="AF401" s="113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2" t="s">
        <v>11878</v>
      </c>
      <c r="AF402" s="113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2" t="s">
        <v>6541</v>
      </c>
      <c r="AF403" s="113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2" t="s">
        <v>6559</v>
      </c>
      <c r="AF404" s="113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2" t="s">
        <v>6579</v>
      </c>
      <c r="AF405" s="113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2" t="s">
        <v>6595</v>
      </c>
      <c r="AF406" s="113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2" t="s">
        <v>11881</v>
      </c>
      <c r="AF407" s="113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2" t="s">
        <v>6625</v>
      </c>
      <c r="AF408" s="113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2" t="s">
        <v>11895</v>
      </c>
      <c r="AF409" s="113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2" t="s">
        <v>11899</v>
      </c>
      <c r="AF410" s="113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2" t="s">
        <v>11904</v>
      </c>
      <c r="AF411" s="113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2" t="s">
        <v>6678</v>
      </c>
      <c r="AF412" s="113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2" t="s">
        <v>11914</v>
      </c>
      <c r="AF413" s="113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2" t="s">
        <v>6710</v>
      </c>
      <c r="AF414" s="113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2" t="s">
        <v>6727</v>
      </c>
      <c r="AF415" s="113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2" t="s">
        <v>6742</v>
      </c>
      <c r="AF416" s="113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2" t="s">
        <v>6759</v>
      </c>
      <c r="AF417" s="113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2" t="s">
        <v>6774</v>
      </c>
      <c r="AF418" s="113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2" t="s">
        <v>6791</v>
      </c>
      <c r="AF419" s="113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2" t="s">
        <v>6802</v>
      </c>
      <c r="AF420" s="113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2" t="s">
        <v>6819</v>
      </c>
      <c r="AF421" s="113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2" t="s">
        <v>6835</v>
      </c>
      <c r="AF422" s="113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2" t="s">
        <v>6852</v>
      </c>
      <c r="AF423" s="113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2" t="s">
        <v>6867</v>
      </c>
      <c r="AF424" s="113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2" t="s">
        <v>6884</v>
      </c>
      <c r="AF425" s="113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2" t="s">
        <v>6900</v>
      </c>
      <c r="AF426" s="113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2" t="s">
        <v>11948</v>
      </c>
      <c r="AF427" s="113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2" t="s">
        <v>6925</v>
      </c>
      <c r="AF428" s="113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2" t="s">
        <v>6942</v>
      </c>
      <c r="AF429" s="113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2" t="s">
        <v>11108</v>
      </c>
      <c r="AF430" s="113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2" t="s">
        <v>6972</v>
      </c>
      <c r="AF431" s="113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2" t="s">
        <v>6989</v>
      </c>
      <c r="AF432" s="113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2" t="s">
        <v>7006</v>
      </c>
      <c r="AF433" s="113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2" t="s">
        <v>7023</v>
      </c>
      <c r="AF434" s="113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2" t="s">
        <v>11962</v>
      </c>
      <c r="AF435" s="113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2" t="s">
        <v>7050</v>
      </c>
      <c r="AF436" s="113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2" t="s">
        <v>7066</v>
      </c>
      <c r="AF437" s="113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2" t="s">
        <v>7081</v>
      </c>
      <c r="AF438" s="113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2" t="s">
        <v>11968</v>
      </c>
      <c r="AF439" s="113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2" t="s">
        <v>11111</v>
      </c>
      <c r="AF440" s="113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2" t="s">
        <v>7127</v>
      </c>
      <c r="AF441" s="113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2" t="s">
        <v>7145</v>
      </c>
      <c r="AF442" s="113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2" t="s">
        <v>7161</v>
      </c>
      <c r="AF443" s="113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2" t="s">
        <v>7178</v>
      </c>
      <c r="AF444" s="113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2" t="s">
        <v>7193</v>
      </c>
      <c r="AF445" s="113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2" t="s">
        <v>7204</v>
      </c>
      <c r="AF446" s="113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2" t="s">
        <v>7222</v>
      </c>
      <c r="AF447" s="113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2" t="s">
        <v>7240</v>
      </c>
      <c r="AF448" s="113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2" t="s">
        <v>7259</v>
      </c>
      <c r="AF449" s="113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2" t="s">
        <v>7277</v>
      </c>
      <c r="AF450" s="113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2" t="s">
        <v>7299</v>
      </c>
      <c r="AF451" s="113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2" t="s">
        <v>7316</v>
      </c>
      <c r="AF452" s="113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2" t="s">
        <v>7331</v>
      </c>
      <c r="AF453" s="113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2" t="s">
        <v>2419</v>
      </c>
      <c r="AF454" s="113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2" t="s">
        <v>7355</v>
      </c>
      <c r="AF455" s="113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2" t="s">
        <v>7371</v>
      </c>
      <c r="AF456" s="113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2" t="s">
        <v>7383</v>
      </c>
      <c r="AF457" s="113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2" t="s">
        <v>11997</v>
      </c>
      <c r="AF458" s="113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2" t="s">
        <v>11303</v>
      </c>
      <c r="AF459" s="113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2" t="s">
        <v>7411</v>
      </c>
      <c r="AF460" s="113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2" t="s">
        <v>7428</v>
      </c>
      <c r="AF461" s="113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2" t="s">
        <v>7446</v>
      </c>
      <c r="AF462" s="113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2" t="s">
        <v>7457</v>
      </c>
      <c r="AF463" s="113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2" t="s">
        <v>7472</v>
      </c>
      <c r="AF464" s="113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2" t="s">
        <v>7488</v>
      </c>
      <c r="AF465" s="113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2" t="s">
        <v>7505</v>
      </c>
      <c r="AF466" s="113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2" t="s">
        <v>7521</v>
      </c>
      <c r="AF467" s="113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2" t="s">
        <v>7540</v>
      </c>
      <c r="AF468" s="113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2" t="s">
        <v>7555</v>
      </c>
      <c r="AF469" s="113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2" t="s">
        <v>7571</v>
      </c>
      <c r="AF470" s="113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2" t="s">
        <v>7588</v>
      </c>
      <c r="AF471" s="113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2" t="s">
        <v>12019</v>
      </c>
      <c r="AF472" s="113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2" t="s">
        <v>7616</v>
      </c>
      <c r="AF473" s="113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2" t="s">
        <v>7632</v>
      </c>
      <c r="AF474" s="113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2" t="s">
        <v>7647</v>
      </c>
      <c r="AF475" s="113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2" t="s">
        <v>7663</v>
      </c>
      <c r="AF476" s="113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2" t="s">
        <v>7680</v>
      </c>
      <c r="AF477" s="113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2" t="s">
        <v>7693</v>
      </c>
      <c r="AF478" s="113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2" t="s">
        <v>7710</v>
      </c>
      <c r="AF479" s="113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2" t="s">
        <v>7725</v>
      </c>
      <c r="AF480" s="113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2" t="s">
        <v>7744</v>
      </c>
      <c r="AF481" s="113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2" t="s">
        <v>11123</v>
      </c>
      <c r="AF482" s="113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2" t="s">
        <v>7774</v>
      </c>
      <c r="AF483" s="113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2" t="s">
        <v>7792</v>
      </c>
      <c r="AF484" s="113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2" t="s">
        <v>7809</v>
      </c>
      <c r="AF485" s="113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2" t="s">
        <v>7821</v>
      </c>
      <c r="AF486" s="113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2" t="s">
        <v>11318</v>
      </c>
      <c r="AF487" s="113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2" t="s">
        <v>7853</v>
      </c>
      <c r="AF488" s="113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2" t="s">
        <v>7868</v>
      </c>
      <c r="AF489" s="113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2" t="s">
        <v>7884</v>
      </c>
      <c r="AF490" s="113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2" t="s">
        <v>7901</v>
      </c>
      <c r="AF491" s="113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2" t="s">
        <v>12043</v>
      </c>
      <c r="AF492" s="113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2" t="s">
        <v>7931</v>
      </c>
      <c r="AF493" s="113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2" t="s">
        <v>12046</v>
      </c>
      <c r="AF494" s="113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2" t="s">
        <v>7962</v>
      </c>
      <c r="AF495" s="113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2" t="s">
        <v>7978</v>
      </c>
      <c r="AF496" s="113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2" t="s">
        <v>7994</v>
      </c>
      <c r="AF497" s="113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2" t="s">
        <v>8009</v>
      </c>
      <c r="AF498" s="113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2" t="s">
        <v>11328</v>
      </c>
      <c r="AF499" s="113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2" t="s">
        <v>8032</v>
      </c>
      <c r="AF500" s="113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2" t="s">
        <v>8049</v>
      </c>
      <c r="AF501" s="113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2" t="s">
        <v>8066</v>
      </c>
      <c r="AF502" s="113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2" t="s">
        <v>8082</v>
      </c>
      <c r="AF503" s="113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2" t="s">
        <v>8098</v>
      </c>
      <c r="AF504" s="113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2" t="s">
        <v>8113</v>
      </c>
      <c r="AF505" s="113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2" t="s">
        <v>8128</v>
      </c>
      <c r="AF506" s="113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2" t="s">
        <v>8145</v>
      </c>
      <c r="AF507" s="113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2" t="s">
        <v>8159</v>
      </c>
      <c r="AF508" s="113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2" t="s">
        <v>8176</v>
      </c>
      <c r="AF509" s="113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2" t="s">
        <v>8193</v>
      </c>
      <c r="AF510" s="113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2" t="s">
        <v>8209</v>
      </c>
      <c r="AF511" s="113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2" t="s">
        <v>8225</v>
      </c>
      <c r="AF512" s="113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2" t="s">
        <v>8242</v>
      </c>
      <c r="AF513" s="113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2" t="s">
        <v>8257</v>
      </c>
      <c r="AF514" s="113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2" t="s">
        <v>8273</v>
      </c>
      <c r="AF515" s="113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2" t="s">
        <v>8285</v>
      </c>
      <c r="AF516" s="113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2" t="s">
        <v>8302</v>
      </c>
      <c r="AF517" s="113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2" t="s">
        <v>8317</v>
      </c>
      <c r="AF518" s="113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2" t="s">
        <v>8332</v>
      </c>
      <c r="AF519" s="113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2" t="s">
        <v>12072</v>
      </c>
      <c r="AF520" s="113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2" t="s">
        <v>8364</v>
      </c>
      <c r="AF521" s="113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2" t="s">
        <v>8382</v>
      </c>
      <c r="AF522" s="113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2" t="s">
        <v>8396</v>
      </c>
      <c r="AF523" s="113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2" t="s">
        <v>8412</v>
      </c>
      <c r="AF524" s="113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2" t="s">
        <v>8428</v>
      </c>
      <c r="AF525" s="113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2" t="s">
        <v>8445</v>
      </c>
      <c r="AF526" s="113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2" t="s">
        <v>8461</v>
      </c>
      <c r="AF527" s="113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2" t="s">
        <v>8478</v>
      </c>
      <c r="AF528" s="113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2" t="s">
        <v>8494</v>
      </c>
      <c r="AF529" s="113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2" t="s">
        <v>8511</v>
      </c>
      <c r="AF530" s="113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2" t="s">
        <v>8526</v>
      </c>
      <c r="AF531" s="113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2" t="s">
        <v>8539</v>
      </c>
      <c r="AF532" s="113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2" t="s">
        <v>8555</v>
      </c>
      <c r="AF533" s="113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2" t="s">
        <v>8570</v>
      </c>
      <c r="AF534" s="113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2" t="s">
        <v>8588</v>
      </c>
      <c r="AF535" s="113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2" t="s">
        <v>8604</v>
      </c>
      <c r="AF536" s="113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2" t="s">
        <v>8620</v>
      </c>
      <c r="AF537" s="113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2" t="s">
        <v>8640</v>
      </c>
      <c r="AF538" s="113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2" t="s">
        <v>12094</v>
      </c>
      <c r="AF539" s="113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2" t="s">
        <v>8668</v>
      </c>
      <c r="AF540" s="113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2" t="s">
        <v>8684</v>
      </c>
      <c r="AF541" s="113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2" t="s">
        <v>8697</v>
      </c>
      <c r="AF542" s="113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2" t="s">
        <v>8716</v>
      </c>
      <c r="AF543" s="113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2" t="s">
        <v>8732</v>
      </c>
      <c r="AF544" s="113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2" t="s">
        <v>8749</v>
      </c>
      <c r="AF545" s="113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2" t="s">
        <v>8767</v>
      </c>
      <c r="AF546" s="113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2" t="s">
        <v>8783</v>
      </c>
      <c r="AF547" s="113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2" t="s">
        <v>8797</v>
      </c>
      <c r="AF548" s="113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2" t="s">
        <v>8815</v>
      </c>
      <c r="AF549" s="113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2" t="s">
        <v>8832</v>
      </c>
      <c r="AF550" s="113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2" t="s">
        <v>8848</v>
      </c>
      <c r="AF551" s="113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2" t="s">
        <v>6205</v>
      </c>
      <c r="AF552" s="113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2" t="s">
        <v>6205</v>
      </c>
      <c r="AF553" s="113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2" t="s">
        <v>8872</v>
      </c>
      <c r="AF554" s="113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2" t="s">
        <v>8888</v>
      </c>
      <c r="AF555" s="113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2" t="s">
        <v>8905</v>
      </c>
      <c r="AF556" s="113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2" t="s">
        <v>12105</v>
      </c>
      <c r="AF557" s="113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2" t="s">
        <v>8938</v>
      </c>
      <c r="AF558" s="113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2" t="s">
        <v>8955</v>
      </c>
      <c r="AF559" s="113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2" t="s">
        <v>12115</v>
      </c>
      <c r="AF560" s="113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2" t="s">
        <v>8982</v>
      </c>
      <c r="AF561" s="113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2" t="s">
        <v>8998</v>
      </c>
      <c r="AF562" s="113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2" t="s">
        <v>9014</v>
      </c>
      <c r="AF563" s="113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2" t="s">
        <v>9026</v>
      </c>
      <c r="AF564" s="113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2" t="s">
        <v>9041</v>
      </c>
      <c r="AF565" s="113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2" t="s">
        <v>9058</v>
      </c>
      <c r="AF566" s="113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2" t="s">
        <v>9073</v>
      </c>
      <c r="AF567" s="113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2" t="s">
        <v>9087</v>
      </c>
      <c r="AF568" s="113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2" t="s">
        <v>9103</v>
      </c>
      <c r="AF569" s="113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2" t="s">
        <v>9119</v>
      </c>
      <c r="AF570" s="113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2" t="s">
        <v>9136</v>
      </c>
      <c r="AF571" s="113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2" t="s">
        <v>9152</v>
      </c>
      <c r="AF572" s="113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2" t="s">
        <v>12134</v>
      </c>
      <c r="AF573" s="113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2" t="s">
        <v>9182</v>
      </c>
      <c r="AF574" s="113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2" t="s">
        <v>9199</v>
      </c>
      <c r="AF575" s="113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2" t="s">
        <v>9216</v>
      </c>
      <c r="AF576" s="113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2" t="s">
        <v>11343</v>
      </c>
      <c r="AF577" s="113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2" t="s">
        <v>9248</v>
      </c>
      <c r="AF578" s="113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2" t="s">
        <v>9265</v>
      </c>
      <c r="AF579" s="113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2" t="s">
        <v>9282</v>
      </c>
      <c r="AF580" s="113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2" t="s">
        <v>12136</v>
      </c>
      <c r="AF581" s="113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2" t="s">
        <v>9314</v>
      </c>
      <c r="AF582" s="113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2" t="s">
        <v>9328</v>
      </c>
      <c r="AF583" s="113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2" t="s">
        <v>9343</v>
      </c>
      <c r="AF584" s="113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2" t="s">
        <v>9359</v>
      </c>
      <c r="AF585" s="113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2" t="s">
        <v>9375</v>
      </c>
      <c r="AF586" s="113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2" t="s">
        <v>9389</v>
      </c>
      <c r="AF587" s="113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2" t="s">
        <v>9404</v>
      </c>
      <c r="AF588" s="113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2" t="s">
        <v>9419</v>
      </c>
      <c r="AF589" s="113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2" t="s">
        <v>9435</v>
      </c>
      <c r="AF590" s="113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2" t="s">
        <v>9452</v>
      </c>
      <c r="AF591" s="113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2" t="s">
        <v>9468</v>
      </c>
      <c r="AF592" s="113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2" t="s">
        <v>9486</v>
      </c>
      <c r="AF593" s="113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2" t="s">
        <v>9503</v>
      </c>
      <c r="AF594" s="113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2" t="s">
        <v>9519</v>
      </c>
      <c r="AF595" s="113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2" t="s">
        <v>9536</v>
      </c>
      <c r="AF596" s="113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2" t="s">
        <v>9551</v>
      </c>
      <c r="AF597" s="113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2" t="s">
        <v>9561</v>
      </c>
      <c r="AF598" s="113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2" t="s">
        <v>11350</v>
      </c>
      <c r="AF599" s="113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2" t="s">
        <v>9592</v>
      </c>
      <c r="AF600" s="113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2" t="s">
        <v>9609</v>
      </c>
      <c r="AF601" s="113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2" t="s">
        <v>9626</v>
      </c>
      <c r="AF602" s="113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2" t="s">
        <v>9643</v>
      </c>
      <c r="AF603" s="113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2" t="s">
        <v>9659</v>
      </c>
      <c r="AF604" s="113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2" t="s">
        <v>12172</v>
      </c>
      <c r="AF605" s="113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2" t="s">
        <v>9688</v>
      </c>
      <c r="AF606" s="113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2" t="s">
        <v>9705</v>
      </c>
      <c r="AF607" s="113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2" t="s">
        <v>9724</v>
      </c>
      <c r="AF608" s="113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2" t="s">
        <v>11356</v>
      </c>
      <c r="AF609" s="113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2" t="s">
        <v>9750</v>
      </c>
      <c r="AF610" s="113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2" t="s">
        <v>9764</v>
      </c>
      <c r="AF611" s="113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2" t="s">
        <v>12179</v>
      </c>
      <c r="AF612" s="113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2" t="s">
        <v>9793</v>
      </c>
      <c r="AF613" s="113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2" t="s">
        <v>9810</v>
      </c>
      <c r="AF614" s="113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2" t="s">
        <v>9824</v>
      </c>
      <c r="AF615" s="113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2" t="s">
        <v>9840</v>
      </c>
      <c r="AF616" s="113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2" t="s">
        <v>9857</v>
      </c>
      <c r="AF617" s="113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2" t="s">
        <v>9872</v>
      </c>
      <c r="AF618" s="113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2" t="s">
        <v>9890</v>
      </c>
      <c r="AF619" s="113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2" t="s">
        <v>9906</v>
      </c>
      <c r="AF620" s="113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2" t="s">
        <v>9923</v>
      </c>
      <c r="AF621" s="113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2" t="s">
        <v>9939</v>
      </c>
      <c r="AF622" s="113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2" t="s">
        <v>9957</v>
      </c>
      <c r="AF623" s="113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2" t="s">
        <v>9973</v>
      </c>
      <c r="AF624" s="113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2" t="s">
        <v>9989</v>
      </c>
      <c r="AF625" s="113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2" t="s">
        <v>10007</v>
      </c>
      <c r="AF626" s="113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2" t="s">
        <v>10023</v>
      </c>
      <c r="AF627" s="113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2" t="s">
        <v>10037</v>
      </c>
      <c r="AF628" s="113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2" t="s">
        <v>10052</v>
      </c>
      <c r="AF629" s="113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2" t="s">
        <v>10068</v>
      </c>
      <c r="AF630" s="113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2" t="s">
        <v>10085</v>
      </c>
      <c r="AF631" s="113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2" t="s">
        <v>10103</v>
      </c>
      <c r="AF632" s="113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2" t="s">
        <v>10119</v>
      </c>
      <c r="AF633" s="113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2" t="s">
        <v>10135</v>
      </c>
      <c r="AF634" s="113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2" t="s">
        <v>10152</v>
      </c>
      <c r="AF635" s="113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2" t="s">
        <v>10169</v>
      </c>
      <c r="AF636" s="113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2" t="s">
        <v>10182</v>
      </c>
      <c r="AF637" s="113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2" t="s">
        <v>10201</v>
      </c>
      <c r="AF638" s="113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2" t="s">
        <v>10217</v>
      </c>
      <c r="AF639" s="113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2" t="s">
        <v>12200</v>
      </c>
      <c r="AF640" s="113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2" t="s">
        <v>10244</v>
      </c>
      <c r="AF641" s="113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2" t="s">
        <v>11175</v>
      </c>
      <c r="AF642" s="113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2" t="s">
        <v>10268</v>
      </c>
      <c r="AF643" s="113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2" t="s">
        <v>10285</v>
      </c>
      <c r="AF644" s="113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2" t="s">
        <v>10302</v>
      </c>
      <c r="AF645" s="113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2" t="s">
        <v>12207</v>
      </c>
      <c r="AF646" s="113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2" t="s">
        <v>10331</v>
      </c>
      <c r="AF647" s="113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2" t="s">
        <v>10347</v>
      </c>
      <c r="AF648" s="113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2" t="s">
        <v>10363</v>
      </c>
      <c r="AF649" s="113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2" t="s">
        <v>10380</v>
      </c>
      <c r="AF650" s="113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2" t="s">
        <v>12213</v>
      </c>
      <c r="AF651" s="113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2" t="s">
        <v>12214</v>
      </c>
      <c r="AF652" s="113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2" t="s">
        <v>10427</v>
      </c>
      <c r="AF653" s="113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2" t="s">
        <v>12216</v>
      </c>
      <c r="AF654" s="113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2" t="s">
        <v>12218</v>
      </c>
      <c r="AF655" s="113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2" t="s">
        <v>12219</v>
      </c>
      <c r="AF656" s="113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2" t="s">
        <v>10493</v>
      </c>
      <c r="AF657" s="113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2" t="s">
        <v>10508</v>
      </c>
      <c r="AF658" s="113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2" t="s">
        <v>10524</v>
      </c>
      <c r="AF659" s="113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2" t="s">
        <v>10538</v>
      </c>
      <c r="AF660" s="113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2" t="s">
        <v>10554</v>
      </c>
      <c r="AF661" s="113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2" t="s">
        <v>10572</v>
      </c>
      <c r="AF662" s="113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2" t="s">
        <v>10589</v>
      </c>
      <c r="AF663" s="113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2" t="s">
        <v>10608</v>
      </c>
      <c r="AF664" s="113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2" t="s">
        <v>10624</v>
      </c>
      <c r="AF665" s="113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2" t="s">
        <v>10639</v>
      </c>
      <c r="AF666" s="113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2" t="s">
        <v>10652</v>
      </c>
      <c r="AF667" s="113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2" t="s">
        <v>10668</v>
      </c>
      <c r="AF668" s="113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2" t="s">
        <v>10686</v>
      </c>
      <c r="AF669" s="113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2" t="s">
        <v>10702</v>
      </c>
      <c r="AF670" s="113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2" t="s">
        <v>10717</v>
      </c>
      <c r="AF671" s="113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2" t="s">
        <v>123</v>
      </c>
      <c r="AF672" s="113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2" t="s">
        <v>10744</v>
      </c>
      <c r="AF673" s="113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2" t="s">
        <v>10759</v>
      </c>
      <c r="AF674" s="113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2" t="s">
        <v>123</v>
      </c>
      <c r="AF675" s="113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2" t="s">
        <v>123</v>
      </c>
      <c r="AF676" s="113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2" t="s">
        <v>123</v>
      </c>
      <c r="AF677" s="113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2" t="s">
        <v>123</v>
      </c>
      <c r="AF678" s="113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2" t="s">
        <v>123</v>
      </c>
      <c r="AF679" s="113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2" t="s">
        <v>123</v>
      </c>
      <c r="AF680" s="113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2" t="s">
        <v>123</v>
      </c>
      <c r="AF681" s="113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2" t="s">
        <v>6863</v>
      </c>
      <c r="AF682" s="113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2" t="s">
        <v>123</v>
      </c>
      <c r="AF683" s="113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2" t="s">
        <v>10838</v>
      </c>
      <c r="AF684" s="113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2" t="s">
        <v>12228</v>
      </c>
      <c r="AF685" s="113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2" t="s">
        <v>123</v>
      </c>
      <c r="AF686" s="113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2" t="s">
        <v>123</v>
      </c>
      <c r="AF687" s="113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2" t="s">
        <v>123</v>
      </c>
      <c r="AF688" s="113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2" t="s">
        <v>123</v>
      </c>
      <c r="AF689" s="113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2" t="s">
        <v>11201</v>
      </c>
      <c r="AF690" s="113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2026-03-31T19:52:10Z</dcterms:modified>
</cp:coreProperties>
</file>