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D:\RESPALDOS MAJO\RIESGOS 2020\PEMS\2026\FEBRERO\"/>
    </mc:Choice>
  </mc:AlternateContent>
  <xr:revisionPtr revIDLastSave="0" documentId="13_ncr:1_{7409A324-158B-48B9-B32D-518BAFC94068}" xr6:coauthVersionLast="47" xr6:coauthVersionMax="47" xr10:uidLastSave="{00000000-0000-0000-0000-000000000000}"/>
  <bookViews>
    <workbookView xWindow="-108" yWindow="-108" windowWidth="23256" windowHeight="12456" xr2:uid="{00000000-000D-0000-FFFF-FFFF00000000}"/>
  </bookViews>
  <sheets>
    <sheet name="ÍNDICE" sheetId="2" r:id="rId1"/>
    <sheet name="SEGUROS PRIVADOS" sheetId="12" r:id="rId2"/>
    <sheet name="Evolutivo del patrimonio" sheetId="13" r:id="rId3"/>
    <sheet name="Evolutivo contribuciones" sheetId="14" r:id="rId4"/>
    <sheet name="Hoja1" sheetId="15" state="hidden" r:id="rId5"/>
  </sheets>
  <definedNames>
    <definedName name="_xlnm.Print_Area" localSheetId="1">'SEGUROS PRIVADOS'!$B$2:$AG$33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13" l="1"/>
  <c r="P14" i="13"/>
  <c r="P15" i="13"/>
  <c r="P16" i="13"/>
  <c r="P17" i="13"/>
  <c r="P18" i="13"/>
  <c r="P19" i="13"/>
  <c r="P20" i="13"/>
  <c r="P21" i="13"/>
  <c r="P21" i="14"/>
  <c r="P18" i="14" l="1"/>
  <c r="P20" i="14"/>
  <c r="P13" i="14"/>
  <c r="P14" i="14"/>
  <c r="P15" i="14"/>
  <c r="P16" i="14"/>
  <c r="P17" i="14"/>
  <c r="P19" i="14"/>
</calcChain>
</file>

<file path=xl/sharedStrings.xml><?xml version="1.0" encoding="utf-8"?>
<sst xmlns="http://schemas.openxmlformats.org/spreadsheetml/2006/main" count="218" uniqueCount="100">
  <si>
    <t>Febrero</t>
  </si>
  <si>
    <t>Julio</t>
  </si>
  <si>
    <t xml:space="preserve">Notas: </t>
  </si>
  <si>
    <t>Septiembre</t>
  </si>
  <si>
    <t>Octubre</t>
  </si>
  <si>
    <t>Noviembre</t>
  </si>
  <si>
    <t>Diciembre</t>
  </si>
  <si>
    <t xml:space="preserve">Enero </t>
  </si>
  <si>
    <t>Marzo</t>
  </si>
  <si>
    <t>Abril</t>
  </si>
  <si>
    <t>Mayo</t>
  </si>
  <si>
    <t>Enero</t>
  </si>
  <si>
    <t>Junio</t>
  </si>
  <si>
    <t>Agosto</t>
  </si>
  <si>
    <t>CORPORACIÓN DEL SEGURO DE DEPÓSITOS, FONDO DE LIQUIDEZ Y FONDO DE SEGUROS PRIVADOS</t>
  </si>
  <si>
    <t>&lt;- Volver a índice</t>
  </si>
  <si>
    <t>(en miles de US$ y porcentajes)</t>
  </si>
  <si>
    <t>1.1.</t>
  </si>
  <si>
    <t>1.2.</t>
  </si>
  <si>
    <t>Año 2017</t>
  </si>
  <si>
    <t xml:space="preserve">Mayo </t>
  </si>
  <si>
    <t>Año 2018</t>
  </si>
  <si>
    <t>Año 2019</t>
  </si>
  <si>
    <t xml:space="preserve">Octubre </t>
  </si>
  <si>
    <t>Año 2020</t>
  </si>
  <si>
    <t>Año 2021</t>
  </si>
  <si>
    <t>Año 2022</t>
  </si>
  <si>
    <t>Año 2023</t>
  </si>
  <si>
    <t>Año 2024</t>
  </si>
  <si>
    <t>Año 2025</t>
  </si>
  <si>
    <t>1. SISTEMA DE SEGUROS PRIVADOS</t>
  </si>
  <si>
    <t>EVOLUTIVO DEL PATRIMONIO</t>
  </si>
  <si>
    <t>EVOLUTIVO DE LAS CONTRIBUCIONES</t>
  </si>
  <si>
    <t>ESTADO DE SITUACIÓN CONSOLIDADO</t>
  </si>
  <si>
    <t>1.3</t>
  </si>
  <si>
    <t>(en US$ y porcentajes)</t>
  </si>
  <si>
    <t>Mes</t>
  </si>
  <si>
    <t>Variación anual (%)</t>
  </si>
  <si>
    <t>Año</t>
  </si>
  <si>
    <r>
      <rPr>
        <b/>
        <sz val="10"/>
        <color indexed="8"/>
        <rFont val="Calibri"/>
        <family val="2"/>
      </rPr>
      <t xml:space="preserve">Fuente: </t>
    </r>
    <r>
      <rPr>
        <sz val="10"/>
        <color indexed="8"/>
        <rFont val="Calibri"/>
        <family val="2"/>
      </rPr>
      <t>COSEDE</t>
    </r>
  </si>
  <si>
    <r>
      <t>EVOLUCIÓN HISTÓRICA DEL PATRIMONIO NETO</t>
    </r>
    <r>
      <rPr>
        <vertAlign val="superscript"/>
        <sz val="11"/>
        <color theme="1"/>
        <rFont val="Calibri"/>
        <family val="2"/>
        <scheme val="minor"/>
      </rPr>
      <t>1</t>
    </r>
    <r>
      <rPr>
        <sz val="11"/>
        <color theme="1"/>
        <rFont val="Calibri"/>
        <family val="2"/>
        <scheme val="minor"/>
      </rPr>
      <t xml:space="preserve"> DEL FONDO DE SEGUROS DE SEGUROS PRIVADOS</t>
    </r>
  </si>
  <si>
    <t>Activo</t>
  </si>
  <si>
    <t>Total Activo y Gastos</t>
  </si>
  <si>
    <t>Pasivo</t>
  </si>
  <si>
    <t>Total pasivo, patrimonio e ingresos</t>
  </si>
  <si>
    <t>Notas:</t>
  </si>
  <si>
    <t>ACTIVO CORRIENTE</t>
  </si>
  <si>
    <t>EFECTIVO Y EQUIVALENTE DE EFECTIVO</t>
  </si>
  <si>
    <t>ACTIVOS FINANCIEROS</t>
  </si>
  <si>
    <t>DEUDORES COMERCIALES Y OTRAS CUENTAS POR COBRAR NO RELACIONADAS</t>
  </si>
  <si>
    <t>ACTIVOS NO CORRIENTE</t>
  </si>
  <si>
    <t>TOTAL DE GASTOS</t>
  </si>
  <si>
    <t>PASIVO CORRIENTE</t>
  </si>
  <si>
    <t>INGRESOS DE ACTIVIDADES ORDINARIAS</t>
  </si>
  <si>
    <t>PATRIMONIO DE LOS RECURSOS FIDUCIARIOS</t>
  </si>
  <si>
    <t>OTROS RESULTADOS INTEGRALES</t>
  </si>
  <si>
    <t>RESULTADOS DEL EJERCICIO</t>
  </si>
  <si>
    <t>ESTADO FINANCIERO DEL FONDO DE SEGUROS PRIVADOS</t>
  </si>
  <si>
    <t>Agosto (2)</t>
  </si>
  <si>
    <t>Abril (1)</t>
  </si>
  <si>
    <t>Enero (2)</t>
  </si>
  <si>
    <t>1.- En abril de 2019, el patrimonio mostró un crecimiento poco significativo debido a que el Ministerio de Economía y Finanzas (MEF) no realizó la transferencia de recursos correspondiente al 1,5% del total de recaudaciones por concepto de la contribución del 3,5% sobre el valor de las primas netas. Estos valores fueron regularizados en febrero de 2020.</t>
  </si>
  <si>
    <t>2.- En el mes de agosto de 2019 y enero de 2020, el patrimonio se mantuvo constante debido a la no efectivización de la contribución variable por parte del MEF, las mismas que, se regularian el siguiente mes</t>
  </si>
  <si>
    <t>Mayo (3)</t>
  </si>
  <si>
    <t>Junio (4)</t>
  </si>
  <si>
    <t>Enero (5)</t>
  </si>
  <si>
    <t>Febrero (5)</t>
  </si>
  <si>
    <t>4.- El 30 de junio de 2020, mediante la Resolución No. 586-2020-S, la Junta de Regulación Monetaria y Financiera (JRMF) resolvió incrementar el porcentaje de la contribución del 1,5% al 3% del total de la recaudación por concepto de la contribución del 3,5% sobre el valor de las primas netas de seguros directos, según lo previsto en el artículo 67 de la Ley General de Seguros. Este cambio se aplicó a partir de julio de 2020.</t>
  </si>
  <si>
    <t>5.- En el mes de enero y febrero de 2021, el patrimonio se mantuvo constante debido a que la Superintendencia de Compañías, Valores y Seguros (SCVS) informó a la Corporación del Seguro de Depósitos (COSEDE) que, debido a fallas en el sistema interno y a la emergencia sanitaria, se produjeron retrasos en la transferencia de recursos correspondientes al 3%. Estos recursos fueron regularizados en marzo de 2021.</t>
  </si>
  <si>
    <t>Julio (6)</t>
  </si>
  <si>
    <t>6.- En julio de 2023, la COSEDE emitió la Resolución No. COSEDE-DIR-2023-039 de 20 de julio de 2023, lo que causó una disminución en las contribuciones. Estas contribuciones fueron recuperadas en septiembre de 2023, incluyendo los intereses correspondientes.</t>
  </si>
  <si>
    <r>
      <rPr>
        <b/>
        <sz val="10"/>
        <color theme="1"/>
        <rFont val="Calibri"/>
        <family val="2"/>
        <scheme val="minor"/>
      </rPr>
      <t>Fuente:</t>
    </r>
    <r>
      <rPr>
        <sz val="10"/>
        <color theme="1"/>
        <rFont val="Calibri"/>
        <family val="2"/>
        <scheme val="minor"/>
      </rPr>
      <t xml:space="preserve"> SCVS- BCE- COSEDE </t>
    </r>
  </si>
  <si>
    <t>1.- El 15 de agosto de 2018, mediante la Resolución No. COSEDE-DIR-2018-014, el Directorio de la COSEDE autorizó la afectación al patrimonio del excedente del ejercicio 2017 del Fondo de Seguros Privados (FSP)</t>
  </si>
  <si>
    <t>2.- El 31 de julio de 2019, mediante la Resolución No. COSEDE-DIR-2019-019, el Directorio de la COSEDE autorizó la afectación al patrimonio del excedente del ejercicio 2018 del Fondo de Seguros Privados (FSP)</t>
  </si>
  <si>
    <t>3.- El 24 de junio de 2020, mediante la Resolución No. COSEDE-DIR-2020-011, el Directorio de la COSEDE autorizó la afectación al patrimonio del excedente del ejercicio 2019 del Fondo de Seguros Privados (FSP)</t>
  </si>
  <si>
    <t>4.- El 01 de abril de 2021, mediante la Resolución No. COSEDE-DIR-2021-007, el Directorio de la COSEDE autorizó la afectación al patrimonio del excedente del ejercicio 2020 del Fondo de Seguros Privados (FSP)</t>
  </si>
  <si>
    <t>5.- El 15 de septiembre de 2022, mediante la Resolución No. COSEDE-DIR-2022-010, el Directorio de la COSEDE autorizó la afectación al patrimonio del excedente del ejercicio 2021 del Fondo de Seguros Privados (FSP)</t>
  </si>
  <si>
    <t>5.- El 23 de mayo de 2023, mediante la Resolución No. COSEDE-DIR-2023-023, el Directorio de la COSEDE autorizó la afectación al patrimonio del excedente del ejercicio 2022 del Fondo de Seguros Privados (FSP)</t>
  </si>
  <si>
    <t>6.- El 03 de julio de 2024, mediante la Resolución No. COSEDE-DIR-2024-004, el Directorio de la COSEDE autorizó la afectación al patrimonio del excedente del ejercicio 2023 del Fondo de Seguros Privados (FSP)</t>
  </si>
  <si>
    <r>
      <rPr>
        <b/>
        <sz val="10"/>
        <color indexed="8"/>
        <rFont val="Calibri"/>
        <family val="2"/>
      </rPr>
      <t>Fuente: BCE -</t>
    </r>
    <r>
      <rPr>
        <sz val="10"/>
        <color indexed="8"/>
        <rFont val="Calibri"/>
        <family val="2"/>
      </rPr>
      <t>COSEDE</t>
    </r>
  </si>
  <si>
    <t>RESULTADOS ACUMULADOS</t>
  </si>
  <si>
    <t>Enero (7)</t>
  </si>
  <si>
    <t>Año 2016</t>
  </si>
  <si>
    <t>7. En enero de 2025, existe un aumento en el pasivo debido al registro de un ingreso no identificado. Sin embargo, mediante el Oficio Nro. COSEDE-CGCF-2025-0024 de 03 de febrero de 2025. se informó al BCE que dicho ingreso correspondía a contribuciones, regularizando así el registro en el mes de febrero 2025.</t>
  </si>
  <si>
    <t>Los valores recaudados por las aseguradoras a través del Portal de Contribuciones SCR presentan una variación en comparación con los reportados en los Estados Financieros. Esta diferencia se debe al desfase en la fecha de acreditación de los recursos, los cuales son registrados en el mes siguiente.
En agosto de 2023, se dio cumplimiento a la Resolución No. COSEDE-DIR-2023-039, relacionada con la acción de protección interpuesta por 3 aseguradoras. No obstante, dichos recursos fueron recuperados en el mes siguiente.</t>
  </si>
  <si>
    <t>3.- El 18 de mayo de 2020, mediante la Resolución No. 577-2020-V, la Junta de Política y Regulación Monetaria y Financiera incorporó el plan de cuentas para la presentación de estados financieros del Fideicomiso Fondo de Seguros Privados en la Codificación de Resoluciones Monetarias, Financieras, de Valores y Seguros, Libro II: Mercado de Valores. Este plan de cuentas aplica las Normas Internacionales de Información Financiera (NIIF) emitidas por el Consejo de Normas Internacionales de Contabilidad (IASB) para asegurar la transparencia y comparabilidad de la información financiera.</t>
  </si>
  <si>
    <t xml:space="preserve">Mediante Resolución No. COSEDE-COSEDE-2025-0016-R, se resuelve suspender el pago de contribuciones que es realizado por las empresas de seguros al Fondo de Seguros Privados a partir del 26 de febrero de 2025. </t>
  </si>
  <si>
    <t xml:space="preserve">Febrero </t>
  </si>
  <si>
    <r>
      <t xml:space="preserve">Bajo las Normas Internacionales de Información Financiera (NIIF), los resultados del ejercicio se integran en el patrimonio neto al momento en que se aprueba la afectación del patrimonio  y se registran en la cuenta de resultados acumulados; así como en cumplimiento con el númeral 10 "Clausula Tercera.- Operatividad del Fideicomiso"  del contrato de constitución del Fideicomiso del Fondo de Seguros Privados el cual indica que entre las funciones del Administrador Fiduciario (BCE) es el de </t>
    </r>
    <r>
      <rPr>
        <i/>
        <sz val="11"/>
        <color theme="1"/>
        <rFont val="Calibri"/>
        <family val="2"/>
        <scheme val="minor"/>
      </rPr>
      <t>"Instrumentar la capitalización de rendimientos, una vez que los estados financieros sean auditados y los informes de gestión anuales del Administrador Fiduciario sean aprobados por el Directorio de la COSEDE"</t>
    </r>
  </si>
  <si>
    <t>EVOLUCIÓN HISTÓRICA DE LAS CONTRIBUCIONES COSEDE REALIZADAS POR LAS EMPRESAS ASEGURADORAS AL FONDO DE SEGUROS DE SEGUROS PRIVADOS</t>
  </si>
  <si>
    <t>Abril (8)</t>
  </si>
  <si>
    <t>Patrimonio</t>
  </si>
  <si>
    <t>7.- El 17 de julio de 2025, mediante la Resolución No. COSEDE-DIR-2024-014, el Directorio de la COSEDE autorizó la afectación al patrimonio del excedente del ejercicio 2024 del Fondo de Seguros Privados (FSP)</t>
  </si>
  <si>
    <t>Septiembre*</t>
  </si>
  <si>
    <t>9.- Los rendimientos del año 2024 se los capitalizará en el año 2025.</t>
  </si>
  <si>
    <t>10.-Se ha identificado una variación en los activos del fideicomiso, atribuible principalmente al registro de cuentas y documentos por cobrar a los agentes de pago, así como a la provisión de cuentas incobrables relacionadas con inversiones. Estos ajustes contables responden a la necesidad de reflejar con mayor precisión la situación financiera del fideicomiso, conforme a las políticas de gestión y control establecidas.</t>
  </si>
  <si>
    <r>
      <t xml:space="preserve">PUBLICACIÓN ESTADÍSTICA MENSUAL 
</t>
    </r>
    <r>
      <rPr>
        <b/>
        <sz val="11"/>
        <color theme="0" tint="-0.499984740745262"/>
        <rFont val="Garamond"/>
        <family val="1"/>
      </rPr>
      <t>(datos al 28 de febrero de 2026)</t>
    </r>
  </si>
  <si>
    <t>Al 28 de febrero 2026</t>
  </si>
  <si>
    <t>Al 28 de febrero de 2026</t>
  </si>
  <si>
    <t>11.- En el mes de febrero de 2026, el patrimonio se mantuvo constante debido a que la Superintendencia de Compañías, Valores y Seguros (SCVS) informó a la Corporación del Seguro de Depósitos (COSEDE) que, debido a  un proceso de reclasificación de cuentas en el sistema ESIGEF, se produjeron retrasos en el registro de recursos correspondientes al 3%. Estos recursos serán regularizados cuando la SCVS termine el proceso.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</si>
</sst>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i/>
      <sz val="10"/>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b/>
      <sz val="14"/>
      <color theme="0" tint="-0.499984740745262"/>
      <name val="Garamond"/>
      <family val="1"/>
    </font>
    <font>
      <b/>
      <sz val="11"/>
      <color theme="0" tint="-0.499984740745262"/>
      <name val="Garamond"/>
      <family val="1"/>
    </font>
    <font>
      <sz val="10"/>
      <color theme="1"/>
      <name val="Calibri"/>
      <family val="2"/>
    </font>
    <font>
      <b/>
      <i/>
      <sz val="10"/>
      <color theme="1"/>
      <name val="Calibri"/>
      <family val="2"/>
      <scheme val="minor"/>
    </font>
    <font>
      <b/>
      <sz val="11"/>
      <color theme="1"/>
      <name val="Calibri"/>
      <family val="2"/>
      <scheme val="minor"/>
    </font>
    <font>
      <vertAlign val="superscript"/>
      <sz val="11"/>
      <color theme="1"/>
      <name val="Calibri"/>
      <family val="2"/>
      <scheme val="minor"/>
    </font>
    <font>
      <sz val="10"/>
      <color indexed="8"/>
      <name val="Calibri"/>
      <family val="2"/>
    </font>
    <font>
      <b/>
      <sz val="10"/>
      <color indexed="8"/>
      <name val="Calibri"/>
      <family val="2"/>
    </font>
    <font>
      <b/>
      <sz val="10"/>
      <name val="Calibri"/>
      <family val="2"/>
      <scheme val="minor"/>
    </font>
    <font>
      <b/>
      <i/>
      <sz val="10"/>
      <name val="Calibri"/>
      <family val="2"/>
      <scheme val="minor"/>
    </font>
    <font>
      <i/>
      <sz val="11"/>
      <color theme="1"/>
      <name val="Calibri"/>
      <family val="2"/>
      <scheme val="minor"/>
    </font>
    <font>
      <sz val="10"/>
      <name val="Calibri"/>
      <family val="2"/>
      <scheme val="minor"/>
    </font>
    <font>
      <sz val="8"/>
      <name val="Calibri"/>
      <family val="2"/>
      <scheme val="minor"/>
    </font>
    <font>
      <sz val="10"/>
      <name val="Arial"/>
      <family val="2"/>
    </font>
  </fonts>
  <fills count="11">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
      <patternFill patternType="solid">
        <fgColor theme="3"/>
        <bgColor indexed="64"/>
      </patternFill>
    </fill>
    <fill>
      <patternFill patternType="solid">
        <fgColor theme="6" tint="0.79998168889431442"/>
        <bgColor indexed="64"/>
      </patternFill>
    </fill>
    <fill>
      <patternFill patternType="solid">
        <fgColor theme="8" tint="0.79998168889431442"/>
        <bgColor indexed="64"/>
      </patternFill>
    </fill>
  </fills>
  <borders count="9">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top/>
      <bottom/>
      <diagonal/>
    </border>
  </borders>
  <cellStyleXfs count="26">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3" fillId="0" borderId="0" applyNumberFormat="0" applyFill="0" applyBorder="0" applyAlignment="0" applyProtection="0"/>
    <xf numFmtId="165"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 fillId="0" borderId="0"/>
    <xf numFmtId="44" fontId="17"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4" fontId="17" fillId="0" borderId="0" applyFont="0" applyFill="0" applyBorder="0" applyAlignment="0" applyProtection="0"/>
    <xf numFmtId="43" fontId="1" fillId="0" borderId="0" applyFont="0" applyFill="0" applyBorder="0" applyAlignment="0" applyProtection="0"/>
    <xf numFmtId="0" fontId="28" fillId="0" borderId="0"/>
  </cellStyleXfs>
  <cellXfs count="123">
    <xf numFmtId="0" fontId="0" fillId="0" borderId="0" xfId="0"/>
    <xf numFmtId="0" fontId="3" fillId="0" borderId="0" xfId="0" applyFont="1"/>
    <xf numFmtId="0" fontId="7" fillId="0" borderId="0" xfId="0" applyFont="1"/>
    <xf numFmtId="0" fontId="4" fillId="0" borderId="0" xfId="0" applyFont="1"/>
    <xf numFmtId="167" fontId="0" fillId="0" borderId="0" xfId="1" applyNumberFormat="1" applyFont="1"/>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167" fontId="11"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0" fillId="0" borderId="0" xfId="0" applyNumberFormat="1"/>
    <xf numFmtId="10" fontId="0" fillId="0" borderId="0" xfId="2" applyNumberFormat="1" applyFont="1"/>
    <xf numFmtId="166" fontId="0" fillId="0" borderId="0" xfId="1" applyFont="1"/>
    <xf numFmtId="0" fontId="11" fillId="3" borderId="1" xfId="3" applyFont="1" applyFill="1" applyBorder="1"/>
    <xf numFmtId="167" fontId="11" fillId="0" borderId="1" xfId="1" applyNumberFormat="1" applyFont="1" applyFill="1" applyBorder="1"/>
    <xf numFmtId="168" fontId="0" fillId="0" borderId="0" xfId="2" applyNumberFormat="1" applyFont="1" applyBorder="1"/>
    <xf numFmtId="0" fontId="18" fillId="0" borderId="0" xfId="0" applyFont="1"/>
    <xf numFmtId="167" fontId="4" fillId="0" borderId="0" xfId="1" applyNumberFormat="1" applyFont="1" applyBorder="1"/>
    <xf numFmtId="0" fontId="4" fillId="0" borderId="0" xfId="0" applyFont="1" applyAlignment="1">
      <alignment horizontal="left"/>
    </xf>
    <xf numFmtId="167" fontId="2" fillId="0" borderId="0" xfId="0" applyNumberFormat="1" applyFont="1"/>
    <xf numFmtId="0" fontId="14" fillId="0" borderId="0" xfId="0" applyFont="1"/>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0" fillId="9" borderId="1" xfId="0" quotePrefix="1" applyFill="1" applyBorder="1" applyAlignment="1">
      <alignment horizontal="center"/>
    </xf>
    <xf numFmtId="0" fontId="0" fillId="0" borderId="0" xfId="0" applyAlignment="1">
      <alignment vertical="center"/>
    </xf>
    <xf numFmtId="0" fontId="19" fillId="3" borderId="0" xfId="0" applyFont="1" applyFill="1" applyAlignment="1">
      <alignment horizontal="center"/>
    </xf>
    <xf numFmtId="17" fontId="8" fillId="8" borderId="1" xfId="0" applyNumberFormat="1" applyFont="1" applyFill="1" applyBorder="1" applyAlignment="1">
      <alignment horizontal="center"/>
    </xf>
    <xf numFmtId="17" fontId="8" fillId="8" borderId="1" xfId="0" quotePrefix="1" applyNumberFormat="1" applyFont="1" applyFill="1" applyBorder="1" applyAlignment="1">
      <alignment horizontal="center"/>
    </xf>
    <xf numFmtId="0" fontId="8" fillId="8" borderId="1" xfId="0" applyFont="1" applyFill="1" applyBorder="1" applyAlignment="1">
      <alignment horizontal="center"/>
    </xf>
    <xf numFmtId="167" fontId="0" fillId="3" borderId="4" xfId="0" applyNumberFormat="1" applyFill="1" applyBorder="1"/>
    <xf numFmtId="167" fontId="0" fillId="3" borderId="1" xfId="0" applyNumberFormat="1" applyFill="1" applyBorder="1"/>
    <xf numFmtId="10" fontId="0" fillId="0" borderId="1" xfId="2" applyNumberFormat="1" applyFont="1" applyBorder="1"/>
    <xf numFmtId="167" fontId="0" fillId="0" borderId="1" xfId="0" applyNumberFormat="1" applyBorder="1"/>
    <xf numFmtId="167" fontId="0" fillId="3" borderId="1" xfId="1" applyNumberFormat="1" applyFont="1" applyFill="1" applyBorder="1"/>
    <xf numFmtId="167" fontId="0" fillId="3" borderId="1" xfId="1" applyNumberFormat="1" applyFont="1" applyFill="1" applyBorder="1" applyAlignment="1">
      <alignment wrapText="1"/>
    </xf>
    <xf numFmtId="0" fontId="8" fillId="8" borderId="0" xfId="0" applyFont="1" applyFill="1" applyAlignment="1">
      <alignment horizontal="center"/>
    </xf>
    <xf numFmtId="0" fontId="0" fillId="3" borderId="0" xfId="0" applyFill="1" applyAlignment="1">
      <alignment horizontal="right"/>
    </xf>
    <xf numFmtId="0" fontId="8" fillId="0" borderId="0" xfId="0" applyFont="1" applyAlignment="1">
      <alignment horizontal="center"/>
    </xf>
    <xf numFmtId="167" fontId="0" fillId="3" borderId="0" xfId="0" applyNumberFormat="1" applyFill="1"/>
    <xf numFmtId="10" fontId="0" fillId="3" borderId="0" xfId="2" applyNumberFormat="1" applyFont="1" applyFill="1" applyBorder="1"/>
    <xf numFmtId="0" fontId="7" fillId="3" borderId="0" xfId="0" applyFont="1" applyFill="1" applyAlignment="1">
      <alignment horizontal="left"/>
    </xf>
    <xf numFmtId="0" fontId="21" fillId="3" borderId="0" xfId="0" applyFont="1" applyFill="1"/>
    <xf numFmtId="0" fontId="4" fillId="3" borderId="0" xfId="0" applyFont="1" applyFill="1"/>
    <xf numFmtId="167" fontId="0" fillId="3" borderId="0" xfId="1" applyNumberFormat="1" applyFont="1" applyFill="1"/>
    <xf numFmtId="167" fontId="11" fillId="3" borderId="1" xfId="1" applyNumberFormat="1" applyFont="1" applyFill="1" applyBorder="1" applyAlignment="1">
      <alignment horizontal="center"/>
    </xf>
    <xf numFmtId="167" fontId="23" fillId="10" borderId="1" xfId="1" applyNumberFormat="1" applyFont="1" applyFill="1" applyBorder="1"/>
    <xf numFmtId="0" fontId="0" fillId="0" borderId="1" xfId="2" applyNumberFormat="1" applyFont="1" applyBorder="1"/>
    <xf numFmtId="167" fontId="24" fillId="3" borderId="1" xfId="1" applyNumberFormat="1" applyFont="1" applyFill="1" applyBorder="1" applyAlignment="1">
      <alignment vertical="center"/>
    </xf>
    <xf numFmtId="167" fontId="24" fillId="3" borderId="1" xfId="1" applyNumberFormat="1" applyFont="1" applyFill="1" applyBorder="1"/>
    <xf numFmtId="0" fontId="7" fillId="0" borderId="0" xfId="0" applyFont="1" applyAlignment="1">
      <alignment vertical="center"/>
    </xf>
    <xf numFmtId="0" fontId="7" fillId="3" borderId="0" xfId="0" applyFont="1" applyFill="1" applyAlignment="1">
      <alignment horizontal="left" vertical="center"/>
    </xf>
    <xf numFmtId="0" fontId="13" fillId="0" borderId="0" xfId="4" applyBorder="1" applyAlignment="1">
      <alignment horizontal="left" vertical="center" wrapText="1"/>
    </xf>
    <xf numFmtId="0" fontId="11" fillId="3" borderId="1" xfId="0" applyFont="1" applyFill="1" applyBorder="1" applyAlignment="1">
      <alignment horizontal="center" vertical="center" wrapText="1"/>
    </xf>
    <xf numFmtId="167" fontId="26" fillId="3" borderId="1" xfId="1" applyNumberFormat="1" applyFont="1" applyFill="1" applyBorder="1" applyAlignment="1">
      <alignment horizontal="center" vertical="center"/>
    </xf>
    <xf numFmtId="0" fontId="0" fillId="3" borderId="0" xfId="0" applyFill="1" applyAlignment="1">
      <alignment horizontal="justify" vertical="justify"/>
    </xf>
    <xf numFmtId="0" fontId="7" fillId="0" borderId="0" xfId="0" applyFont="1" applyAlignment="1">
      <alignment horizontal="justify" vertical="justify"/>
    </xf>
    <xf numFmtId="167" fontId="4" fillId="0" borderId="0" xfId="1" applyNumberFormat="1" applyFont="1" applyBorder="1" applyAlignment="1">
      <alignment horizontal="justify" vertical="justify"/>
    </xf>
    <xf numFmtId="0" fontId="0" fillId="0" borderId="0" xfId="0" applyAlignment="1">
      <alignment horizontal="justify" vertical="justify"/>
    </xf>
    <xf numFmtId="0" fontId="3" fillId="0" borderId="5" xfId="0" applyFont="1" applyBorder="1"/>
    <xf numFmtId="168" fontId="0" fillId="0" borderId="5" xfId="2" applyNumberFormat="1" applyFont="1" applyBorder="1"/>
    <xf numFmtId="0" fontId="0" fillId="0" borderId="5" xfId="0" applyBorder="1"/>
    <xf numFmtId="167" fontId="0" fillId="0" borderId="5" xfId="0" applyNumberFormat="1" applyBorder="1"/>
    <xf numFmtId="0" fontId="11" fillId="3" borderId="1" xfId="3" applyFont="1" applyFill="1" applyBorder="1" applyAlignment="1">
      <alignment horizontal="center"/>
    </xf>
    <xf numFmtId="0" fontId="2" fillId="3" borderId="0" xfId="0" applyFont="1" applyFill="1"/>
    <xf numFmtId="0" fontId="11" fillId="3" borderId="3" xfId="3" applyFont="1" applyFill="1" applyBorder="1"/>
    <xf numFmtId="0" fontId="7" fillId="10" borderId="1" xfId="0" applyFont="1" applyFill="1" applyBorder="1"/>
    <xf numFmtId="0" fontId="26" fillId="3" borderId="0" xfId="0" applyFont="1" applyFill="1"/>
    <xf numFmtId="0" fontId="7" fillId="3" borderId="1" xfId="0" applyFont="1" applyFill="1" applyBorder="1" applyAlignment="1">
      <alignment horizontal="center"/>
    </xf>
    <xf numFmtId="0" fontId="7" fillId="3" borderId="1" xfId="0" applyFont="1" applyFill="1" applyBorder="1"/>
    <xf numFmtId="0" fontId="24" fillId="3" borderId="1" xfId="3" applyFont="1" applyFill="1" applyBorder="1" applyAlignment="1">
      <alignment horizontal="center"/>
    </xf>
    <xf numFmtId="0" fontId="24" fillId="3" borderId="1" xfId="3" applyFont="1" applyFill="1" applyBorder="1"/>
    <xf numFmtId="0" fontId="24" fillId="3" borderId="4" xfId="0" applyFont="1" applyFill="1" applyBorder="1"/>
    <xf numFmtId="0" fontId="24" fillId="3" borderId="3" xfId="3" applyFont="1" applyFill="1" applyBorder="1"/>
    <xf numFmtId="0" fontId="7" fillId="0" borderId="0" xfId="0" applyFont="1" applyAlignment="1">
      <alignment horizontal="left"/>
    </xf>
    <xf numFmtId="167" fontId="24" fillId="3" borderId="1" xfId="3" applyNumberFormat="1" applyFont="1" applyFill="1" applyBorder="1"/>
    <xf numFmtId="166" fontId="24" fillId="3" borderId="1" xfId="1" applyFont="1" applyFill="1" applyBorder="1"/>
    <xf numFmtId="0" fontId="26" fillId="3" borderId="1" xfId="3" applyFont="1" applyFill="1" applyBorder="1"/>
    <xf numFmtId="167" fontId="26" fillId="3" borderId="1" xfId="1" applyNumberFormat="1" applyFont="1" applyFill="1" applyBorder="1"/>
    <xf numFmtId="166" fontId="26" fillId="3" borderId="1" xfId="1" applyFont="1" applyFill="1" applyBorder="1"/>
    <xf numFmtId="0" fontId="23" fillId="3" borderId="0" xfId="0" applyFont="1" applyFill="1"/>
    <xf numFmtId="0" fontId="6" fillId="0" borderId="0" xfId="0" applyFont="1" applyAlignment="1">
      <alignment horizontal="centerContinuous" vertical="center"/>
    </xf>
    <xf numFmtId="0" fontId="5" fillId="0" borderId="0" xfId="0" applyFont="1" applyAlignment="1">
      <alignment horizontal="centerContinuous" vertical="center"/>
    </xf>
    <xf numFmtId="0" fontId="0" fillId="0" borderId="0" xfId="0" applyAlignment="1">
      <alignment horizontal="centerContinuous" vertical="center"/>
    </xf>
    <xf numFmtId="0" fontId="4" fillId="0" borderId="0" xfId="0" applyFont="1" applyAlignment="1">
      <alignment horizontal="centerContinuous" vertical="center"/>
    </xf>
    <xf numFmtId="0" fontId="26" fillId="0" borderId="0" xfId="0" applyFont="1"/>
    <xf numFmtId="167" fontId="0" fillId="3" borderId="0" xfId="1" applyNumberFormat="1" applyFont="1" applyFill="1" applyBorder="1"/>
    <xf numFmtId="10" fontId="0" fillId="0" borderId="0" xfId="2" applyNumberFormat="1" applyFont="1" applyBorder="1"/>
    <xf numFmtId="0" fontId="8" fillId="0" borderId="0" xfId="0" applyFont="1" applyAlignment="1">
      <alignment horizontal="center" vertical="center" textRotation="90"/>
    </xf>
    <xf numFmtId="0" fontId="8" fillId="8" borderId="0" xfId="0" applyFont="1" applyFill="1" applyAlignment="1">
      <alignment horizontal="center" vertical="center" textRotation="90"/>
    </xf>
    <xf numFmtId="0" fontId="0" fillId="3" borderId="0" xfId="0" applyFill="1" applyAlignment="1">
      <alignment horizontal="left" vertical="center" wrapText="1"/>
    </xf>
    <xf numFmtId="0" fontId="8" fillId="8" borderId="1" xfId="0" applyFont="1" applyFill="1" applyBorder="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13" fillId="0" borderId="0" xfId="4" applyBorder="1" applyAlignment="1">
      <alignment horizontal="left" vertical="center" wrapText="1"/>
    </xf>
    <xf numFmtId="0" fontId="8" fillId="8" borderId="1" xfId="0" applyFont="1" applyFill="1" applyBorder="1" applyAlignment="1">
      <alignment horizontal="center"/>
    </xf>
    <xf numFmtId="0" fontId="12" fillId="6" borderId="0" xfId="0" applyFont="1" applyFill="1" applyAlignment="1">
      <alignment horizontal="center"/>
    </xf>
    <xf numFmtId="0" fontId="13" fillId="4" borderId="3" xfId="4" applyFill="1" applyBorder="1"/>
    <xf numFmtId="0" fontId="13" fillId="4" borderId="2" xfId="4" applyFill="1" applyBorder="1"/>
    <xf numFmtId="0" fontId="13" fillId="4" borderId="4" xfId="4" applyFill="1" applyBorder="1"/>
    <xf numFmtId="0" fontId="13" fillId="5" borderId="1" xfId="4" applyFill="1" applyBorder="1"/>
    <xf numFmtId="0" fontId="15" fillId="3" borderId="0" xfId="0" applyFont="1" applyFill="1" applyAlignment="1">
      <alignment horizontal="center" vertical="center" wrapText="1"/>
    </xf>
    <xf numFmtId="0" fontId="13" fillId="9" borderId="1" xfId="4" applyFill="1" applyBorder="1"/>
    <xf numFmtId="0" fontId="8" fillId="7" borderId="8" xfId="0" applyFont="1" applyFill="1" applyBorder="1" applyAlignment="1">
      <alignment horizontal="center" vertical="center"/>
    </xf>
    <xf numFmtId="0" fontId="8" fillId="7" borderId="0" xfId="0" applyFont="1" applyFill="1" applyAlignment="1">
      <alignment horizontal="center" vertical="center"/>
    </xf>
    <xf numFmtId="0" fontId="4" fillId="0" borderId="0" xfId="0" applyFont="1" applyAlignment="1">
      <alignment horizontal="justify" vertical="justify" wrapText="1"/>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4" fillId="0" borderId="0" xfId="0" applyFont="1" applyAlignment="1">
      <alignment horizontal="left" vertical="justify" wrapText="1"/>
    </xf>
    <xf numFmtId="0" fontId="8" fillId="7" borderId="3"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8" fillId="8" borderId="5" xfId="0" applyFont="1" applyFill="1" applyBorder="1" applyAlignment="1">
      <alignment horizontal="center" vertical="center" textRotation="90"/>
    </xf>
    <xf numFmtId="0" fontId="0" fillId="3" borderId="0" xfId="0" applyFill="1" applyAlignment="1">
      <alignment horizontal="left" vertical="justify"/>
    </xf>
  </cellXfs>
  <cellStyles count="26">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4" xfId="25" xr:uid="{9556F42E-840A-4BC1-8DB1-BEB16D137DBD}"/>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1282362</xdr:colOff>
      <xdr:row>5</xdr:row>
      <xdr:rowOff>169980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187676</xdr:colOff>
      <xdr:row>4</xdr:row>
      <xdr:rowOff>152400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4800" y="114300"/>
          <a:ext cx="1997426" cy="714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66675</xdr:colOff>
      <xdr:row>1</xdr:row>
      <xdr:rowOff>57150</xdr:rowOff>
    </xdr:from>
    <xdr:to>
      <xdr:col>4</xdr:col>
      <xdr:colOff>68613</xdr:colOff>
      <xdr:row>6</xdr:row>
      <xdr:rowOff>17985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95275" y="114300"/>
          <a:ext cx="1949801" cy="98953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4"/>
  <sheetViews>
    <sheetView tabSelected="1" workbookViewId="0">
      <selection activeCell="D17" sqref="D17"/>
    </sheetView>
  </sheetViews>
  <sheetFormatPr baseColWidth="10" defaultColWidth="11.5546875" defaultRowHeight="14.4" x14ac:dyDescent="0.3"/>
  <cols>
    <col min="1" max="1" width="11.5546875" style="7"/>
    <col min="2" max="2" width="4.6640625" style="7" customWidth="1"/>
    <col min="3" max="6" width="11.5546875" style="7"/>
    <col min="7" max="7" width="14.44140625" style="7" customWidth="1"/>
    <col min="8" max="8" width="18.109375" style="7" customWidth="1"/>
    <col min="9" max="16384" width="11.5546875" style="7"/>
  </cols>
  <sheetData>
    <row r="2" spans="2:8" x14ac:dyDescent="0.3">
      <c r="G2" s="108" t="s">
        <v>96</v>
      </c>
      <c r="H2" s="108"/>
    </row>
    <row r="3" spans="2:8" x14ac:dyDescent="0.3">
      <c r="G3" s="108"/>
      <c r="H3" s="108"/>
    </row>
    <row r="4" spans="2:8" x14ac:dyDescent="0.3">
      <c r="G4" s="108"/>
      <c r="H4" s="108"/>
    </row>
    <row r="5" spans="2:8" ht="24.75" customHeight="1" x14ac:dyDescent="0.3">
      <c r="G5" s="108"/>
      <c r="H5" s="108"/>
    </row>
    <row r="6" spans="2:8" x14ac:dyDescent="0.3">
      <c r="G6" s="108"/>
      <c r="H6" s="108"/>
    </row>
    <row r="8" spans="2:8" ht="18" x14ac:dyDescent="0.35">
      <c r="B8" s="103" t="s">
        <v>30</v>
      </c>
      <c r="C8" s="103"/>
      <c r="D8" s="103"/>
      <c r="E8" s="103"/>
      <c r="F8" s="103"/>
      <c r="G8" s="103"/>
      <c r="H8" s="103"/>
    </row>
    <row r="10" spans="2:8" x14ac:dyDescent="0.3">
      <c r="B10" s="14" t="s">
        <v>17</v>
      </c>
      <c r="C10" s="104" t="s">
        <v>33</v>
      </c>
      <c r="D10" s="105"/>
      <c r="E10" s="105"/>
      <c r="F10" s="105"/>
      <c r="G10" s="105"/>
      <c r="H10" s="106"/>
    </row>
    <row r="11" spans="2:8" x14ac:dyDescent="0.3">
      <c r="B11" s="13"/>
    </row>
    <row r="12" spans="2:8" x14ac:dyDescent="0.3">
      <c r="B12" s="15" t="s">
        <v>18</v>
      </c>
      <c r="C12" s="107" t="s">
        <v>31</v>
      </c>
      <c r="D12" s="107"/>
      <c r="E12" s="107"/>
      <c r="F12" s="107"/>
      <c r="G12" s="107"/>
      <c r="H12" s="107"/>
    </row>
    <row r="14" spans="2:8" x14ac:dyDescent="0.3">
      <c r="B14" s="31" t="s">
        <v>34</v>
      </c>
      <c r="C14" s="109" t="s">
        <v>32</v>
      </c>
      <c r="D14" s="109"/>
      <c r="E14" s="109"/>
      <c r="F14" s="109"/>
      <c r="G14" s="109"/>
      <c r="H14" s="109"/>
    </row>
  </sheetData>
  <mergeCells count="5">
    <mergeCell ref="B8:H8"/>
    <mergeCell ref="C10:H10"/>
    <mergeCell ref="C12:H12"/>
    <mergeCell ref="G2:H6"/>
    <mergeCell ref="C14:H14"/>
  </mergeCells>
  <hyperlinks>
    <hyperlink ref="C12:H12" location="'Evolutivo del patrimonio'!A1" display="EVOLUTIVO DEL PATRIMONIO" xr:uid="{00000000-0004-0000-0000-000000000000}"/>
    <hyperlink ref="C14:H14" location="'Evolutivo contribuciones'!A1" display="EVOLUTIVO DE LAS CONTRIBUCIONES" xr:uid="{00000000-0004-0000-0000-000001000000}"/>
    <hyperlink ref="C10:H10" location="'SEGUROS PRIVADOS'!A1" display="ESTADO DE SITUACIÓN CONSOLIDADO"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O62"/>
  <sheetViews>
    <sheetView showGridLines="0" zoomScale="80" zoomScaleNormal="80" workbookViewId="0">
      <pane xSplit="3" ySplit="10" topLeftCell="DG11" activePane="bottomRight" state="frozen"/>
      <selection pane="topRight" activeCell="D1" sqref="D1"/>
      <selection pane="bottomLeft" activeCell="A11" sqref="A11"/>
      <selection pane="bottomRight" activeCell="DJ25" sqref="DJ25:DJ26"/>
    </sheetView>
  </sheetViews>
  <sheetFormatPr baseColWidth="10" defaultRowHeight="14.4" x14ac:dyDescent="0.3"/>
  <cols>
    <col min="1" max="1" width="2.109375" customWidth="1"/>
    <col min="2" max="2" width="10.88671875" customWidth="1"/>
    <col min="3" max="3" width="64.5546875" customWidth="1"/>
    <col min="4" max="4" width="12" bestFit="1" customWidth="1"/>
    <col min="5" max="6" width="16.5546875" bestFit="1" customWidth="1"/>
    <col min="7" max="8" width="16.109375" bestFit="1" customWidth="1"/>
    <col min="9" max="9" width="16.109375" customWidth="1"/>
    <col min="10" max="10" width="15.6640625" bestFit="1" customWidth="1"/>
    <col min="11" max="11" width="17" bestFit="1" customWidth="1"/>
    <col min="12" max="12" width="16.5546875" bestFit="1" customWidth="1"/>
    <col min="13" max="13" width="17.44140625" bestFit="1" customWidth="1"/>
    <col min="14" max="14" width="17" bestFit="1" customWidth="1"/>
    <col min="15" max="17" width="17.44140625" bestFit="1" customWidth="1"/>
    <col min="18" max="18" width="17" bestFit="1" customWidth="1"/>
    <col min="19" max="20" width="17.44140625" bestFit="1" customWidth="1"/>
    <col min="21" max="21" width="17.88671875" bestFit="1" customWidth="1"/>
    <col min="22" max="22" width="17.44140625" bestFit="1" customWidth="1"/>
    <col min="23" max="25" width="17.88671875" bestFit="1" customWidth="1"/>
    <col min="26" max="27" width="17.44140625" bestFit="1" customWidth="1"/>
    <col min="28" max="28" width="17" bestFit="1" customWidth="1"/>
    <col min="29" max="30" width="17.44140625" bestFit="1" customWidth="1"/>
    <col min="31" max="33" width="17.88671875" bestFit="1" customWidth="1"/>
    <col min="34" max="36" width="17.44140625" bestFit="1" customWidth="1"/>
    <col min="37" max="37" width="17" bestFit="1" customWidth="1"/>
    <col min="38" max="38" width="17.88671875" bestFit="1" customWidth="1"/>
    <col min="39" max="39" width="17" bestFit="1" customWidth="1"/>
    <col min="40" max="40" width="17.88671875" bestFit="1" customWidth="1"/>
    <col min="41" max="41" width="17.44140625" bestFit="1" customWidth="1"/>
    <col min="42" max="44" width="17.88671875" bestFit="1" customWidth="1"/>
    <col min="45" max="46" width="17" bestFit="1" customWidth="1"/>
    <col min="47" max="47" width="17.44140625" bestFit="1" customWidth="1"/>
    <col min="48" max="51" width="17.88671875" bestFit="1" customWidth="1"/>
    <col min="52" max="53" width="17.44140625" bestFit="1" customWidth="1"/>
    <col min="54" max="59" width="17.88671875" bestFit="1" customWidth="1"/>
    <col min="60" max="60" width="17" bestFit="1" customWidth="1"/>
    <col min="61" max="61" width="17.44140625" bestFit="1" customWidth="1"/>
    <col min="62" max="66" width="17.88671875" bestFit="1" customWidth="1"/>
    <col min="67" max="67" width="17.44140625" bestFit="1" customWidth="1"/>
    <col min="68" max="72" width="17.88671875" bestFit="1" customWidth="1"/>
    <col min="73" max="75" width="17.44140625" bestFit="1" customWidth="1"/>
    <col min="76" max="86" width="17.88671875" bestFit="1" customWidth="1"/>
    <col min="87" max="87" width="17.44140625" bestFit="1" customWidth="1"/>
    <col min="88" max="94" width="17.88671875" bestFit="1" customWidth="1"/>
    <col min="95" max="95" width="17.44140625" bestFit="1" customWidth="1"/>
    <col min="96" max="98" width="17.88671875" bestFit="1" customWidth="1"/>
    <col min="99" max="99" width="17.44140625" bestFit="1" customWidth="1"/>
    <col min="100" max="100" width="17.88671875" bestFit="1" customWidth="1"/>
    <col min="101" max="102" width="15" bestFit="1" customWidth="1"/>
    <col min="103" max="105" width="16.6640625" bestFit="1" customWidth="1"/>
    <col min="106" max="106" width="15.33203125" bestFit="1" customWidth="1"/>
    <col min="107" max="107" width="20.44140625" bestFit="1" customWidth="1"/>
    <col min="108" max="108" width="19.44140625" bestFit="1" customWidth="1"/>
    <col min="109" max="109" width="21.109375" customWidth="1"/>
    <col min="110" max="110" width="19.6640625" customWidth="1"/>
    <col min="111" max="111" width="14.33203125" bestFit="1" customWidth="1"/>
    <col min="112" max="113" width="15" bestFit="1" customWidth="1"/>
    <col min="114" max="114" width="14.88671875" customWidth="1"/>
  </cols>
  <sheetData>
    <row r="1" spans="2:119" ht="4.5" customHeight="1" x14ac:dyDescent="0.3"/>
    <row r="3" spans="2:119" ht="18" x14ac:dyDescent="0.3">
      <c r="B3" s="10"/>
      <c r="C3" s="10"/>
      <c r="D3" s="88"/>
      <c r="E3" s="89" t="s">
        <v>14</v>
      </c>
      <c r="F3" s="89"/>
      <c r="G3" s="89"/>
      <c r="H3" s="89"/>
      <c r="I3" s="89"/>
      <c r="J3" s="89"/>
      <c r="K3" s="89"/>
      <c r="L3" s="89"/>
      <c r="M3" s="88"/>
      <c r="N3" s="88"/>
      <c r="O3" s="88"/>
      <c r="P3" s="88"/>
      <c r="Q3" s="88"/>
      <c r="R3" s="88"/>
      <c r="S3" s="88"/>
      <c r="T3" s="88"/>
      <c r="U3" s="88"/>
      <c r="V3" s="88"/>
      <c r="W3" s="88"/>
      <c r="X3" s="88"/>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row>
    <row r="4" spans="2:119" ht="15.6" x14ac:dyDescent="0.3">
      <c r="B4" s="11"/>
      <c r="C4" s="11"/>
      <c r="D4" s="89"/>
      <c r="E4" s="90" t="s">
        <v>57</v>
      </c>
      <c r="F4" s="90"/>
      <c r="G4" s="90"/>
      <c r="H4" s="90"/>
      <c r="I4" s="90"/>
      <c r="J4" s="90"/>
      <c r="K4" s="90"/>
      <c r="L4" s="90"/>
      <c r="M4" s="89"/>
      <c r="N4" s="89"/>
      <c r="O4" s="89"/>
      <c r="P4" s="89"/>
      <c r="Q4" s="89"/>
      <c r="R4" s="89"/>
      <c r="S4" s="89"/>
      <c r="T4" s="89"/>
      <c r="U4" s="89"/>
      <c r="V4" s="89"/>
      <c r="W4" s="89"/>
      <c r="X4" s="89"/>
      <c r="Y4" s="89"/>
      <c r="Z4" s="89"/>
      <c r="AA4" s="89"/>
      <c r="AB4" s="89"/>
      <c r="AC4" s="89"/>
      <c r="AD4" s="89"/>
      <c r="AE4" s="89"/>
      <c r="AF4" s="89"/>
      <c r="AG4" s="89"/>
      <c r="AH4" s="89"/>
      <c r="AI4" s="89"/>
      <c r="AJ4" s="89"/>
      <c r="AK4" s="89"/>
      <c r="AL4" s="89"/>
      <c r="AM4" s="89"/>
      <c r="AN4" s="89"/>
      <c r="AO4" s="89"/>
      <c r="AP4" s="89"/>
      <c r="AQ4" s="89"/>
      <c r="AR4" s="89"/>
      <c r="AS4" s="89"/>
      <c r="AT4" s="89"/>
      <c r="AU4" s="89"/>
      <c r="AV4" s="89"/>
      <c r="AW4" s="89"/>
      <c r="AX4" s="89"/>
      <c r="AY4" s="89"/>
      <c r="AZ4" s="89"/>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row>
    <row r="5" spans="2:119" x14ac:dyDescent="0.3">
      <c r="B5" s="3"/>
      <c r="C5" s="3"/>
      <c r="D5" s="91"/>
      <c r="E5" s="90" t="s">
        <v>97</v>
      </c>
      <c r="F5" s="90"/>
      <c r="G5" s="90"/>
      <c r="H5" s="90"/>
      <c r="I5" s="90"/>
      <c r="J5" s="90"/>
      <c r="K5" s="90"/>
      <c r="L5" s="90"/>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row>
    <row r="6" spans="2:119" x14ac:dyDescent="0.3">
      <c r="D6" s="90"/>
      <c r="E6" s="90" t="s">
        <v>16</v>
      </c>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row>
    <row r="7" spans="2:119" x14ac:dyDescent="0.3">
      <c r="O7" s="16"/>
      <c r="P7" s="16"/>
      <c r="Q7" s="16"/>
      <c r="R7" s="16"/>
      <c r="S7" s="16"/>
      <c r="T7" s="16"/>
      <c r="U7" s="16"/>
      <c r="V7" s="16"/>
      <c r="W7" s="16"/>
      <c r="X7" s="16"/>
      <c r="Y7" s="16"/>
      <c r="Z7" s="16"/>
      <c r="AA7" s="16"/>
      <c r="AB7" s="16"/>
      <c r="AC7" s="4"/>
      <c r="AD7" s="4"/>
      <c r="AE7" s="4"/>
      <c r="AF7" s="4"/>
      <c r="AG7" s="4"/>
      <c r="AH7" s="4"/>
      <c r="AI7" s="4"/>
      <c r="AJ7" s="4"/>
      <c r="AK7" s="4"/>
      <c r="AL7" s="4"/>
      <c r="AM7" s="4"/>
      <c r="AN7" s="4"/>
      <c r="AO7" s="4"/>
      <c r="AP7" s="4"/>
      <c r="AQ7" s="4"/>
      <c r="AR7" s="4"/>
      <c r="AS7" s="4"/>
      <c r="AT7" s="4"/>
      <c r="AU7" s="4"/>
      <c r="AV7" s="4"/>
      <c r="AW7" s="4"/>
      <c r="AX7" s="4"/>
      <c r="AY7" s="4"/>
      <c r="AZ7" s="4"/>
    </row>
    <row r="8" spans="2:119" x14ac:dyDescent="0.3">
      <c r="B8" s="101" t="s">
        <v>15</v>
      </c>
      <c r="C8" s="101"/>
      <c r="D8" s="59"/>
      <c r="AC8" s="17"/>
      <c r="AD8" s="17"/>
      <c r="AE8" s="17"/>
      <c r="AF8" s="17"/>
      <c r="AG8" s="17"/>
      <c r="AH8" s="17"/>
      <c r="AI8" s="17"/>
      <c r="AJ8" s="18"/>
      <c r="AK8" s="18"/>
      <c r="AL8" s="18"/>
      <c r="AM8" s="18"/>
      <c r="AN8" s="18"/>
      <c r="AO8" s="18"/>
      <c r="AP8" s="18"/>
      <c r="AQ8" s="18"/>
      <c r="AR8" s="18"/>
      <c r="AS8" s="18"/>
      <c r="AT8" s="18"/>
      <c r="AU8" s="18"/>
      <c r="AV8" s="18"/>
      <c r="AW8" s="18"/>
      <c r="AX8" s="18"/>
      <c r="AY8" s="18"/>
      <c r="AZ8" s="18"/>
    </row>
    <row r="9" spans="2:119" ht="30" customHeight="1" x14ac:dyDescent="0.3">
      <c r="D9" s="27" t="s">
        <v>82</v>
      </c>
      <c r="E9" s="116" t="s">
        <v>19</v>
      </c>
      <c r="F9" s="117"/>
      <c r="G9" s="117"/>
      <c r="H9" s="117"/>
      <c r="I9" s="117"/>
      <c r="J9" s="117"/>
      <c r="K9" s="117"/>
      <c r="L9" s="117"/>
      <c r="M9" s="117"/>
      <c r="N9" s="117"/>
      <c r="O9" s="117"/>
      <c r="P9" s="118"/>
      <c r="Q9" s="119" t="s">
        <v>21</v>
      </c>
      <c r="R9" s="119"/>
      <c r="S9" s="119"/>
      <c r="T9" s="119"/>
      <c r="U9" s="119"/>
      <c r="V9" s="119"/>
      <c r="W9" s="119"/>
      <c r="X9" s="119"/>
      <c r="Y9" s="119"/>
      <c r="Z9" s="119"/>
      <c r="AA9" s="119"/>
      <c r="AB9" s="119"/>
      <c r="AC9" s="119" t="s">
        <v>22</v>
      </c>
      <c r="AD9" s="119"/>
      <c r="AE9" s="119"/>
      <c r="AF9" s="119"/>
      <c r="AG9" s="119"/>
      <c r="AH9" s="119"/>
      <c r="AI9" s="119"/>
      <c r="AJ9" s="119"/>
      <c r="AK9" s="119"/>
      <c r="AL9" s="119"/>
      <c r="AM9" s="119"/>
      <c r="AN9" s="119"/>
      <c r="AO9" s="119" t="s">
        <v>24</v>
      </c>
      <c r="AP9" s="119"/>
      <c r="AQ9" s="119"/>
      <c r="AR9" s="119"/>
      <c r="AS9" s="119"/>
      <c r="AT9" s="119"/>
      <c r="AU9" s="119"/>
      <c r="AV9" s="119"/>
      <c r="AW9" s="119"/>
      <c r="AX9" s="119"/>
      <c r="AY9" s="119"/>
      <c r="AZ9" s="119"/>
      <c r="BA9" s="119" t="s">
        <v>25</v>
      </c>
      <c r="BB9" s="119"/>
      <c r="BC9" s="119"/>
      <c r="BD9" s="119"/>
      <c r="BE9" s="119"/>
      <c r="BF9" s="119"/>
      <c r="BG9" s="119"/>
      <c r="BH9" s="119"/>
      <c r="BI9" s="119"/>
      <c r="BJ9" s="119"/>
      <c r="BK9" s="119"/>
      <c r="BL9" s="119"/>
      <c r="BM9" s="119" t="s">
        <v>26</v>
      </c>
      <c r="BN9" s="119"/>
      <c r="BO9" s="119"/>
      <c r="BP9" s="119"/>
      <c r="BQ9" s="119"/>
      <c r="BR9" s="119"/>
      <c r="BS9" s="119"/>
      <c r="BT9" s="119"/>
      <c r="BU9" s="119"/>
      <c r="BV9" s="119"/>
      <c r="BW9" s="119"/>
      <c r="BX9" s="119"/>
      <c r="BY9" s="116" t="s">
        <v>27</v>
      </c>
      <c r="BZ9" s="117"/>
      <c r="CA9" s="117"/>
      <c r="CB9" s="117"/>
      <c r="CC9" s="117"/>
      <c r="CD9" s="117"/>
      <c r="CE9" s="117"/>
      <c r="CF9" s="117"/>
      <c r="CG9" s="117"/>
      <c r="CH9" s="117"/>
      <c r="CI9" s="117"/>
      <c r="CJ9" s="118"/>
      <c r="CK9" s="116" t="s">
        <v>28</v>
      </c>
      <c r="CL9" s="117"/>
      <c r="CM9" s="117"/>
      <c r="CN9" s="117"/>
      <c r="CO9" s="117"/>
      <c r="CP9" s="117"/>
      <c r="CQ9" s="117"/>
      <c r="CR9" s="117"/>
      <c r="CS9" s="117"/>
      <c r="CT9" s="117"/>
      <c r="CU9" s="117"/>
      <c r="CV9" s="118"/>
      <c r="CW9" s="113" t="s">
        <v>29</v>
      </c>
      <c r="CX9" s="114"/>
      <c r="CY9" s="114"/>
      <c r="CZ9" s="114"/>
      <c r="DA9" s="114"/>
      <c r="DB9" s="114"/>
      <c r="DC9" s="114"/>
      <c r="DD9" s="114"/>
      <c r="DE9" s="114"/>
      <c r="DF9" s="114"/>
      <c r="DG9" s="114"/>
      <c r="DH9" s="114"/>
      <c r="DI9" s="110">
        <v>2026</v>
      </c>
      <c r="DJ9" s="111"/>
    </row>
    <row r="10" spans="2:119" ht="21.75" customHeight="1" x14ac:dyDescent="0.3">
      <c r="D10" s="27" t="s">
        <v>6</v>
      </c>
      <c r="E10" s="27" t="s">
        <v>11</v>
      </c>
      <c r="F10" s="27" t="s">
        <v>0</v>
      </c>
      <c r="G10" s="27" t="s">
        <v>8</v>
      </c>
      <c r="H10" s="27" t="s">
        <v>9</v>
      </c>
      <c r="I10" s="27" t="s">
        <v>10</v>
      </c>
      <c r="J10" s="27" t="s">
        <v>12</v>
      </c>
      <c r="K10" s="27" t="s">
        <v>1</v>
      </c>
      <c r="L10" s="27" t="s">
        <v>13</v>
      </c>
      <c r="M10" s="27" t="s">
        <v>3</v>
      </c>
      <c r="N10" s="27" t="s">
        <v>4</v>
      </c>
      <c r="O10" s="27" t="s">
        <v>5</v>
      </c>
      <c r="P10" s="27" t="s">
        <v>6</v>
      </c>
      <c r="Q10" s="27" t="s">
        <v>11</v>
      </c>
      <c r="R10" s="27" t="s">
        <v>0</v>
      </c>
      <c r="S10" s="27" t="s">
        <v>8</v>
      </c>
      <c r="T10" s="27" t="s">
        <v>9</v>
      </c>
      <c r="U10" s="27" t="s">
        <v>20</v>
      </c>
      <c r="V10" s="27" t="s">
        <v>12</v>
      </c>
      <c r="W10" s="27" t="s">
        <v>1</v>
      </c>
      <c r="X10" s="27" t="s">
        <v>13</v>
      </c>
      <c r="Y10" s="27" t="s">
        <v>3</v>
      </c>
      <c r="Z10" s="27" t="s">
        <v>4</v>
      </c>
      <c r="AA10" s="27" t="s">
        <v>5</v>
      </c>
      <c r="AB10" s="27" t="s">
        <v>6</v>
      </c>
      <c r="AC10" s="28" t="s">
        <v>11</v>
      </c>
      <c r="AD10" s="28" t="s">
        <v>0</v>
      </c>
      <c r="AE10" s="28" t="s">
        <v>8</v>
      </c>
      <c r="AF10" s="28" t="s">
        <v>59</v>
      </c>
      <c r="AG10" s="28" t="s">
        <v>10</v>
      </c>
      <c r="AH10" s="28" t="s">
        <v>12</v>
      </c>
      <c r="AI10" s="28" t="s">
        <v>1</v>
      </c>
      <c r="AJ10" s="28" t="s">
        <v>58</v>
      </c>
      <c r="AK10" s="28" t="s">
        <v>3</v>
      </c>
      <c r="AL10" s="28" t="s">
        <v>4</v>
      </c>
      <c r="AM10" s="28" t="s">
        <v>5</v>
      </c>
      <c r="AN10" s="28" t="s">
        <v>6</v>
      </c>
      <c r="AO10" s="28" t="s">
        <v>60</v>
      </c>
      <c r="AP10" s="28" t="s">
        <v>0</v>
      </c>
      <c r="AQ10" s="28" t="s">
        <v>8</v>
      </c>
      <c r="AR10" s="28" t="s">
        <v>9</v>
      </c>
      <c r="AS10" s="28" t="s">
        <v>63</v>
      </c>
      <c r="AT10" s="28" t="s">
        <v>64</v>
      </c>
      <c r="AU10" s="28" t="s">
        <v>1</v>
      </c>
      <c r="AV10" s="28" t="s">
        <v>13</v>
      </c>
      <c r="AW10" s="28" t="s">
        <v>3</v>
      </c>
      <c r="AX10" s="28" t="s">
        <v>23</v>
      </c>
      <c r="AY10" s="28" t="s">
        <v>5</v>
      </c>
      <c r="AZ10" s="28" t="s">
        <v>6</v>
      </c>
      <c r="BA10" s="28" t="s">
        <v>65</v>
      </c>
      <c r="BB10" s="28" t="s">
        <v>66</v>
      </c>
      <c r="BC10" s="28" t="s">
        <v>8</v>
      </c>
      <c r="BD10" s="28" t="s">
        <v>9</v>
      </c>
      <c r="BE10" s="28" t="s">
        <v>10</v>
      </c>
      <c r="BF10" s="28" t="s">
        <v>12</v>
      </c>
      <c r="BG10" s="28" t="s">
        <v>1</v>
      </c>
      <c r="BH10" s="28" t="s">
        <v>13</v>
      </c>
      <c r="BI10" s="28" t="s">
        <v>3</v>
      </c>
      <c r="BJ10" s="28" t="s">
        <v>4</v>
      </c>
      <c r="BK10" s="28" t="s">
        <v>5</v>
      </c>
      <c r="BL10" s="28" t="s">
        <v>6</v>
      </c>
      <c r="BM10" s="28" t="s">
        <v>7</v>
      </c>
      <c r="BN10" s="28" t="s">
        <v>0</v>
      </c>
      <c r="BO10" s="28" t="s">
        <v>8</v>
      </c>
      <c r="BP10" s="28" t="s">
        <v>9</v>
      </c>
      <c r="BQ10" s="28" t="s">
        <v>10</v>
      </c>
      <c r="BR10" s="28" t="s">
        <v>12</v>
      </c>
      <c r="BS10" s="28" t="s">
        <v>1</v>
      </c>
      <c r="BT10" s="28" t="s">
        <v>13</v>
      </c>
      <c r="BU10" s="28" t="s">
        <v>3</v>
      </c>
      <c r="BV10" s="28" t="s">
        <v>4</v>
      </c>
      <c r="BW10" s="28" t="s">
        <v>5</v>
      </c>
      <c r="BX10" s="28" t="s">
        <v>6</v>
      </c>
      <c r="BY10" s="28" t="s">
        <v>11</v>
      </c>
      <c r="BZ10" s="28" t="s">
        <v>0</v>
      </c>
      <c r="CA10" s="28" t="s">
        <v>8</v>
      </c>
      <c r="CB10" s="28" t="s">
        <v>9</v>
      </c>
      <c r="CC10" s="28" t="s">
        <v>10</v>
      </c>
      <c r="CD10" s="28" t="s">
        <v>12</v>
      </c>
      <c r="CE10" s="28" t="s">
        <v>69</v>
      </c>
      <c r="CF10" s="28" t="s">
        <v>13</v>
      </c>
      <c r="CG10" s="28" t="s">
        <v>3</v>
      </c>
      <c r="CH10" s="28" t="s">
        <v>4</v>
      </c>
      <c r="CI10" s="28" t="s">
        <v>5</v>
      </c>
      <c r="CJ10" s="28" t="s">
        <v>6</v>
      </c>
      <c r="CK10" s="28" t="s">
        <v>11</v>
      </c>
      <c r="CL10" s="28" t="s">
        <v>0</v>
      </c>
      <c r="CM10" s="28" t="s">
        <v>8</v>
      </c>
      <c r="CN10" s="28" t="s">
        <v>9</v>
      </c>
      <c r="CO10" s="28" t="s">
        <v>10</v>
      </c>
      <c r="CP10" s="28" t="s">
        <v>12</v>
      </c>
      <c r="CQ10" s="28" t="s">
        <v>1</v>
      </c>
      <c r="CR10" s="28" t="s">
        <v>13</v>
      </c>
      <c r="CS10" s="28" t="s">
        <v>3</v>
      </c>
      <c r="CT10" s="28" t="s">
        <v>4</v>
      </c>
      <c r="CU10" s="28" t="s">
        <v>5</v>
      </c>
      <c r="CV10" s="28" t="s">
        <v>6</v>
      </c>
      <c r="CW10" s="28" t="s">
        <v>81</v>
      </c>
      <c r="CX10" s="28" t="s">
        <v>87</v>
      </c>
      <c r="CY10" s="28" t="s">
        <v>8</v>
      </c>
      <c r="CZ10" s="28" t="s">
        <v>90</v>
      </c>
      <c r="DA10" s="28" t="s">
        <v>10</v>
      </c>
      <c r="DB10" s="28" t="s">
        <v>12</v>
      </c>
      <c r="DC10" s="28" t="s">
        <v>1</v>
      </c>
      <c r="DD10" s="28" t="s">
        <v>13</v>
      </c>
      <c r="DE10" s="28" t="s">
        <v>93</v>
      </c>
      <c r="DF10" s="28" t="s">
        <v>4</v>
      </c>
      <c r="DG10" s="28" t="s">
        <v>5</v>
      </c>
      <c r="DH10" s="28" t="s">
        <v>6</v>
      </c>
      <c r="DI10" s="28" t="s">
        <v>11</v>
      </c>
      <c r="DJ10" s="28" t="s">
        <v>0</v>
      </c>
    </row>
    <row r="11" spans="2:119" s="74" customFormat="1" ht="13.8" x14ac:dyDescent="0.3">
      <c r="B11" s="75">
        <v>100000</v>
      </c>
      <c r="C11" s="76" t="s">
        <v>41</v>
      </c>
      <c r="D11" s="56">
        <v>1079832.43</v>
      </c>
      <c r="E11" s="56">
        <v>2723253.7</v>
      </c>
      <c r="F11" s="56">
        <v>4087385.1799999997</v>
      </c>
      <c r="G11" s="56">
        <v>5610453.7199999997</v>
      </c>
      <c r="H11" s="56">
        <v>6799050.8500000006</v>
      </c>
      <c r="I11" s="56">
        <v>7988153.2800000003</v>
      </c>
      <c r="J11" s="56">
        <v>9151439.4700000007</v>
      </c>
      <c r="K11" s="56">
        <v>10551422.35</v>
      </c>
      <c r="L11" s="56">
        <v>11733103.6</v>
      </c>
      <c r="M11" s="56">
        <v>12978669.24</v>
      </c>
      <c r="N11" s="56">
        <v>14186445.07</v>
      </c>
      <c r="O11" s="56">
        <v>15622058.6</v>
      </c>
      <c r="P11" s="56">
        <v>16756223.810000001</v>
      </c>
      <c r="Q11" s="56">
        <v>17807789.219999999</v>
      </c>
      <c r="R11" s="56">
        <v>19046331.469999999</v>
      </c>
      <c r="S11" s="56">
        <v>20188092.030000001</v>
      </c>
      <c r="T11" s="56">
        <v>21355995.419999998</v>
      </c>
      <c r="U11" s="56">
        <v>22534475.050000001</v>
      </c>
      <c r="V11" s="56">
        <v>23737190.169999998</v>
      </c>
      <c r="W11" s="56">
        <v>24833906.189999998</v>
      </c>
      <c r="X11" s="56">
        <v>25993489.359999999</v>
      </c>
      <c r="Y11" s="56">
        <v>26987084.48</v>
      </c>
      <c r="Z11" s="56">
        <v>27509020.569999997</v>
      </c>
      <c r="AA11" s="56">
        <v>28520670.630000003</v>
      </c>
      <c r="AB11" s="56">
        <v>30211069.300000001</v>
      </c>
      <c r="AC11" s="56">
        <v>31293081.529999997</v>
      </c>
      <c r="AD11" s="56">
        <v>32345911.520000003</v>
      </c>
      <c r="AE11" s="56">
        <v>33430396.340000004</v>
      </c>
      <c r="AF11" s="56">
        <v>33839344.850000001</v>
      </c>
      <c r="AG11" s="56">
        <v>34273039.119999997</v>
      </c>
      <c r="AH11" s="56">
        <v>34516634.879999995</v>
      </c>
      <c r="AI11" s="56">
        <v>35366461.07</v>
      </c>
      <c r="AJ11" s="56">
        <v>35496610.420000002</v>
      </c>
      <c r="AK11" s="56">
        <v>36520610.75</v>
      </c>
      <c r="AL11" s="56">
        <v>37005498.049999997</v>
      </c>
      <c r="AM11" s="56">
        <v>37481216.280000001</v>
      </c>
      <c r="AN11" s="56">
        <v>37962498.559999995</v>
      </c>
      <c r="AO11" s="56">
        <v>38091646.550000004</v>
      </c>
      <c r="AP11" s="56">
        <v>39244975.579999998</v>
      </c>
      <c r="AQ11" s="56">
        <v>40449236.699999996</v>
      </c>
      <c r="AR11" s="56">
        <v>40700227.100000001</v>
      </c>
      <c r="AS11" s="56">
        <v>40881590.859999999</v>
      </c>
      <c r="AT11" s="56">
        <v>41041707.240000002</v>
      </c>
      <c r="AU11" s="56">
        <v>42584711.859999999</v>
      </c>
      <c r="AV11" s="56">
        <v>43089200.230000004</v>
      </c>
      <c r="AW11" s="56">
        <v>43657804.419999994</v>
      </c>
      <c r="AX11" s="56">
        <v>44731476.290000007</v>
      </c>
      <c r="AY11" s="56">
        <v>45486743.090000004</v>
      </c>
      <c r="AZ11" s="56">
        <v>46106980.079999998</v>
      </c>
      <c r="BA11" s="56">
        <v>46288617.060000002</v>
      </c>
      <c r="BB11" s="56">
        <v>46427734.340000004</v>
      </c>
      <c r="BC11" s="56">
        <v>46818954.970000006</v>
      </c>
      <c r="BD11" s="56">
        <v>48718877.200000003</v>
      </c>
      <c r="BE11" s="56">
        <v>49706216.789999999</v>
      </c>
      <c r="BF11" s="56">
        <v>50923495.939999998</v>
      </c>
      <c r="BG11" s="56">
        <v>51666936.869999997</v>
      </c>
      <c r="BH11" s="56">
        <v>53158651.339999996</v>
      </c>
      <c r="BI11" s="56">
        <v>53914485.879999995</v>
      </c>
      <c r="BJ11" s="56">
        <v>54411048.560000002</v>
      </c>
      <c r="BK11" s="56">
        <v>55113167.890000001</v>
      </c>
      <c r="BL11" s="56">
        <v>56775675.609999992</v>
      </c>
      <c r="BM11" s="56">
        <v>56995085.969999999</v>
      </c>
      <c r="BN11" s="56">
        <v>57493029.700000003</v>
      </c>
      <c r="BO11" s="56">
        <v>58183490.089999996</v>
      </c>
      <c r="BP11" s="56">
        <v>58826633.900000006</v>
      </c>
      <c r="BQ11" s="56">
        <v>59344616.899999991</v>
      </c>
      <c r="BR11" s="56">
        <v>59714373.810000002</v>
      </c>
      <c r="BS11" s="56">
        <v>60250475.149999999</v>
      </c>
      <c r="BT11" s="56">
        <v>60435313.460000001</v>
      </c>
      <c r="BU11" s="56">
        <v>61347287.089999989</v>
      </c>
      <c r="BV11" s="56">
        <v>61611261.049999997</v>
      </c>
      <c r="BW11" s="56">
        <v>62183554.010000005</v>
      </c>
      <c r="BX11" s="56">
        <v>63247488.240000002</v>
      </c>
      <c r="BY11" s="56">
        <v>64208569.209999993</v>
      </c>
      <c r="BZ11" s="56">
        <v>64637016.180000007</v>
      </c>
      <c r="CA11" s="56">
        <v>65709321.240000002</v>
      </c>
      <c r="CB11" s="56">
        <v>66632389.009999998</v>
      </c>
      <c r="CC11" s="56">
        <v>67268665.300000012</v>
      </c>
      <c r="CD11" s="56">
        <v>67951928.439999998</v>
      </c>
      <c r="CE11" s="56">
        <v>68212665.75</v>
      </c>
      <c r="CF11" s="56">
        <v>69116203.359999999</v>
      </c>
      <c r="CG11" s="56">
        <v>70269864.929999992</v>
      </c>
      <c r="CH11" s="56">
        <v>70909933.229999989</v>
      </c>
      <c r="CI11" s="56">
        <v>71673069.890000001</v>
      </c>
      <c r="CJ11" s="56">
        <v>72068256.589999989</v>
      </c>
      <c r="CK11" s="56">
        <v>72884029.140000015</v>
      </c>
      <c r="CL11" s="56">
        <v>73549964.609999999</v>
      </c>
      <c r="CM11" s="56">
        <v>74471886.069999993</v>
      </c>
      <c r="CN11" s="56">
        <v>75500400.460000008</v>
      </c>
      <c r="CO11" s="56">
        <v>76663718.339999989</v>
      </c>
      <c r="CP11" s="56">
        <v>77291603.870000005</v>
      </c>
      <c r="CQ11" s="56">
        <v>78013272.080000013</v>
      </c>
      <c r="CR11" s="56">
        <v>79227522.609999999</v>
      </c>
      <c r="CS11" s="56">
        <v>80152958.390000001</v>
      </c>
      <c r="CT11" s="56">
        <v>81052836.180000007</v>
      </c>
      <c r="CU11" s="56">
        <v>81943276.75</v>
      </c>
      <c r="CV11" s="56">
        <v>82767625.400000006</v>
      </c>
      <c r="CW11" s="56">
        <v>83584228.560000002</v>
      </c>
      <c r="CX11" s="56">
        <v>84401606.00999999</v>
      </c>
      <c r="CY11" s="56">
        <v>85016648.790000007</v>
      </c>
      <c r="CZ11" s="56">
        <v>85708509.469999984</v>
      </c>
      <c r="DA11" s="56">
        <v>86176211.129999995</v>
      </c>
      <c r="DB11" s="56">
        <v>86783811.459999993</v>
      </c>
      <c r="DC11" s="56">
        <v>87415126.780000001</v>
      </c>
      <c r="DD11" s="56">
        <v>88064711.789999992</v>
      </c>
      <c r="DE11" s="56">
        <v>87736273.179999992</v>
      </c>
      <c r="DF11" s="56">
        <v>88259091.679999992</v>
      </c>
      <c r="DG11" s="56">
        <v>88779932.479999989</v>
      </c>
      <c r="DH11" s="56">
        <v>89207680.779999986</v>
      </c>
      <c r="DI11" s="56">
        <v>89482469.870000005</v>
      </c>
      <c r="DJ11" s="56">
        <v>90039380.729999989</v>
      </c>
    </row>
    <row r="12" spans="2:119" s="74" customFormat="1" ht="13.8" x14ac:dyDescent="0.3">
      <c r="B12" s="77">
        <v>110000</v>
      </c>
      <c r="C12" s="78" t="s">
        <v>46</v>
      </c>
      <c r="D12" s="56">
        <v>1079832.43</v>
      </c>
      <c r="E12" s="56">
        <v>2723253.7</v>
      </c>
      <c r="F12" s="56">
        <v>4087385.1799999997</v>
      </c>
      <c r="G12" s="56">
        <v>5610453.7199999997</v>
      </c>
      <c r="H12" s="56">
        <v>6799050.8500000006</v>
      </c>
      <c r="I12" s="56">
        <v>7988153.2800000003</v>
      </c>
      <c r="J12" s="56">
        <v>9151439.4700000007</v>
      </c>
      <c r="K12" s="56">
        <v>10551422.35</v>
      </c>
      <c r="L12" s="56">
        <v>11733103.6</v>
      </c>
      <c r="M12" s="56">
        <v>12978669.24</v>
      </c>
      <c r="N12" s="56">
        <v>14186445.07</v>
      </c>
      <c r="O12" s="56">
        <v>15622058.6</v>
      </c>
      <c r="P12" s="56">
        <v>16756223.810000001</v>
      </c>
      <c r="Q12" s="56">
        <v>17807789.219999999</v>
      </c>
      <c r="R12" s="56">
        <v>19046331.469999999</v>
      </c>
      <c r="S12" s="56">
        <v>20188092.030000001</v>
      </c>
      <c r="T12" s="56">
        <v>21355995.419999998</v>
      </c>
      <c r="U12" s="56">
        <v>22534475.050000001</v>
      </c>
      <c r="V12" s="56">
        <v>23737190.169999998</v>
      </c>
      <c r="W12" s="56">
        <v>24833906.189999998</v>
      </c>
      <c r="X12" s="56">
        <v>25993489.359999999</v>
      </c>
      <c r="Y12" s="56">
        <v>26987084.48</v>
      </c>
      <c r="Z12" s="56">
        <v>27509020.569999997</v>
      </c>
      <c r="AA12" s="56">
        <v>28520670.630000003</v>
      </c>
      <c r="AB12" s="56">
        <v>30211069.300000001</v>
      </c>
      <c r="AC12" s="56">
        <v>31293081.529999997</v>
      </c>
      <c r="AD12" s="56">
        <v>32345911.520000003</v>
      </c>
      <c r="AE12" s="56">
        <v>33430396.340000004</v>
      </c>
      <c r="AF12" s="56">
        <v>33839344.850000001</v>
      </c>
      <c r="AG12" s="56">
        <v>34273039.119999997</v>
      </c>
      <c r="AH12" s="56">
        <v>34516634.879999995</v>
      </c>
      <c r="AI12" s="56">
        <v>35366461.07</v>
      </c>
      <c r="AJ12" s="56">
        <v>35496610.420000002</v>
      </c>
      <c r="AK12" s="56">
        <v>36520610.75</v>
      </c>
      <c r="AL12" s="56">
        <v>37005498.049999997</v>
      </c>
      <c r="AM12" s="56">
        <v>37481216.280000001</v>
      </c>
      <c r="AN12" s="56">
        <v>37962498.559999995</v>
      </c>
      <c r="AO12" s="56">
        <v>38091646.550000004</v>
      </c>
      <c r="AP12" s="56">
        <v>39244975.579999998</v>
      </c>
      <c r="AQ12" s="56">
        <v>40449236.699999996</v>
      </c>
      <c r="AR12" s="56">
        <v>40700227.100000001</v>
      </c>
      <c r="AS12" s="56">
        <v>40881590.859999999</v>
      </c>
      <c r="AT12" s="56">
        <v>41041707.240000002</v>
      </c>
      <c r="AU12" s="56">
        <v>37169925.039999999</v>
      </c>
      <c r="AV12" s="56">
        <v>37769607.560000002</v>
      </c>
      <c r="AW12" s="56">
        <v>36860164.619999997</v>
      </c>
      <c r="AX12" s="56">
        <v>38005504.550000004</v>
      </c>
      <c r="AY12" s="56">
        <v>38828129.670000002</v>
      </c>
      <c r="AZ12" s="56">
        <v>40128842.030000001</v>
      </c>
      <c r="BA12" s="56">
        <v>40419812.82</v>
      </c>
      <c r="BB12" s="56">
        <v>40424470.410000004</v>
      </c>
      <c r="BC12" s="56">
        <v>37340222.940000005</v>
      </c>
      <c r="BD12" s="56">
        <v>39694535.980000004</v>
      </c>
      <c r="BE12" s="56">
        <v>40836967.289999999</v>
      </c>
      <c r="BF12" s="56">
        <v>42710093.879999995</v>
      </c>
      <c r="BG12" s="56">
        <v>43582634.689999998</v>
      </c>
      <c r="BH12" s="56">
        <v>45115166.459999993</v>
      </c>
      <c r="BI12" s="56">
        <v>46314782.279999994</v>
      </c>
      <c r="BJ12" s="56">
        <v>46972728.630000003</v>
      </c>
      <c r="BK12" s="56">
        <v>47774928.75</v>
      </c>
      <c r="BL12" s="56">
        <v>49299547.599999994</v>
      </c>
      <c r="BM12" s="56">
        <v>49660864.369999997</v>
      </c>
      <c r="BN12" s="56">
        <v>50252355.230000004</v>
      </c>
      <c r="BO12" s="56">
        <v>51181138.669999994</v>
      </c>
      <c r="BP12" s="56">
        <v>51997613.630000003</v>
      </c>
      <c r="BQ12" s="56">
        <v>52508294.609999992</v>
      </c>
      <c r="BR12" s="56">
        <v>43264946.640000001</v>
      </c>
      <c r="BS12" s="56">
        <v>43827361.43</v>
      </c>
      <c r="BT12" s="56">
        <v>44240988.530000001</v>
      </c>
      <c r="BU12" s="56">
        <v>45158743.569999993</v>
      </c>
      <c r="BV12" s="56">
        <v>45602196.689999998</v>
      </c>
      <c r="BW12" s="56">
        <v>46145984.810000002</v>
      </c>
      <c r="BX12" s="56">
        <v>47365021.520000003</v>
      </c>
      <c r="BY12" s="56">
        <v>48244764.899999991</v>
      </c>
      <c r="BZ12" s="56">
        <v>48542662.870000005</v>
      </c>
      <c r="CA12" s="56">
        <v>49427249.890000001</v>
      </c>
      <c r="CB12" s="56">
        <v>50294573.25</v>
      </c>
      <c r="CC12" s="56">
        <v>50996276.730000004</v>
      </c>
      <c r="CD12" s="56">
        <v>52326225.530000001</v>
      </c>
      <c r="CE12" s="56">
        <v>52565468.600000001</v>
      </c>
      <c r="CF12" s="56">
        <v>53485331.869999997</v>
      </c>
      <c r="CG12" s="56">
        <v>54644967.54999999</v>
      </c>
      <c r="CH12" s="56">
        <v>65321131.379999988</v>
      </c>
      <c r="CI12" s="56">
        <v>66030192.469999999</v>
      </c>
      <c r="CJ12" s="56">
        <v>68371292.00999999</v>
      </c>
      <c r="CK12" s="56">
        <v>69192703.160000011</v>
      </c>
      <c r="CL12" s="56">
        <v>69876954.469999999</v>
      </c>
      <c r="CM12" s="56">
        <v>70864543.36999999</v>
      </c>
      <c r="CN12" s="56">
        <v>71966819.780000001</v>
      </c>
      <c r="CO12" s="56">
        <v>72922986.649999991</v>
      </c>
      <c r="CP12" s="56">
        <v>73575761.640000001</v>
      </c>
      <c r="CQ12" s="56">
        <v>74324410.330000013</v>
      </c>
      <c r="CR12" s="56">
        <v>75503423.170000002</v>
      </c>
      <c r="CS12" s="56">
        <v>76406493.280000001</v>
      </c>
      <c r="CT12" s="56">
        <v>77264262.63000001</v>
      </c>
      <c r="CU12" s="56">
        <v>78101640.579999998</v>
      </c>
      <c r="CV12" s="56">
        <v>78899192.420000002</v>
      </c>
      <c r="CW12" s="56">
        <v>79682231.030000001</v>
      </c>
      <c r="CX12" s="56">
        <v>80493700.239999995</v>
      </c>
      <c r="CY12" s="56">
        <v>85016648.790000007</v>
      </c>
      <c r="CZ12" s="56">
        <v>85708509.469999984</v>
      </c>
      <c r="DA12" s="56">
        <v>86176211.129999995</v>
      </c>
      <c r="DB12" s="56">
        <v>86783811.459999993</v>
      </c>
      <c r="DC12" s="56">
        <v>87415126.780000001</v>
      </c>
      <c r="DD12" s="56">
        <v>88064711.789999992</v>
      </c>
      <c r="DE12" s="56">
        <v>87736273.179999992</v>
      </c>
      <c r="DF12" s="56">
        <v>88259091.679999992</v>
      </c>
      <c r="DG12" s="56">
        <v>88779932.479999989</v>
      </c>
      <c r="DH12" s="56">
        <v>89207680.779999986</v>
      </c>
      <c r="DI12" s="56">
        <v>89482469.870000005</v>
      </c>
      <c r="DJ12" s="56">
        <v>90039380.729999989</v>
      </c>
    </row>
    <row r="13" spans="2:119" s="74" customFormat="1" ht="13.8" x14ac:dyDescent="0.3">
      <c r="B13" s="70">
        <v>111000</v>
      </c>
      <c r="C13" s="19" t="s">
        <v>47</v>
      </c>
      <c r="D13" s="9">
        <v>1079832.43</v>
      </c>
      <c r="E13" s="9">
        <v>1275375.8700000001</v>
      </c>
      <c r="F13" s="9">
        <v>2636384.36</v>
      </c>
      <c r="G13" s="9">
        <v>4174374.21</v>
      </c>
      <c r="H13" s="9">
        <v>5394969.4000000004</v>
      </c>
      <c r="I13" s="9">
        <v>6581101.2400000002</v>
      </c>
      <c r="J13" s="9">
        <v>7751532.6100000003</v>
      </c>
      <c r="K13" s="9">
        <v>9148606.3300000001</v>
      </c>
      <c r="L13" s="9">
        <v>10327372.99</v>
      </c>
      <c r="M13" s="9">
        <v>11410922.85</v>
      </c>
      <c r="N13" s="9">
        <v>12454298.84</v>
      </c>
      <c r="O13" s="9">
        <v>13885555.85</v>
      </c>
      <c r="P13" s="9">
        <v>13359725.48</v>
      </c>
      <c r="Q13" s="9">
        <v>7587807.96</v>
      </c>
      <c r="R13" s="9">
        <v>8457064.7100000009</v>
      </c>
      <c r="S13" s="9">
        <v>9246900.6999999993</v>
      </c>
      <c r="T13" s="9">
        <v>10200841.99</v>
      </c>
      <c r="U13" s="9">
        <v>10540340.51</v>
      </c>
      <c r="V13" s="9">
        <v>6619400.4500000002</v>
      </c>
      <c r="W13" s="9">
        <v>7550718.9900000002</v>
      </c>
      <c r="X13" s="9">
        <v>6713782.5899999999</v>
      </c>
      <c r="Y13" s="9">
        <v>7665851.25</v>
      </c>
      <c r="Z13" s="9">
        <v>8330945.6100000003</v>
      </c>
      <c r="AA13" s="9">
        <v>13261610.65</v>
      </c>
      <c r="AB13" s="9">
        <v>14103188.66</v>
      </c>
      <c r="AC13" s="9">
        <v>13998622.449999999</v>
      </c>
      <c r="AD13" s="9">
        <v>15998502.16</v>
      </c>
      <c r="AE13" s="9">
        <v>17850179.100000001</v>
      </c>
      <c r="AF13" s="9">
        <v>12940394.619999999</v>
      </c>
      <c r="AG13" s="9">
        <v>11532209.84</v>
      </c>
      <c r="AH13" s="9">
        <v>9964214.8200000003</v>
      </c>
      <c r="AI13" s="9">
        <v>11363125.369999999</v>
      </c>
      <c r="AJ13" s="9">
        <v>12533540.859999999</v>
      </c>
      <c r="AK13" s="9">
        <v>1783375.35</v>
      </c>
      <c r="AL13" s="9">
        <v>17087258.129999999</v>
      </c>
      <c r="AM13" s="9">
        <v>4516910.57</v>
      </c>
      <c r="AN13" s="9">
        <v>3288464.83</v>
      </c>
      <c r="AO13" s="9">
        <v>17210959.170000002</v>
      </c>
      <c r="AP13" s="9">
        <v>16316965.07</v>
      </c>
      <c r="AQ13" s="9">
        <v>11460541.92</v>
      </c>
      <c r="AR13" s="9">
        <v>7943963.9100000001</v>
      </c>
      <c r="AS13" s="9">
        <v>7927621.5999999996</v>
      </c>
      <c r="AT13" s="9">
        <v>12498415.67</v>
      </c>
      <c r="AU13" s="9">
        <v>14692026.34</v>
      </c>
      <c r="AV13" s="9">
        <v>16227707.699999999</v>
      </c>
      <c r="AW13" s="9">
        <v>14472626.310000001</v>
      </c>
      <c r="AX13" s="9">
        <v>18912086.260000002</v>
      </c>
      <c r="AY13" s="9">
        <v>19625024.120000001</v>
      </c>
      <c r="AZ13" s="9">
        <v>16871924.379999999</v>
      </c>
      <c r="BA13" s="9">
        <v>16021803.9</v>
      </c>
      <c r="BB13" s="9">
        <v>15922062.98</v>
      </c>
      <c r="BC13" s="9">
        <v>6616195.4199999999</v>
      </c>
      <c r="BD13" s="9">
        <v>5012115.25</v>
      </c>
      <c r="BE13" s="9">
        <v>7909631.4900000002</v>
      </c>
      <c r="BF13" s="9">
        <v>4983107.01</v>
      </c>
      <c r="BG13" s="9">
        <v>6513687.1399999997</v>
      </c>
      <c r="BH13" s="9">
        <v>9965814.1999999993</v>
      </c>
      <c r="BI13" s="9">
        <v>2422902.58</v>
      </c>
      <c r="BJ13" s="9">
        <v>5911845.3899999997</v>
      </c>
      <c r="BK13" s="9">
        <v>9640963.1999999993</v>
      </c>
      <c r="BL13" s="9">
        <v>10565607.640000001</v>
      </c>
      <c r="BM13" s="9">
        <v>8474426.6699999999</v>
      </c>
      <c r="BN13" s="9">
        <v>9080486.8200000003</v>
      </c>
      <c r="BO13" s="9">
        <v>15167500.73</v>
      </c>
      <c r="BP13" s="9">
        <v>19032761.199999999</v>
      </c>
      <c r="BQ13" s="9">
        <v>20181165.629999999</v>
      </c>
      <c r="BR13" s="9">
        <v>22518798.690000001</v>
      </c>
      <c r="BS13" s="9">
        <v>13387166.23</v>
      </c>
      <c r="BT13" s="9">
        <v>7925419.5</v>
      </c>
      <c r="BU13" s="9">
        <v>9950368.0800000001</v>
      </c>
      <c r="BV13" s="9">
        <v>10192029.65</v>
      </c>
      <c r="BW13" s="9">
        <v>11237364.210000001</v>
      </c>
      <c r="BX13" s="9">
        <v>10984701.17</v>
      </c>
      <c r="BY13" s="9">
        <v>11761157.09</v>
      </c>
      <c r="BZ13" s="9">
        <v>1966097.38</v>
      </c>
      <c r="CA13" s="9">
        <v>2494216.35</v>
      </c>
      <c r="CB13" s="9">
        <v>3049971.38</v>
      </c>
      <c r="CC13" s="9">
        <v>1685851.53</v>
      </c>
      <c r="CD13" s="9">
        <v>2582320.2599999998</v>
      </c>
      <c r="CE13" s="9">
        <v>2507465.4</v>
      </c>
      <c r="CF13" s="9">
        <v>3241243.8</v>
      </c>
      <c r="CG13" s="9">
        <v>2594412.09</v>
      </c>
      <c r="CH13" s="9">
        <v>2802053.53</v>
      </c>
      <c r="CI13" s="9">
        <v>12083861.300000001</v>
      </c>
      <c r="CJ13" s="9">
        <v>1466872.54</v>
      </c>
      <c r="CK13" s="9">
        <v>1828307.36</v>
      </c>
      <c r="CL13" s="9">
        <v>2131655.7599999998</v>
      </c>
      <c r="CM13" s="9">
        <v>2628948.31</v>
      </c>
      <c r="CN13" s="9">
        <v>3342546.86</v>
      </c>
      <c r="CO13" s="9">
        <v>14381663.939999999</v>
      </c>
      <c r="CP13" s="9">
        <v>15171649.67</v>
      </c>
      <c r="CQ13" s="9">
        <v>3007507.54</v>
      </c>
      <c r="CR13" s="9">
        <v>3718316.34</v>
      </c>
      <c r="CS13" s="9">
        <v>14138011.879999999</v>
      </c>
      <c r="CT13" s="9">
        <v>2578284.9300000002</v>
      </c>
      <c r="CU13" s="9">
        <v>3024367.2199999997</v>
      </c>
      <c r="CV13" s="9">
        <v>1968385.36</v>
      </c>
      <c r="CW13" s="9">
        <v>2386163.5</v>
      </c>
      <c r="CX13" s="9">
        <v>2864554.9699999997</v>
      </c>
      <c r="CY13" s="9">
        <v>3139445.7199999997</v>
      </c>
      <c r="CZ13" s="9">
        <v>3475636.88</v>
      </c>
      <c r="DA13" s="9">
        <v>3606075.7399999998</v>
      </c>
      <c r="DB13" s="9">
        <v>3853991.21</v>
      </c>
      <c r="DC13" s="9">
        <v>3895689.91</v>
      </c>
      <c r="DD13" s="9">
        <v>4168387.24</v>
      </c>
      <c r="DE13" s="9">
        <v>4486487.0500000007</v>
      </c>
      <c r="DF13" s="9">
        <v>4663686.58</v>
      </c>
      <c r="DG13" s="9">
        <v>4663686.5799999991</v>
      </c>
      <c r="DH13" s="9">
        <v>27499335.169999998</v>
      </c>
      <c r="DI13" s="9">
        <v>27504940.810000002</v>
      </c>
      <c r="DJ13" s="9">
        <v>27883079.760000002</v>
      </c>
    </row>
    <row r="14" spans="2:119" s="74" customFormat="1" ht="13.8" x14ac:dyDescent="0.3">
      <c r="B14" s="70">
        <v>112000</v>
      </c>
      <c r="C14" s="19" t="s">
        <v>48</v>
      </c>
      <c r="D14" s="9"/>
      <c r="E14" s="9">
        <v>1447877.83</v>
      </c>
      <c r="F14" s="9">
        <v>1451000.82</v>
      </c>
      <c r="G14" s="9">
        <v>1436079.5099999998</v>
      </c>
      <c r="H14" s="9">
        <v>1404081.45</v>
      </c>
      <c r="I14" s="9">
        <v>1407052.0400000003</v>
      </c>
      <c r="J14" s="9">
        <v>1399906.8599999999</v>
      </c>
      <c r="K14" s="9">
        <v>1402816.02</v>
      </c>
      <c r="L14" s="9">
        <v>1405730.61</v>
      </c>
      <c r="M14" s="9">
        <v>1567746.39</v>
      </c>
      <c r="N14" s="9">
        <v>1732146.23</v>
      </c>
      <c r="O14" s="9">
        <v>1736502.75</v>
      </c>
      <c r="P14" s="9">
        <v>3396498.3299999996</v>
      </c>
      <c r="Q14" s="9">
        <v>10219981.26</v>
      </c>
      <c r="R14" s="9">
        <v>10589266.76</v>
      </c>
      <c r="S14" s="9">
        <v>10941191.33</v>
      </c>
      <c r="T14" s="9">
        <v>11155153.429999998</v>
      </c>
      <c r="U14" s="9">
        <v>11994134.540000001</v>
      </c>
      <c r="V14" s="9">
        <v>17117789.719999999</v>
      </c>
      <c r="W14" s="9">
        <v>17283187.199999999</v>
      </c>
      <c r="X14" s="9">
        <v>19279706.77</v>
      </c>
      <c r="Y14" s="9">
        <v>19321233.23</v>
      </c>
      <c r="Z14" s="9">
        <v>19178074.959999997</v>
      </c>
      <c r="AA14" s="9">
        <v>15259059.98</v>
      </c>
      <c r="AB14" s="9">
        <v>16107880.640000001</v>
      </c>
      <c r="AC14" s="9">
        <v>17294459.079999998</v>
      </c>
      <c r="AD14" s="9">
        <v>16347409.360000001</v>
      </c>
      <c r="AE14" s="9">
        <v>15580217.24</v>
      </c>
      <c r="AF14" s="9">
        <v>20898950.23</v>
      </c>
      <c r="AG14" s="9">
        <v>22740829.279999997</v>
      </c>
      <c r="AH14" s="9">
        <v>24552420.059999999</v>
      </c>
      <c r="AI14" s="9">
        <v>24003335.700000003</v>
      </c>
      <c r="AJ14" s="9">
        <v>22963069.559999999</v>
      </c>
      <c r="AK14" s="9">
        <v>34737235.399999999</v>
      </c>
      <c r="AL14" s="9">
        <v>19918239.919999998</v>
      </c>
      <c r="AM14" s="9">
        <v>32964305.709999997</v>
      </c>
      <c r="AN14" s="9">
        <v>34674033.729999997</v>
      </c>
      <c r="AO14" s="9">
        <v>20880687.380000003</v>
      </c>
      <c r="AP14" s="9">
        <v>22928010.510000002</v>
      </c>
      <c r="AQ14" s="9">
        <v>28988694.779999997</v>
      </c>
      <c r="AR14" s="9">
        <v>32756263.190000001</v>
      </c>
      <c r="AS14" s="9">
        <v>32953969.260000002</v>
      </c>
      <c r="AT14" s="9">
        <v>28543291.57</v>
      </c>
      <c r="AU14" s="9">
        <v>22120982.120000001</v>
      </c>
      <c r="AV14" s="9">
        <v>21146529.550000001</v>
      </c>
      <c r="AW14" s="9">
        <v>22033431.48</v>
      </c>
      <c r="AX14" s="9">
        <v>18698604.510000002</v>
      </c>
      <c r="AY14" s="9">
        <v>18698373.84</v>
      </c>
      <c r="AZ14" s="9">
        <v>22697833.399999999</v>
      </c>
      <c r="BA14" s="9">
        <v>23746986.32</v>
      </c>
      <c r="BB14" s="9">
        <v>19798305.670000002</v>
      </c>
      <c r="BC14" s="9">
        <v>27304647.170000002</v>
      </c>
      <c r="BD14" s="9">
        <v>31622081.98</v>
      </c>
      <c r="BE14" s="9">
        <v>31626125.07</v>
      </c>
      <c r="BF14" s="9">
        <v>36874331.229999997</v>
      </c>
      <c r="BG14" s="9">
        <v>36501430.009999998</v>
      </c>
      <c r="BH14" s="9">
        <v>34631635.460000001</v>
      </c>
      <c r="BI14" s="9">
        <v>43230369.579999998</v>
      </c>
      <c r="BJ14" s="9">
        <v>40231674.719999999</v>
      </c>
      <c r="BK14" s="9">
        <v>37187107.960000001</v>
      </c>
      <c r="BL14" s="9">
        <v>38140325.409999996</v>
      </c>
      <c r="BM14" s="9">
        <v>40460980.229999997</v>
      </c>
      <c r="BN14" s="9">
        <v>40428685.810000002</v>
      </c>
      <c r="BO14" s="9">
        <v>35309994.899999999</v>
      </c>
      <c r="BP14" s="9">
        <v>32227484.550000001</v>
      </c>
      <c r="BQ14" s="9">
        <v>31432981.579999998</v>
      </c>
      <c r="BR14" s="9">
        <v>19842858.739999998</v>
      </c>
      <c r="BS14" s="9">
        <v>29359123.600000001</v>
      </c>
      <c r="BT14" s="9">
        <v>35536556.850000001</v>
      </c>
      <c r="BU14" s="9">
        <v>34589229.979999997</v>
      </c>
      <c r="BV14" s="9">
        <v>34601084.75</v>
      </c>
      <c r="BW14" s="9">
        <v>34141752.640000001</v>
      </c>
      <c r="BX14" s="9">
        <v>35158469.469999999</v>
      </c>
      <c r="BY14" s="9">
        <v>35226312.729999997</v>
      </c>
      <c r="BZ14" s="9">
        <v>45246404.609999999</v>
      </c>
      <c r="CA14" s="9">
        <v>45364752.060000002</v>
      </c>
      <c r="CB14" s="9">
        <v>45435184.479999997</v>
      </c>
      <c r="CC14" s="9">
        <v>47521181.170000002</v>
      </c>
      <c r="CD14" s="9">
        <v>47634443.590000004</v>
      </c>
      <c r="CE14" s="9">
        <v>47753720.520000003</v>
      </c>
      <c r="CF14" s="9">
        <v>47890722.490000002</v>
      </c>
      <c r="CG14" s="9">
        <v>49972402.729999997</v>
      </c>
      <c r="CH14" s="9">
        <v>60185355.429999985</v>
      </c>
      <c r="CI14" s="9">
        <v>52336628.079999998</v>
      </c>
      <c r="CJ14" s="9">
        <v>65640687.759999998</v>
      </c>
      <c r="CK14" s="9">
        <v>65808289.289999999</v>
      </c>
      <c r="CL14" s="9">
        <v>65906273.759999998</v>
      </c>
      <c r="CM14" s="9">
        <v>66004175.119999997</v>
      </c>
      <c r="CN14" s="9">
        <v>66158378.18</v>
      </c>
      <c r="CO14" s="9">
        <v>56088561.079999998</v>
      </c>
      <c r="CP14" s="9">
        <v>55570841.25</v>
      </c>
      <c r="CQ14" s="9">
        <v>68239014.530000001</v>
      </c>
      <c r="CR14" s="9">
        <v>68442890.700000003</v>
      </c>
      <c r="CS14" s="9">
        <v>59634106.899999999</v>
      </c>
      <c r="CT14" s="9">
        <v>71822546.730000004</v>
      </c>
      <c r="CU14" s="9">
        <v>71975561.569999993</v>
      </c>
      <c r="CV14" s="9">
        <v>75313988.969999999</v>
      </c>
      <c r="CW14" s="9">
        <v>75603754.980000004</v>
      </c>
      <c r="CX14" s="9">
        <v>75826716.849999994</v>
      </c>
      <c r="CY14" s="9">
        <v>80015624.640000001</v>
      </c>
      <c r="CZ14" s="9">
        <v>80193403.989999995</v>
      </c>
      <c r="DA14" s="9">
        <v>80340155.120000005</v>
      </c>
      <c r="DB14" s="9">
        <v>80484362.480000004</v>
      </c>
      <c r="DC14" s="9">
        <v>80656451.980000004</v>
      </c>
      <c r="DD14" s="9">
        <v>80709814.489999995</v>
      </c>
      <c r="DE14" s="9">
        <v>81025304.829999998</v>
      </c>
      <c r="DF14" s="9">
        <v>81346168.989999995</v>
      </c>
      <c r="DG14" s="9">
        <v>84609346.769999996</v>
      </c>
      <c r="DH14" s="9">
        <v>60742806.289999999</v>
      </c>
      <c r="DI14" s="9">
        <v>60950879.689999998</v>
      </c>
      <c r="DJ14" s="9">
        <v>61102561.409999989</v>
      </c>
    </row>
    <row r="15" spans="2:119" s="74" customFormat="1" ht="13.8" x14ac:dyDescent="0.3">
      <c r="B15" s="70">
        <v>113000</v>
      </c>
      <c r="C15" s="19" t="s">
        <v>49</v>
      </c>
      <c r="D15" s="9"/>
      <c r="E15" s="9">
        <v>0</v>
      </c>
      <c r="F15" s="9">
        <v>0</v>
      </c>
      <c r="G15" s="9">
        <v>0</v>
      </c>
      <c r="H15" s="9">
        <v>0</v>
      </c>
      <c r="I15" s="9">
        <v>0</v>
      </c>
      <c r="J15" s="9">
        <v>0</v>
      </c>
      <c r="K15" s="9">
        <v>0</v>
      </c>
      <c r="L15" s="9">
        <v>0</v>
      </c>
      <c r="M15" s="9">
        <v>0</v>
      </c>
      <c r="N15" s="9">
        <v>0</v>
      </c>
      <c r="O15" s="9">
        <v>0</v>
      </c>
      <c r="P15" s="9">
        <v>0</v>
      </c>
      <c r="Q15" s="9">
        <v>0</v>
      </c>
      <c r="R15" s="9">
        <v>0</v>
      </c>
      <c r="S15" s="9">
        <v>0</v>
      </c>
      <c r="T15" s="9">
        <v>0</v>
      </c>
      <c r="U15" s="9">
        <v>0</v>
      </c>
      <c r="V15" s="9">
        <v>0</v>
      </c>
      <c r="W15" s="9">
        <v>0</v>
      </c>
      <c r="X15" s="9">
        <v>0</v>
      </c>
      <c r="Y15" s="9">
        <v>0</v>
      </c>
      <c r="Z15" s="9">
        <v>0</v>
      </c>
      <c r="AA15" s="9">
        <v>0</v>
      </c>
      <c r="AB15" s="9">
        <v>0</v>
      </c>
      <c r="AC15" s="9">
        <v>0</v>
      </c>
      <c r="AD15" s="9">
        <v>0</v>
      </c>
      <c r="AE15" s="9">
        <v>0</v>
      </c>
      <c r="AF15" s="9">
        <v>0</v>
      </c>
      <c r="AG15" s="9">
        <v>0</v>
      </c>
      <c r="AH15" s="9">
        <v>0</v>
      </c>
      <c r="AI15" s="9">
        <v>0</v>
      </c>
      <c r="AJ15" s="9">
        <v>0</v>
      </c>
      <c r="AK15" s="9">
        <v>0</v>
      </c>
      <c r="AL15" s="9">
        <v>0</v>
      </c>
      <c r="AM15" s="9">
        <v>0</v>
      </c>
      <c r="AN15" s="9">
        <v>0</v>
      </c>
      <c r="AO15" s="9">
        <v>0</v>
      </c>
      <c r="AP15" s="9">
        <v>0</v>
      </c>
      <c r="AQ15" s="9">
        <v>0</v>
      </c>
      <c r="AR15" s="9">
        <v>0</v>
      </c>
      <c r="AS15" s="9">
        <v>0</v>
      </c>
      <c r="AT15" s="9">
        <v>0</v>
      </c>
      <c r="AU15" s="9">
        <v>356916.58</v>
      </c>
      <c r="AV15" s="9">
        <v>395370.31</v>
      </c>
      <c r="AW15" s="9">
        <v>354106.83</v>
      </c>
      <c r="AX15" s="9">
        <v>394813.78</v>
      </c>
      <c r="AY15" s="9">
        <v>504731.71</v>
      </c>
      <c r="AZ15" s="9">
        <v>559084.25</v>
      </c>
      <c r="BA15" s="9">
        <v>651022.6</v>
      </c>
      <c r="BB15" s="9">
        <v>4704101.76</v>
      </c>
      <c r="BC15" s="9">
        <v>3419380.35</v>
      </c>
      <c r="BD15" s="9">
        <v>3060338.75</v>
      </c>
      <c r="BE15" s="9">
        <v>1301210.73</v>
      </c>
      <c r="BF15" s="9">
        <v>852655.64</v>
      </c>
      <c r="BG15" s="9">
        <v>567517.54</v>
      </c>
      <c r="BH15" s="9">
        <v>517716.8</v>
      </c>
      <c r="BI15" s="9">
        <v>661510.12</v>
      </c>
      <c r="BJ15" s="9">
        <v>829208.52</v>
      </c>
      <c r="BK15" s="9">
        <v>946857.59</v>
      </c>
      <c r="BL15" s="9">
        <v>593614.55000000005</v>
      </c>
      <c r="BM15" s="9">
        <v>725457.47</v>
      </c>
      <c r="BN15" s="9">
        <v>743182.6</v>
      </c>
      <c r="BO15" s="9">
        <v>703643.04</v>
      </c>
      <c r="BP15" s="9">
        <v>737367.88</v>
      </c>
      <c r="BQ15" s="9">
        <v>894147.4</v>
      </c>
      <c r="BR15" s="9">
        <v>903289.21</v>
      </c>
      <c r="BS15" s="9">
        <v>1081071.6000000001</v>
      </c>
      <c r="BT15" s="9">
        <v>779012.18</v>
      </c>
      <c r="BU15" s="9">
        <v>619145.51</v>
      </c>
      <c r="BV15" s="9">
        <v>809082.29</v>
      </c>
      <c r="BW15" s="9">
        <v>766867.96</v>
      </c>
      <c r="BX15" s="9">
        <v>1221850.8800000001</v>
      </c>
      <c r="BY15" s="9">
        <v>1257295.08</v>
      </c>
      <c r="BZ15" s="9">
        <v>1330160.8799999999</v>
      </c>
      <c r="CA15" s="9">
        <v>1568281.48</v>
      </c>
      <c r="CB15" s="9">
        <v>1809417.3900000001</v>
      </c>
      <c r="CC15" s="9">
        <v>1789244.0299999998</v>
      </c>
      <c r="CD15" s="9">
        <v>2109461.6799999997</v>
      </c>
      <c r="CE15" s="9">
        <v>2304282.6800000002</v>
      </c>
      <c r="CF15" s="9">
        <v>2353365.58</v>
      </c>
      <c r="CG15" s="9">
        <v>2078152.73</v>
      </c>
      <c r="CH15" s="9">
        <v>2333722.42</v>
      </c>
      <c r="CI15" s="9">
        <v>1609703.0899999999</v>
      </c>
      <c r="CJ15" s="9">
        <v>1263731.71</v>
      </c>
      <c r="CK15" s="9">
        <v>1556106.5099999998</v>
      </c>
      <c r="CL15" s="9">
        <v>1839024.9500000002</v>
      </c>
      <c r="CM15" s="9">
        <v>2231419.9399999995</v>
      </c>
      <c r="CN15" s="9">
        <v>2465894.7400000002</v>
      </c>
      <c r="CO15" s="9">
        <v>2452761.63</v>
      </c>
      <c r="CP15" s="9">
        <v>2833270.7199999997</v>
      </c>
      <c r="CQ15" s="9">
        <v>3077888.26</v>
      </c>
      <c r="CR15" s="9">
        <v>3342216.13</v>
      </c>
      <c r="CS15" s="9">
        <v>2634374.5</v>
      </c>
      <c r="CT15" s="9">
        <v>2863430.97</v>
      </c>
      <c r="CU15" s="9">
        <v>3101711.79</v>
      </c>
      <c r="CV15" s="9">
        <v>1616818.0899999999</v>
      </c>
      <c r="CW15" s="9">
        <v>1692312.5499999998</v>
      </c>
      <c r="CX15" s="9">
        <v>1802428.42</v>
      </c>
      <c r="CY15" s="9">
        <v>1861578.4300000002</v>
      </c>
      <c r="CZ15" s="9">
        <v>2039468.6</v>
      </c>
      <c r="DA15" s="9">
        <v>2229980.27</v>
      </c>
      <c r="DB15" s="9">
        <v>2445457.77</v>
      </c>
      <c r="DC15" s="9">
        <v>2862984.8899999997</v>
      </c>
      <c r="DD15" s="9">
        <v>3186510.06</v>
      </c>
      <c r="DE15" s="9">
        <v>2224481.2999999998</v>
      </c>
      <c r="DF15" s="9">
        <v>2249236.11</v>
      </c>
      <c r="DG15" s="9">
        <v>2361362.2200000002</v>
      </c>
      <c r="DH15" s="9">
        <v>965539.31999999983</v>
      </c>
      <c r="DI15" s="9">
        <v>1026649.3699999999</v>
      </c>
      <c r="DJ15" s="9">
        <v>1053739.56</v>
      </c>
    </row>
    <row r="16" spans="2:119" s="74" customFormat="1" ht="13.8" x14ac:dyDescent="0.3">
      <c r="B16" s="77">
        <v>120000</v>
      </c>
      <c r="C16" s="79" t="s">
        <v>50</v>
      </c>
      <c r="D16" s="56"/>
      <c r="E16" s="56">
        <v>0</v>
      </c>
      <c r="F16" s="56">
        <v>0</v>
      </c>
      <c r="G16" s="56">
        <v>0</v>
      </c>
      <c r="H16" s="56">
        <v>0</v>
      </c>
      <c r="I16" s="56">
        <v>0</v>
      </c>
      <c r="J16" s="56">
        <v>0</v>
      </c>
      <c r="K16" s="56">
        <v>0</v>
      </c>
      <c r="L16" s="56">
        <v>0</v>
      </c>
      <c r="M16" s="56">
        <v>0</v>
      </c>
      <c r="N16" s="56">
        <v>0</v>
      </c>
      <c r="O16" s="56">
        <v>0</v>
      </c>
      <c r="P16" s="56">
        <v>0</v>
      </c>
      <c r="Q16" s="56">
        <v>0</v>
      </c>
      <c r="R16" s="56">
        <v>0</v>
      </c>
      <c r="S16" s="56">
        <v>0</v>
      </c>
      <c r="T16" s="56">
        <v>0</v>
      </c>
      <c r="U16" s="56">
        <v>0</v>
      </c>
      <c r="V16" s="56">
        <v>0</v>
      </c>
      <c r="W16" s="56">
        <v>0</v>
      </c>
      <c r="X16" s="56">
        <v>0</v>
      </c>
      <c r="Y16" s="56">
        <v>0</v>
      </c>
      <c r="Z16" s="56">
        <v>0</v>
      </c>
      <c r="AA16" s="56">
        <v>0</v>
      </c>
      <c r="AB16" s="56">
        <v>0</v>
      </c>
      <c r="AC16" s="56">
        <v>0</v>
      </c>
      <c r="AD16" s="56">
        <v>0</v>
      </c>
      <c r="AE16" s="56">
        <v>0</v>
      </c>
      <c r="AF16" s="56">
        <v>0</v>
      </c>
      <c r="AG16" s="56">
        <v>0</v>
      </c>
      <c r="AH16" s="56">
        <v>0</v>
      </c>
      <c r="AI16" s="56">
        <v>0</v>
      </c>
      <c r="AJ16" s="56">
        <v>0</v>
      </c>
      <c r="AK16" s="56">
        <v>0</v>
      </c>
      <c r="AL16" s="56">
        <v>0</v>
      </c>
      <c r="AM16" s="56">
        <v>0</v>
      </c>
      <c r="AN16" s="56">
        <v>0</v>
      </c>
      <c r="AO16" s="56">
        <v>0</v>
      </c>
      <c r="AP16" s="56">
        <v>0</v>
      </c>
      <c r="AQ16" s="56">
        <v>0</v>
      </c>
      <c r="AR16" s="56">
        <v>0</v>
      </c>
      <c r="AS16" s="56">
        <v>0</v>
      </c>
      <c r="AT16" s="56">
        <v>0</v>
      </c>
      <c r="AU16" s="56">
        <v>5414786.8200000003</v>
      </c>
      <c r="AV16" s="56">
        <v>5319592.67</v>
      </c>
      <c r="AW16" s="56">
        <v>6797639.7999999998</v>
      </c>
      <c r="AX16" s="56">
        <v>6725971.7400000002</v>
      </c>
      <c r="AY16" s="56">
        <v>6658613.4199999999</v>
      </c>
      <c r="AZ16" s="56">
        <v>5978138.0499999998</v>
      </c>
      <c r="BA16" s="56">
        <v>5868804.2400000002</v>
      </c>
      <c r="BB16" s="56">
        <v>6003263.9299999997</v>
      </c>
      <c r="BC16" s="56">
        <v>9478732.0299999993</v>
      </c>
      <c r="BD16" s="56">
        <v>9024341.2200000007</v>
      </c>
      <c r="BE16" s="56">
        <v>8869249.5</v>
      </c>
      <c r="BF16" s="56">
        <v>8213402.0599999996</v>
      </c>
      <c r="BG16" s="56">
        <v>8084302.1799999997</v>
      </c>
      <c r="BH16" s="56">
        <v>8043484.8799999999</v>
      </c>
      <c r="BI16" s="56">
        <v>7599703.5999999996</v>
      </c>
      <c r="BJ16" s="56">
        <v>7438319.9299999997</v>
      </c>
      <c r="BK16" s="56">
        <v>7338239.1399999997</v>
      </c>
      <c r="BL16" s="56">
        <v>7476128.0099999998</v>
      </c>
      <c r="BM16" s="56">
        <v>7334221.5999999996</v>
      </c>
      <c r="BN16" s="56">
        <v>7240674.4699999997</v>
      </c>
      <c r="BO16" s="56">
        <v>7002351.4199999999</v>
      </c>
      <c r="BP16" s="56">
        <v>6829020.2699999996</v>
      </c>
      <c r="BQ16" s="56">
        <v>6836322.29</v>
      </c>
      <c r="BR16" s="56">
        <v>16449427.17</v>
      </c>
      <c r="BS16" s="56">
        <v>16423113.720000001</v>
      </c>
      <c r="BT16" s="56">
        <v>16194324.93</v>
      </c>
      <c r="BU16" s="56">
        <v>16188543.52</v>
      </c>
      <c r="BV16" s="56">
        <v>16009064.359999999</v>
      </c>
      <c r="BW16" s="56">
        <v>16037569.199999999</v>
      </c>
      <c r="BX16" s="56">
        <v>15882466.720000001</v>
      </c>
      <c r="BY16" s="56">
        <v>15963804.310000001</v>
      </c>
      <c r="BZ16" s="56">
        <v>16094353.310000001</v>
      </c>
      <c r="CA16" s="56">
        <v>16282071.35</v>
      </c>
      <c r="CB16" s="56">
        <v>16337815.76</v>
      </c>
      <c r="CC16" s="56">
        <v>16272388.57</v>
      </c>
      <c r="CD16" s="56">
        <v>15625702.91</v>
      </c>
      <c r="CE16" s="56">
        <v>15647197.15</v>
      </c>
      <c r="CF16" s="56">
        <v>15630871.49</v>
      </c>
      <c r="CG16" s="56">
        <v>15624897.379999999</v>
      </c>
      <c r="CH16" s="56">
        <v>5588801.8499999996</v>
      </c>
      <c r="CI16" s="56">
        <v>5642877.4199999999</v>
      </c>
      <c r="CJ16" s="56">
        <v>3696964.58</v>
      </c>
      <c r="CK16" s="56">
        <v>3691325.98</v>
      </c>
      <c r="CL16" s="56">
        <v>3673010.14</v>
      </c>
      <c r="CM16" s="56">
        <v>3607342.7</v>
      </c>
      <c r="CN16" s="56">
        <v>3533580.68</v>
      </c>
      <c r="CO16" s="56">
        <v>3740731.69</v>
      </c>
      <c r="CP16" s="56">
        <v>3715842.23</v>
      </c>
      <c r="CQ16" s="56">
        <v>3688861.75</v>
      </c>
      <c r="CR16" s="56">
        <v>3724099.44</v>
      </c>
      <c r="CS16" s="56">
        <v>3746465.11</v>
      </c>
      <c r="CT16" s="56">
        <v>3788573.55</v>
      </c>
      <c r="CU16" s="56">
        <v>3841636.17</v>
      </c>
      <c r="CV16" s="56">
        <v>3868432.98</v>
      </c>
      <c r="CW16" s="56">
        <v>3901997.53</v>
      </c>
      <c r="CX16" s="56">
        <v>3907905.77</v>
      </c>
      <c r="CY16" s="56">
        <v>0</v>
      </c>
      <c r="CZ16" s="56">
        <v>0</v>
      </c>
      <c r="DA16" s="56">
        <v>0</v>
      </c>
      <c r="DB16" s="56">
        <v>0</v>
      </c>
      <c r="DC16" s="56">
        <v>0</v>
      </c>
      <c r="DD16" s="56">
        <v>0</v>
      </c>
      <c r="DE16" s="56">
        <v>0</v>
      </c>
      <c r="DF16" s="56">
        <v>0</v>
      </c>
      <c r="DG16" s="56">
        <v>0</v>
      </c>
      <c r="DH16" s="56">
        <v>0</v>
      </c>
      <c r="DI16" s="56">
        <v>0</v>
      </c>
      <c r="DJ16" s="56">
        <v>0</v>
      </c>
    </row>
    <row r="17" spans="2:114" s="74" customFormat="1" ht="13.8" x14ac:dyDescent="0.3">
      <c r="B17" s="80"/>
      <c r="C17" s="81" t="s">
        <v>51</v>
      </c>
      <c r="D17" s="56">
        <v>1524.3</v>
      </c>
      <c r="E17" s="56">
        <v>551.73</v>
      </c>
      <c r="F17" s="56">
        <v>1098.5899999999999</v>
      </c>
      <c r="G17" s="56">
        <v>1648.54</v>
      </c>
      <c r="H17" s="56">
        <v>2193.56</v>
      </c>
      <c r="I17" s="56">
        <v>2838.12</v>
      </c>
      <c r="J17" s="56">
        <v>3380.94</v>
      </c>
      <c r="K17" s="56">
        <v>8261.89</v>
      </c>
      <c r="L17" s="56">
        <v>9253.7099999999991</v>
      </c>
      <c r="M17" s="56">
        <v>9835.64</v>
      </c>
      <c r="N17" s="56">
        <v>10462.89</v>
      </c>
      <c r="O17" s="56">
        <v>11028.24</v>
      </c>
      <c r="P17" s="56">
        <v>0</v>
      </c>
      <c r="Q17" s="56">
        <v>1442.63</v>
      </c>
      <c r="R17" s="56">
        <v>3151.06</v>
      </c>
      <c r="S17" s="56">
        <v>4438.43</v>
      </c>
      <c r="T17" s="56">
        <v>5448.47</v>
      </c>
      <c r="U17" s="56">
        <v>7331.88</v>
      </c>
      <c r="V17" s="56">
        <v>15936.11</v>
      </c>
      <c r="W17" s="56">
        <v>17757.29</v>
      </c>
      <c r="X17" s="56">
        <v>20822.39</v>
      </c>
      <c r="Y17" s="56">
        <v>22146.77</v>
      </c>
      <c r="Z17" s="56">
        <v>23499.41</v>
      </c>
      <c r="AA17" s="56">
        <v>24782.2</v>
      </c>
      <c r="AB17" s="56">
        <v>0</v>
      </c>
      <c r="AC17" s="56">
        <v>2498.58</v>
      </c>
      <c r="AD17" s="56">
        <v>3846.18</v>
      </c>
      <c r="AE17" s="56">
        <v>7376.42</v>
      </c>
      <c r="AF17" s="56">
        <v>23629.040000000001</v>
      </c>
      <c r="AG17" s="56">
        <v>44349.54</v>
      </c>
      <c r="AH17" s="56">
        <v>66014.42</v>
      </c>
      <c r="AI17" s="56">
        <v>73134.64</v>
      </c>
      <c r="AJ17" s="56">
        <v>76452.91</v>
      </c>
      <c r="AK17" s="56">
        <v>80127.929999999993</v>
      </c>
      <c r="AL17" s="56">
        <v>107777.17</v>
      </c>
      <c r="AM17" s="56">
        <v>111857.02</v>
      </c>
      <c r="AN17" s="56">
        <v>0</v>
      </c>
      <c r="AO17" s="56">
        <v>8008.01</v>
      </c>
      <c r="AP17" s="56">
        <v>13921.67</v>
      </c>
      <c r="AQ17" s="56">
        <v>28196.71</v>
      </c>
      <c r="AR17" s="56">
        <v>34992.68</v>
      </c>
      <c r="AS17" s="56">
        <v>53700.01</v>
      </c>
      <c r="AT17" s="56">
        <v>67621.27</v>
      </c>
      <c r="AU17" s="56">
        <v>94165.93</v>
      </c>
      <c r="AV17" s="56">
        <v>104322.15</v>
      </c>
      <c r="AW17" s="56">
        <v>159329.37</v>
      </c>
      <c r="AX17" s="56">
        <v>162483.47</v>
      </c>
      <c r="AY17" s="56">
        <v>165164.76999999999</v>
      </c>
      <c r="AZ17" s="56">
        <v>0</v>
      </c>
      <c r="BA17" s="56">
        <v>3094.82</v>
      </c>
      <c r="BB17" s="56">
        <v>5767.19</v>
      </c>
      <c r="BC17" s="56">
        <v>13438.38</v>
      </c>
      <c r="BD17" s="56">
        <v>16656.93</v>
      </c>
      <c r="BE17" s="56">
        <v>20028.13</v>
      </c>
      <c r="BF17" s="56">
        <v>23301.57</v>
      </c>
      <c r="BG17" s="56">
        <v>26854.89</v>
      </c>
      <c r="BH17" s="56">
        <v>30957.1</v>
      </c>
      <c r="BI17" s="56">
        <v>34480.79</v>
      </c>
      <c r="BJ17" s="56">
        <v>38425.11</v>
      </c>
      <c r="BK17" s="56">
        <v>42142.77</v>
      </c>
      <c r="BL17" s="56">
        <v>0</v>
      </c>
      <c r="BM17" s="56">
        <v>3784.02</v>
      </c>
      <c r="BN17" s="56">
        <v>7285.93</v>
      </c>
      <c r="BO17" s="56">
        <v>11174.73</v>
      </c>
      <c r="BP17" s="56">
        <v>18780.62</v>
      </c>
      <c r="BQ17" s="56">
        <v>22077.46</v>
      </c>
      <c r="BR17" s="56">
        <v>25568.71</v>
      </c>
      <c r="BS17" s="56">
        <v>28996.53</v>
      </c>
      <c r="BT17" s="56">
        <v>33090.47</v>
      </c>
      <c r="BU17" s="56">
        <v>36816.699999999997</v>
      </c>
      <c r="BV17" s="56">
        <v>40553.379999999997</v>
      </c>
      <c r="BW17" s="56">
        <v>44352.01</v>
      </c>
      <c r="BX17" s="56">
        <v>0</v>
      </c>
      <c r="BY17" s="56">
        <v>4896.03</v>
      </c>
      <c r="BZ17" s="56">
        <v>9808.14</v>
      </c>
      <c r="CA17" s="56">
        <v>15361.59</v>
      </c>
      <c r="CB17" s="56">
        <v>38398.33</v>
      </c>
      <c r="CC17" s="56">
        <v>44292.51</v>
      </c>
      <c r="CD17" s="56">
        <v>49992.25</v>
      </c>
      <c r="CE17" s="56">
        <v>55879.38</v>
      </c>
      <c r="CF17" s="56">
        <v>63598.3</v>
      </c>
      <c r="CG17" s="56">
        <v>69255.64</v>
      </c>
      <c r="CH17" s="56">
        <v>75359.03</v>
      </c>
      <c r="CI17" s="56">
        <v>80922.75</v>
      </c>
      <c r="CJ17" s="56">
        <v>0</v>
      </c>
      <c r="CK17" s="56">
        <v>6729.61</v>
      </c>
      <c r="CL17" s="56">
        <v>13075.65</v>
      </c>
      <c r="CM17" s="56">
        <v>19845.79</v>
      </c>
      <c r="CN17" s="56">
        <v>26453.39</v>
      </c>
      <c r="CO17" s="56">
        <v>47147.58</v>
      </c>
      <c r="CP17" s="56">
        <v>53154.53</v>
      </c>
      <c r="CQ17" s="56">
        <v>60129.29</v>
      </c>
      <c r="CR17" s="56">
        <v>67221.850000000006</v>
      </c>
      <c r="CS17" s="56">
        <v>73351.58</v>
      </c>
      <c r="CT17" s="56">
        <v>79846.62</v>
      </c>
      <c r="CU17" s="56">
        <v>86150.43</v>
      </c>
      <c r="CV17" s="56">
        <v>0</v>
      </c>
      <c r="CW17" s="56">
        <v>6116.11</v>
      </c>
      <c r="CX17" s="56">
        <v>11419.4</v>
      </c>
      <c r="CY17" s="56">
        <v>17254.419999999998</v>
      </c>
      <c r="CZ17" s="56">
        <v>22935.19</v>
      </c>
      <c r="DA17" s="56">
        <v>37198.26</v>
      </c>
      <c r="DB17" s="56">
        <v>42939.32</v>
      </c>
      <c r="DC17" s="56">
        <v>48886.080000000002</v>
      </c>
      <c r="DD17" s="56">
        <v>55773.4</v>
      </c>
      <c r="DE17" s="56">
        <v>912136.52</v>
      </c>
      <c r="DF17" s="56">
        <v>917962.78</v>
      </c>
      <c r="DG17" s="56">
        <v>923608.45</v>
      </c>
      <c r="DH17" s="56">
        <v>0</v>
      </c>
      <c r="DI17" s="56">
        <v>4803.1400000000003</v>
      </c>
      <c r="DJ17" s="56">
        <v>9206.75</v>
      </c>
    </row>
    <row r="18" spans="2:114" s="74" customFormat="1" ht="13.8" x14ac:dyDescent="0.3">
      <c r="B18" s="72"/>
      <c r="C18" s="73" t="s">
        <v>42</v>
      </c>
      <c r="D18" s="53">
        <v>1081356.73</v>
      </c>
      <c r="E18" s="53">
        <v>2723805.43</v>
      </c>
      <c r="F18" s="53">
        <v>4088483.7699999996</v>
      </c>
      <c r="G18" s="53">
        <v>5612102.2599999998</v>
      </c>
      <c r="H18" s="53">
        <v>6801244.4100000001</v>
      </c>
      <c r="I18" s="53">
        <v>7990991.4000000004</v>
      </c>
      <c r="J18" s="53">
        <v>9154820.4100000001</v>
      </c>
      <c r="K18" s="53">
        <v>10559684.24</v>
      </c>
      <c r="L18" s="53">
        <v>11742357.310000001</v>
      </c>
      <c r="M18" s="53">
        <v>12988504.880000001</v>
      </c>
      <c r="N18" s="53">
        <v>14196907.960000001</v>
      </c>
      <c r="O18" s="53">
        <v>15633086.84</v>
      </c>
      <c r="P18" s="53">
        <v>16756223.810000001</v>
      </c>
      <c r="Q18" s="53">
        <v>17809231.849999998</v>
      </c>
      <c r="R18" s="53">
        <v>19049482.529999997</v>
      </c>
      <c r="S18" s="53">
        <v>20192530.460000001</v>
      </c>
      <c r="T18" s="53">
        <v>21361443.889999997</v>
      </c>
      <c r="U18" s="53">
        <v>22541806.93</v>
      </c>
      <c r="V18" s="53">
        <v>23753126.279999997</v>
      </c>
      <c r="W18" s="53">
        <v>24851663.479999997</v>
      </c>
      <c r="X18" s="53">
        <v>26014311.75</v>
      </c>
      <c r="Y18" s="53">
        <v>27009231.25</v>
      </c>
      <c r="Z18" s="53">
        <v>27532519.979999997</v>
      </c>
      <c r="AA18" s="53">
        <v>28545452.830000002</v>
      </c>
      <c r="AB18" s="53">
        <v>30211069.300000001</v>
      </c>
      <c r="AC18" s="53">
        <v>31295580.109999996</v>
      </c>
      <c r="AD18" s="53">
        <v>32349757.700000003</v>
      </c>
      <c r="AE18" s="53">
        <v>33437772.760000005</v>
      </c>
      <c r="AF18" s="53">
        <v>33862973.890000001</v>
      </c>
      <c r="AG18" s="53">
        <v>34317388.659999996</v>
      </c>
      <c r="AH18" s="53">
        <v>34582649.299999997</v>
      </c>
      <c r="AI18" s="53">
        <v>35439595.710000001</v>
      </c>
      <c r="AJ18" s="53">
        <v>35573063.329999998</v>
      </c>
      <c r="AK18" s="53">
        <v>36600738.68</v>
      </c>
      <c r="AL18" s="53">
        <v>37113275.219999999</v>
      </c>
      <c r="AM18" s="53">
        <v>37593073.300000004</v>
      </c>
      <c r="AN18" s="53">
        <v>37962498.559999995</v>
      </c>
      <c r="AO18" s="53">
        <v>38099654.560000002</v>
      </c>
      <c r="AP18" s="53">
        <v>39258897.25</v>
      </c>
      <c r="AQ18" s="53">
        <v>40477433.409999996</v>
      </c>
      <c r="AR18" s="53">
        <v>40735219.780000001</v>
      </c>
      <c r="AS18" s="53">
        <v>40935290.869999997</v>
      </c>
      <c r="AT18" s="53">
        <v>41109328.510000005</v>
      </c>
      <c r="AU18" s="53">
        <v>42678877.789999999</v>
      </c>
      <c r="AV18" s="53">
        <v>43193522.380000003</v>
      </c>
      <c r="AW18" s="53">
        <v>43817133.789999992</v>
      </c>
      <c r="AX18" s="53">
        <v>44893959.760000005</v>
      </c>
      <c r="AY18" s="53">
        <v>45651907.860000007</v>
      </c>
      <c r="AZ18" s="53">
        <v>46106980.079999998</v>
      </c>
      <c r="BA18" s="53">
        <v>46291711.880000003</v>
      </c>
      <c r="BB18" s="53">
        <v>46433501.530000001</v>
      </c>
      <c r="BC18" s="53">
        <v>46832393.350000009</v>
      </c>
      <c r="BD18" s="53">
        <v>48735534.130000003</v>
      </c>
      <c r="BE18" s="53">
        <v>49726244.920000002</v>
      </c>
      <c r="BF18" s="53">
        <v>50946797.509999998</v>
      </c>
      <c r="BG18" s="53">
        <v>51693791.759999998</v>
      </c>
      <c r="BH18" s="53">
        <v>53189608.439999998</v>
      </c>
      <c r="BI18" s="53">
        <v>53948966.669999994</v>
      </c>
      <c r="BJ18" s="53">
        <v>54449473.670000002</v>
      </c>
      <c r="BK18" s="53">
        <v>55155310.660000004</v>
      </c>
      <c r="BL18" s="53">
        <v>56775675.609999992</v>
      </c>
      <c r="BM18" s="53">
        <v>56998869.990000002</v>
      </c>
      <c r="BN18" s="53">
        <v>57500315.630000003</v>
      </c>
      <c r="BO18" s="53">
        <v>58194664.819999993</v>
      </c>
      <c r="BP18" s="53">
        <v>58845414.520000003</v>
      </c>
      <c r="BQ18" s="53">
        <v>59366694.359999992</v>
      </c>
      <c r="BR18" s="53">
        <v>59739942.520000003</v>
      </c>
      <c r="BS18" s="53">
        <v>60279471.68</v>
      </c>
      <c r="BT18" s="53">
        <v>60468403.93</v>
      </c>
      <c r="BU18" s="53">
        <v>61384103.789999992</v>
      </c>
      <c r="BV18" s="53">
        <v>61651814.43</v>
      </c>
      <c r="BW18" s="53">
        <v>62227906.020000003</v>
      </c>
      <c r="BX18" s="53">
        <v>63247488.240000002</v>
      </c>
      <c r="BY18" s="53">
        <v>64213465.239999995</v>
      </c>
      <c r="BZ18" s="53">
        <v>64646824.320000008</v>
      </c>
      <c r="CA18" s="53">
        <v>65724682.830000006</v>
      </c>
      <c r="CB18" s="53">
        <v>66670787.339999996</v>
      </c>
      <c r="CC18" s="53">
        <v>67312957.810000017</v>
      </c>
      <c r="CD18" s="53">
        <v>68001920.689999998</v>
      </c>
      <c r="CE18" s="53">
        <v>68268545.129999995</v>
      </c>
      <c r="CF18" s="53">
        <v>69179801.659999996</v>
      </c>
      <c r="CG18" s="53">
        <v>70339120.569999993</v>
      </c>
      <c r="CH18" s="53">
        <v>70985292.25999999</v>
      </c>
      <c r="CI18" s="53">
        <v>71753992.640000001</v>
      </c>
      <c r="CJ18" s="53">
        <v>72068256.589999989</v>
      </c>
      <c r="CK18" s="53">
        <v>72890758.750000015</v>
      </c>
      <c r="CL18" s="53">
        <v>73563040.260000005</v>
      </c>
      <c r="CM18" s="53">
        <v>74491731.859999999</v>
      </c>
      <c r="CN18" s="53">
        <v>75526853.850000009</v>
      </c>
      <c r="CO18" s="53">
        <v>76710865.919999987</v>
      </c>
      <c r="CP18" s="53">
        <v>77344758.400000006</v>
      </c>
      <c r="CQ18" s="53">
        <v>78073401.37000002</v>
      </c>
      <c r="CR18" s="53">
        <v>79294744.459999993</v>
      </c>
      <c r="CS18" s="53">
        <v>80226309.969999999</v>
      </c>
      <c r="CT18" s="53">
        <v>81132682.800000012</v>
      </c>
      <c r="CU18" s="53">
        <v>82029427.180000007</v>
      </c>
      <c r="CV18" s="53">
        <v>82767625.400000006</v>
      </c>
      <c r="CW18" s="53">
        <v>83590344.670000002</v>
      </c>
      <c r="CX18" s="53">
        <v>84413025.409999996</v>
      </c>
      <c r="CY18" s="53">
        <v>85033903.210000008</v>
      </c>
      <c r="CZ18" s="53">
        <v>85731444.659999982</v>
      </c>
      <c r="DA18" s="53">
        <v>86213409.390000001</v>
      </c>
      <c r="DB18" s="53">
        <v>86826750.779999986</v>
      </c>
      <c r="DC18" s="53">
        <v>87464012.859999999</v>
      </c>
      <c r="DD18" s="53">
        <v>88120485.189999998</v>
      </c>
      <c r="DE18" s="53">
        <v>88648409.699999988</v>
      </c>
      <c r="DF18" s="53">
        <v>89177054.459999993</v>
      </c>
      <c r="DG18" s="53">
        <v>89703540.929999992</v>
      </c>
      <c r="DH18" s="53">
        <v>89207680.779999986</v>
      </c>
      <c r="DI18" s="53">
        <v>89487273.010000005</v>
      </c>
      <c r="DJ18" s="53">
        <v>90048587.479999989</v>
      </c>
    </row>
    <row r="19" spans="2:114" s="74" customFormat="1" ht="13.8" x14ac:dyDescent="0.3">
      <c r="B19" s="78"/>
      <c r="C19" s="78"/>
      <c r="D19" s="78"/>
      <c r="E19" s="82"/>
      <c r="F19" s="82"/>
      <c r="G19" s="82"/>
      <c r="H19" s="82"/>
      <c r="I19" s="82"/>
      <c r="J19" s="82"/>
      <c r="K19" s="82"/>
      <c r="L19" s="82"/>
      <c r="M19" s="82"/>
      <c r="N19" s="82"/>
      <c r="O19" s="82"/>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82"/>
      <c r="AR19" s="82"/>
      <c r="AS19" s="82"/>
      <c r="AT19" s="82"/>
      <c r="AU19" s="82"/>
      <c r="AV19" s="82"/>
      <c r="AW19" s="82"/>
      <c r="AX19" s="82"/>
      <c r="AY19" s="82"/>
      <c r="AZ19" s="82"/>
      <c r="BA19" s="82"/>
      <c r="BB19" s="82"/>
      <c r="BC19" s="82"/>
      <c r="BD19" s="82"/>
      <c r="BE19" s="82"/>
      <c r="BF19" s="82"/>
      <c r="BG19" s="82"/>
      <c r="BH19" s="82"/>
      <c r="BI19" s="82"/>
      <c r="BJ19" s="82"/>
      <c r="BK19" s="82"/>
      <c r="BL19" s="82"/>
      <c r="BM19" s="82"/>
      <c r="BN19" s="82"/>
      <c r="BO19" s="82"/>
      <c r="BP19" s="82"/>
      <c r="BQ19" s="82"/>
      <c r="BR19" s="82"/>
      <c r="BS19" s="82"/>
      <c r="BT19" s="82"/>
      <c r="BU19" s="82"/>
      <c r="BV19" s="82"/>
      <c r="BW19" s="82"/>
      <c r="BX19" s="82"/>
      <c r="BY19" s="82"/>
      <c r="BZ19" s="82"/>
      <c r="CA19" s="82"/>
      <c r="CB19" s="82"/>
      <c r="CC19" s="82"/>
      <c r="CD19" s="82"/>
      <c r="CE19" s="82"/>
      <c r="CF19" s="82"/>
      <c r="CG19" s="82"/>
      <c r="CH19" s="82"/>
      <c r="CI19" s="82"/>
      <c r="CJ19" s="82"/>
      <c r="CK19" s="82"/>
      <c r="CL19" s="82"/>
      <c r="CM19" s="82"/>
      <c r="CN19" s="82"/>
      <c r="CO19" s="82"/>
      <c r="CP19" s="82"/>
      <c r="CQ19" s="82"/>
      <c r="CR19" s="82"/>
      <c r="CS19" s="82"/>
      <c r="CT19" s="82"/>
      <c r="CU19" s="82"/>
      <c r="CV19" s="82"/>
      <c r="CW19" s="82"/>
      <c r="CX19" s="82"/>
      <c r="CY19" s="82"/>
      <c r="CZ19" s="82"/>
      <c r="DA19" s="82"/>
      <c r="DB19" s="82"/>
      <c r="DC19" s="82"/>
      <c r="DD19" s="82"/>
      <c r="DE19" s="82"/>
      <c r="DF19" s="82"/>
      <c r="DG19" s="82"/>
      <c r="DH19" s="82"/>
      <c r="DI19" s="82"/>
      <c r="DJ19" s="82"/>
    </row>
    <row r="20" spans="2:114" s="74" customFormat="1" ht="13.8" x14ac:dyDescent="0.3">
      <c r="B20" s="75">
        <v>200000</v>
      </c>
      <c r="C20" s="76" t="s">
        <v>43</v>
      </c>
      <c r="D20" s="76">
        <v>3.94</v>
      </c>
      <c r="E20" s="56">
        <v>1094.55</v>
      </c>
      <c r="F20" s="56">
        <v>1141.4100000000001</v>
      </c>
      <c r="G20" s="56">
        <v>94.07</v>
      </c>
      <c r="H20" s="56">
        <v>81.16</v>
      </c>
      <c r="I20" s="56">
        <v>125.72</v>
      </c>
      <c r="J20" s="56">
        <v>148.59</v>
      </c>
      <c r="K20" s="56">
        <v>316.79999999999995</v>
      </c>
      <c r="L20" s="56">
        <v>243.95</v>
      </c>
      <c r="M20" s="56">
        <v>24.23</v>
      </c>
      <c r="N20" s="56">
        <v>78.599999999999994</v>
      </c>
      <c r="O20" s="56">
        <v>142.47999999999999</v>
      </c>
      <c r="P20" s="56">
        <v>220.48</v>
      </c>
      <c r="Q20" s="56">
        <v>531.1</v>
      </c>
      <c r="R20" s="56">
        <v>805.26</v>
      </c>
      <c r="S20" s="56">
        <v>1008.1800000000001</v>
      </c>
      <c r="T20" s="56">
        <v>1481.1799999999998</v>
      </c>
      <c r="U20" s="56">
        <v>1923.72</v>
      </c>
      <c r="V20" s="56">
        <v>2908.65</v>
      </c>
      <c r="W20" s="56">
        <v>3248.7200000000003</v>
      </c>
      <c r="X20" s="56">
        <v>3998.87</v>
      </c>
      <c r="Y20" s="56">
        <v>4586.82</v>
      </c>
      <c r="Z20" s="56">
        <v>5325</v>
      </c>
      <c r="AA20" s="56">
        <v>4777.78</v>
      </c>
      <c r="AB20" s="56">
        <v>5247.4800000000005</v>
      </c>
      <c r="AC20" s="56">
        <v>3734.06</v>
      </c>
      <c r="AD20" s="56">
        <v>3527.57</v>
      </c>
      <c r="AE20" s="56">
        <v>2628.99</v>
      </c>
      <c r="AF20" s="56">
        <v>3853.5299999999997</v>
      </c>
      <c r="AG20" s="56">
        <v>5650.5599999999995</v>
      </c>
      <c r="AH20" s="56">
        <v>4028.71</v>
      </c>
      <c r="AI20" s="56">
        <v>5318.9</v>
      </c>
      <c r="AJ20" s="56">
        <v>5804.13</v>
      </c>
      <c r="AK20" s="56">
        <v>5584.36</v>
      </c>
      <c r="AL20" s="56">
        <v>6219.55</v>
      </c>
      <c r="AM20" s="56">
        <v>6318.39</v>
      </c>
      <c r="AN20" s="56">
        <v>4806.0099999999993</v>
      </c>
      <c r="AO20" s="56">
        <v>2651.85</v>
      </c>
      <c r="AP20" s="56">
        <v>2875.96</v>
      </c>
      <c r="AQ20" s="56">
        <v>2621.47</v>
      </c>
      <c r="AR20" s="56">
        <v>2988.88</v>
      </c>
      <c r="AS20" s="56">
        <v>4508.92</v>
      </c>
      <c r="AT20" s="56">
        <v>4190.4900000000007</v>
      </c>
      <c r="AU20" s="56">
        <v>5685.4</v>
      </c>
      <c r="AV20" s="56">
        <v>6268.4</v>
      </c>
      <c r="AW20" s="56">
        <v>5680.1200000000008</v>
      </c>
      <c r="AX20" s="56">
        <v>6235.41</v>
      </c>
      <c r="AY20" s="56">
        <v>7883.63</v>
      </c>
      <c r="AZ20" s="56">
        <v>8771.9</v>
      </c>
      <c r="BA20" s="56">
        <v>10111.9</v>
      </c>
      <c r="BB20" s="56">
        <v>11768.26</v>
      </c>
      <c r="BC20" s="56">
        <v>6740.9699999999993</v>
      </c>
      <c r="BD20" s="56">
        <v>7091.49</v>
      </c>
      <c r="BE20" s="56">
        <v>8001.94</v>
      </c>
      <c r="BF20" s="56">
        <v>6997.1100000000006</v>
      </c>
      <c r="BG20" s="56">
        <v>8848.91</v>
      </c>
      <c r="BH20" s="56">
        <v>8164.4900000000007</v>
      </c>
      <c r="BI20" s="56">
        <v>10350.94</v>
      </c>
      <c r="BJ20" s="56">
        <v>12773.68</v>
      </c>
      <c r="BK20" s="56">
        <v>14538.42</v>
      </c>
      <c r="BL20" s="56">
        <v>9443.5400000000009</v>
      </c>
      <c r="BM20" s="56">
        <v>11245.91</v>
      </c>
      <c r="BN20" s="56">
        <v>11483.859999999999</v>
      </c>
      <c r="BO20" s="56">
        <v>10901.01</v>
      </c>
      <c r="BP20" s="56">
        <v>11817.65</v>
      </c>
      <c r="BQ20" s="56">
        <v>13747.87</v>
      </c>
      <c r="BR20" s="56">
        <v>11484.42</v>
      </c>
      <c r="BS20" s="56">
        <v>14151.16</v>
      </c>
      <c r="BT20" s="56">
        <v>12067.7</v>
      </c>
      <c r="BU20" s="56">
        <v>9684.7599999999984</v>
      </c>
      <c r="BV20" s="56">
        <v>12472.18</v>
      </c>
      <c r="BW20" s="56">
        <v>11945.8</v>
      </c>
      <c r="BX20" s="56">
        <v>288889.96000000002</v>
      </c>
      <c r="BY20" s="56">
        <v>108338.92</v>
      </c>
      <c r="BZ20" s="56">
        <v>90011.05</v>
      </c>
      <c r="CA20" s="56">
        <v>91158.58</v>
      </c>
      <c r="CB20" s="56">
        <v>89317.62</v>
      </c>
      <c r="CC20" s="56">
        <v>85519.92</v>
      </c>
      <c r="CD20" s="56">
        <v>93193.47</v>
      </c>
      <c r="CE20" s="56">
        <v>81368.92</v>
      </c>
      <c r="CF20" s="56">
        <v>80675.31</v>
      </c>
      <c r="CG20" s="56">
        <v>71918.19</v>
      </c>
      <c r="CH20" s="56">
        <v>71223.289999999994</v>
      </c>
      <c r="CI20" s="56">
        <v>60995.47</v>
      </c>
      <c r="CJ20" s="56">
        <v>52768.149999999994</v>
      </c>
      <c r="CK20" s="56">
        <v>55426.2</v>
      </c>
      <c r="CL20" s="56">
        <v>199974.27999999997</v>
      </c>
      <c r="CM20" s="56">
        <v>131037.12000000001</v>
      </c>
      <c r="CN20" s="56">
        <v>85435.31</v>
      </c>
      <c r="CO20" s="56">
        <v>62772.09</v>
      </c>
      <c r="CP20" s="56">
        <v>63032.09</v>
      </c>
      <c r="CQ20" s="56">
        <v>67002.679999999993</v>
      </c>
      <c r="CR20" s="56">
        <v>65564.639999999999</v>
      </c>
      <c r="CS20" s="56">
        <v>38759.32</v>
      </c>
      <c r="CT20" s="56">
        <v>53159.43</v>
      </c>
      <c r="CU20" s="56">
        <v>56665.979999999996</v>
      </c>
      <c r="CV20" s="56">
        <v>32045.11</v>
      </c>
      <c r="CW20" s="56">
        <v>195551.14</v>
      </c>
      <c r="CX20" s="83">
        <v>32893.42</v>
      </c>
      <c r="CY20" s="83">
        <v>33693.71</v>
      </c>
      <c r="CZ20" s="83">
        <v>26092.21</v>
      </c>
      <c r="DA20" s="83">
        <v>29834.94</v>
      </c>
      <c r="DB20" s="83">
        <v>32009.940000000002</v>
      </c>
      <c r="DC20" s="83">
        <v>150146.19</v>
      </c>
      <c r="DD20" s="83">
        <v>147303.57</v>
      </c>
      <c r="DE20" s="83">
        <v>109046.29999999999</v>
      </c>
      <c r="DF20" s="83">
        <v>100678.69</v>
      </c>
      <c r="DG20" s="83">
        <v>72097.03</v>
      </c>
      <c r="DH20" s="83">
        <v>51069.04</v>
      </c>
      <c r="DI20" s="83">
        <v>51898.82</v>
      </c>
      <c r="DJ20" s="83">
        <v>351647.07</v>
      </c>
    </row>
    <row r="21" spans="2:114" s="74" customFormat="1" ht="13.8" x14ac:dyDescent="0.3">
      <c r="B21" s="77">
        <v>210000</v>
      </c>
      <c r="C21" s="84" t="s">
        <v>52</v>
      </c>
      <c r="D21" s="84">
        <v>3.94</v>
      </c>
      <c r="E21" s="85">
        <v>1094.55</v>
      </c>
      <c r="F21" s="85">
        <v>1141.4100000000001</v>
      </c>
      <c r="G21" s="85">
        <v>94.07</v>
      </c>
      <c r="H21" s="85">
        <v>81.16</v>
      </c>
      <c r="I21" s="85">
        <v>125.72</v>
      </c>
      <c r="J21" s="85">
        <v>148.59</v>
      </c>
      <c r="K21" s="85">
        <v>316.79999999999995</v>
      </c>
      <c r="L21" s="85">
        <v>243.95</v>
      </c>
      <c r="M21" s="85">
        <v>24.23</v>
      </c>
      <c r="N21" s="85">
        <v>78.599999999999994</v>
      </c>
      <c r="O21" s="85">
        <v>142.47999999999999</v>
      </c>
      <c r="P21" s="85">
        <v>220.48</v>
      </c>
      <c r="Q21" s="85">
        <v>531.1</v>
      </c>
      <c r="R21" s="85">
        <v>805.26</v>
      </c>
      <c r="S21" s="85">
        <v>1008.1800000000001</v>
      </c>
      <c r="T21" s="85">
        <v>1481.1799999999998</v>
      </c>
      <c r="U21" s="85">
        <v>1923.72</v>
      </c>
      <c r="V21" s="85">
        <v>2908.65</v>
      </c>
      <c r="W21" s="85">
        <v>3248.7200000000003</v>
      </c>
      <c r="X21" s="85">
        <v>3998.87</v>
      </c>
      <c r="Y21" s="85">
        <v>4586.82</v>
      </c>
      <c r="Z21" s="85">
        <v>5325</v>
      </c>
      <c r="AA21" s="85">
        <v>4777.78</v>
      </c>
      <c r="AB21" s="85">
        <v>5247.4800000000005</v>
      </c>
      <c r="AC21" s="85">
        <v>3734.06</v>
      </c>
      <c r="AD21" s="85">
        <v>3527.57</v>
      </c>
      <c r="AE21" s="85">
        <v>2628.99</v>
      </c>
      <c r="AF21" s="85">
        <v>3853.5299999999997</v>
      </c>
      <c r="AG21" s="85">
        <v>5650.5599999999995</v>
      </c>
      <c r="AH21" s="85">
        <v>4028.71</v>
      </c>
      <c r="AI21" s="85">
        <v>5318.9</v>
      </c>
      <c r="AJ21" s="85">
        <v>5804.13</v>
      </c>
      <c r="AK21" s="85">
        <v>5584.36</v>
      </c>
      <c r="AL21" s="85">
        <v>6219.55</v>
      </c>
      <c r="AM21" s="85">
        <v>6318.39</v>
      </c>
      <c r="AN21" s="85">
        <v>4806.0099999999993</v>
      </c>
      <c r="AO21" s="85">
        <v>2651.85</v>
      </c>
      <c r="AP21" s="85">
        <v>2875.96</v>
      </c>
      <c r="AQ21" s="85">
        <v>2621.47</v>
      </c>
      <c r="AR21" s="85">
        <v>2988.88</v>
      </c>
      <c r="AS21" s="85">
        <v>4508.92</v>
      </c>
      <c r="AT21" s="85">
        <v>4190.4900000000007</v>
      </c>
      <c r="AU21" s="85">
        <v>5685.4</v>
      </c>
      <c r="AV21" s="85">
        <v>6268.4</v>
      </c>
      <c r="AW21" s="85">
        <v>5680.1200000000008</v>
      </c>
      <c r="AX21" s="85">
        <v>6235.41</v>
      </c>
      <c r="AY21" s="85">
        <v>7883.63</v>
      </c>
      <c r="AZ21" s="85">
        <v>8771.9</v>
      </c>
      <c r="BA21" s="85">
        <v>10111.9</v>
      </c>
      <c r="BB21" s="85">
        <v>11768.26</v>
      </c>
      <c r="BC21" s="85">
        <v>6740.9699999999993</v>
      </c>
      <c r="BD21" s="85">
        <v>7091.49</v>
      </c>
      <c r="BE21" s="85">
        <v>8001.94</v>
      </c>
      <c r="BF21" s="85">
        <v>6997.1100000000006</v>
      </c>
      <c r="BG21" s="85">
        <v>8848.91</v>
      </c>
      <c r="BH21" s="85">
        <v>8164.4900000000007</v>
      </c>
      <c r="BI21" s="85">
        <v>10350.94</v>
      </c>
      <c r="BJ21" s="85">
        <v>12773.68</v>
      </c>
      <c r="BK21" s="85">
        <v>14538.42</v>
      </c>
      <c r="BL21" s="85">
        <v>9443.5400000000009</v>
      </c>
      <c r="BM21" s="85">
        <v>11245.91</v>
      </c>
      <c r="BN21" s="85">
        <v>11483.859999999999</v>
      </c>
      <c r="BO21" s="85">
        <v>10901.01</v>
      </c>
      <c r="BP21" s="85">
        <v>11817.65</v>
      </c>
      <c r="BQ21" s="85">
        <v>13747.87</v>
      </c>
      <c r="BR21" s="85">
        <v>11484.42</v>
      </c>
      <c r="BS21" s="85">
        <v>14151.16</v>
      </c>
      <c r="BT21" s="85">
        <v>12067.7</v>
      </c>
      <c r="BU21" s="85">
        <v>9684.7599999999984</v>
      </c>
      <c r="BV21" s="85">
        <v>12472.18</v>
      </c>
      <c r="BW21" s="85">
        <v>11945.8</v>
      </c>
      <c r="BX21" s="85">
        <v>288889.96000000002</v>
      </c>
      <c r="BY21" s="85">
        <v>108338.92</v>
      </c>
      <c r="BZ21" s="85">
        <v>90011.05</v>
      </c>
      <c r="CA21" s="85">
        <v>91158.58</v>
      </c>
      <c r="CB21" s="85">
        <v>89317.62</v>
      </c>
      <c r="CC21" s="85">
        <v>85519.92</v>
      </c>
      <c r="CD21" s="85">
        <v>93193.47</v>
      </c>
      <c r="CE21" s="85">
        <v>81368.92</v>
      </c>
      <c r="CF21" s="85">
        <v>80675.31</v>
      </c>
      <c r="CG21" s="85">
        <v>71918.19</v>
      </c>
      <c r="CH21" s="85">
        <v>71223.289999999994</v>
      </c>
      <c r="CI21" s="85">
        <v>60995.47</v>
      </c>
      <c r="CJ21" s="85">
        <v>52768.149999999994</v>
      </c>
      <c r="CK21" s="85">
        <v>55426.2</v>
      </c>
      <c r="CL21" s="85">
        <v>199974.27999999997</v>
      </c>
      <c r="CM21" s="85">
        <v>131037.12000000001</v>
      </c>
      <c r="CN21" s="85">
        <v>85435.31</v>
      </c>
      <c r="CO21" s="85">
        <v>62772.09</v>
      </c>
      <c r="CP21" s="85">
        <v>63032.09</v>
      </c>
      <c r="CQ21" s="85">
        <v>67002.679999999993</v>
      </c>
      <c r="CR21" s="85">
        <v>65564.639999999999</v>
      </c>
      <c r="CS21" s="85">
        <v>38759.32</v>
      </c>
      <c r="CT21" s="85">
        <v>53159.43</v>
      </c>
      <c r="CU21" s="85">
        <v>56665.979999999996</v>
      </c>
      <c r="CV21" s="85">
        <v>32045.11</v>
      </c>
      <c r="CW21" s="85">
        <v>195551.14</v>
      </c>
      <c r="CX21" s="86">
        <v>32893.42</v>
      </c>
      <c r="CY21" s="86">
        <v>33693.71</v>
      </c>
      <c r="CZ21" s="86">
        <v>26092.21</v>
      </c>
      <c r="DA21" s="86">
        <v>29834.94</v>
      </c>
      <c r="DB21" s="86">
        <v>32009.940000000002</v>
      </c>
      <c r="DC21" s="86">
        <v>150146.19</v>
      </c>
      <c r="DD21" s="86">
        <v>147303.57</v>
      </c>
      <c r="DE21" s="86">
        <v>109046.29999999999</v>
      </c>
      <c r="DF21" s="86">
        <v>100678.69</v>
      </c>
      <c r="DG21" s="86">
        <v>72097.03</v>
      </c>
      <c r="DH21" s="86">
        <v>51069.04</v>
      </c>
      <c r="DI21" s="86">
        <v>51898.82</v>
      </c>
      <c r="DJ21" s="86">
        <v>351647.07</v>
      </c>
    </row>
    <row r="22" spans="2:114" s="74" customFormat="1" ht="13.8" x14ac:dyDescent="0.3">
      <c r="B22" s="78"/>
      <c r="C22" s="78" t="s">
        <v>53</v>
      </c>
      <c r="D22" s="83">
        <v>0</v>
      </c>
      <c r="E22" s="56">
        <v>3448.83</v>
      </c>
      <c r="F22" s="56">
        <v>6571.82</v>
      </c>
      <c r="G22" s="56">
        <v>9902.18</v>
      </c>
      <c r="H22" s="56">
        <v>12904.12</v>
      </c>
      <c r="I22" s="56">
        <v>15874.71</v>
      </c>
      <c r="J22" s="56">
        <v>18729.53</v>
      </c>
      <c r="K22" s="56">
        <v>21638.69</v>
      </c>
      <c r="L22" s="56">
        <v>24553.279999999999</v>
      </c>
      <c r="M22" s="56">
        <v>27434.68</v>
      </c>
      <c r="N22" s="56">
        <v>31013.08</v>
      </c>
      <c r="O22" s="56">
        <v>35369.599999999999</v>
      </c>
      <c r="P22" s="56">
        <v>0</v>
      </c>
      <c r="Q22" s="56">
        <v>20035.48</v>
      </c>
      <c r="R22" s="56">
        <v>44668.36</v>
      </c>
      <c r="S22" s="56">
        <v>75126.559999999998</v>
      </c>
      <c r="T22" s="56">
        <v>107059.43</v>
      </c>
      <c r="U22" s="56">
        <v>141161.91</v>
      </c>
      <c r="V22" s="56">
        <v>182196.49</v>
      </c>
      <c r="W22" s="56">
        <v>233516.3</v>
      </c>
      <c r="X22" s="56">
        <v>288108.08</v>
      </c>
      <c r="Y22" s="56">
        <v>343068.6</v>
      </c>
      <c r="Z22" s="56">
        <v>399910.33</v>
      </c>
      <c r="AA22" s="56">
        <v>452093.98</v>
      </c>
      <c r="AB22" s="56">
        <v>0</v>
      </c>
      <c r="AC22" s="56">
        <v>60131.69</v>
      </c>
      <c r="AD22" s="56">
        <v>116639.45</v>
      </c>
      <c r="AE22" s="56">
        <v>173222.85</v>
      </c>
      <c r="AF22" s="56">
        <v>252863.05</v>
      </c>
      <c r="AG22" s="56">
        <v>348294.11</v>
      </c>
      <c r="AH22" s="56">
        <v>448684.45</v>
      </c>
      <c r="AI22" s="56">
        <v>571265.35</v>
      </c>
      <c r="AJ22" s="56">
        <v>704247.74</v>
      </c>
      <c r="AK22" s="56">
        <v>824140.2</v>
      </c>
      <c r="AL22" s="56">
        <v>941812.29</v>
      </c>
      <c r="AM22" s="56">
        <v>1048087</v>
      </c>
      <c r="AN22" s="56">
        <v>0</v>
      </c>
      <c r="AO22" s="56">
        <v>139310.16</v>
      </c>
      <c r="AP22" s="56">
        <v>283027.71999999997</v>
      </c>
      <c r="AQ22" s="56">
        <v>467245.08</v>
      </c>
      <c r="AR22" s="56">
        <v>643006.52</v>
      </c>
      <c r="AS22" s="56">
        <v>840826.43</v>
      </c>
      <c r="AT22" s="56">
        <v>1012216.79</v>
      </c>
      <c r="AU22" s="56">
        <v>1171318.25</v>
      </c>
      <c r="AV22" s="56">
        <v>1333820.3899999999</v>
      </c>
      <c r="AW22" s="56">
        <v>1509964.25</v>
      </c>
      <c r="AX22" s="56">
        <v>1718308.89</v>
      </c>
      <c r="AY22" s="56">
        <v>1842214.83</v>
      </c>
      <c r="AZ22" s="56">
        <v>0</v>
      </c>
      <c r="BA22" s="56">
        <v>164219.21</v>
      </c>
      <c r="BB22" s="56">
        <v>325983.64</v>
      </c>
      <c r="BC22" s="56">
        <v>452681.62</v>
      </c>
      <c r="BD22" s="56">
        <v>636390.15</v>
      </c>
      <c r="BE22" s="56">
        <v>912896.37</v>
      </c>
      <c r="BF22" s="56">
        <v>1088581.1299999999</v>
      </c>
      <c r="BG22" s="56">
        <v>1289193.18</v>
      </c>
      <c r="BH22" s="56">
        <v>1482421.87</v>
      </c>
      <c r="BI22" s="56">
        <v>1672426.43</v>
      </c>
      <c r="BJ22" s="56">
        <v>1890847.86</v>
      </c>
      <c r="BK22" s="56">
        <v>2086947</v>
      </c>
      <c r="BL22" s="56">
        <v>0</v>
      </c>
      <c r="BM22" s="56">
        <v>211224.28</v>
      </c>
      <c r="BN22" s="56">
        <v>401959.28</v>
      </c>
      <c r="BO22" s="56">
        <v>615657.80000000005</v>
      </c>
      <c r="BP22" s="56">
        <v>792499.66</v>
      </c>
      <c r="BQ22" s="56">
        <v>966096.22</v>
      </c>
      <c r="BR22" s="56">
        <v>1148500.18</v>
      </c>
      <c r="BS22" s="56">
        <v>1334230.6299999999</v>
      </c>
      <c r="BT22" s="56">
        <v>1534572.58</v>
      </c>
      <c r="BU22" s="56">
        <v>1748393.17</v>
      </c>
      <c r="BV22" s="56">
        <v>1964155.7</v>
      </c>
      <c r="BW22" s="56">
        <v>2184057.33</v>
      </c>
      <c r="BX22" s="56">
        <v>0</v>
      </c>
      <c r="BY22" s="56">
        <v>287943.89</v>
      </c>
      <c r="BZ22" s="56">
        <v>576936.37</v>
      </c>
      <c r="CA22" s="56">
        <v>909187.34</v>
      </c>
      <c r="CB22" s="56">
        <v>1237205.5900000001</v>
      </c>
      <c r="CC22" s="56">
        <v>1585172.97</v>
      </c>
      <c r="CD22" s="56">
        <v>1926676.13</v>
      </c>
      <c r="CE22" s="56">
        <v>2280824.79</v>
      </c>
      <c r="CF22" s="56">
        <v>2627032.98</v>
      </c>
      <c r="CG22" s="56">
        <v>2981348.4</v>
      </c>
      <c r="CH22" s="56">
        <v>3356788.68</v>
      </c>
      <c r="CI22" s="56">
        <v>3691675.77</v>
      </c>
      <c r="CJ22" s="56">
        <v>0</v>
      </c>
      <c r="CK22" s="56">
        <v>418654.68</v>
      </c>
      <c r="CL22" s="56">
        <v>811701.54</v>
      </c>
      <c r="CM22" s="56">
        <v>1233108.6100000001</v>
      </c>
      <c r="CN22" s="56">
        <v>1643715.55</v>
      </c>
      <c r="CO22" s="56">
        <v>2031938.9</v>
      </c>
      <c r="CP22" s="56">
        <v>2403174.58</v>
      </c>
      <c r="CQ22" s="56">
        <v>2839415.55</v>
      </c>
      <c r="CR22" s="56">
        <v>3283677.62</v>
      </c>
      <c r="CS22" s="56">
        <v>3663364.45</v>
      </c>
      <c r="CT22" s="56">
        <v>4067666.23</v>
      </c>
      <c r="CU22" s="56">
        <v>4459097.6500000004</v>
      </c>
      <c r="CV22" s="56">
        <v>0</v>
      </c>
      <c r="CW22" s="56">
        <v>362007.49</v>
      </c>
      <c r="CX22" s="83">
        <v>687493.24</v>
      </c>
      <c r="CY22" s="83">
        <v>1048666.05</v>
      </c>
      <c r="CZ22" s="83">
        <v>1399564.97</v>
      </c>
      <c r="DA22" s="83">
        <v>1764229.57</v>
      </c>
      <c r="DB22" s="83">
        <v>2119311.12</v>
      </c>
      <c r="DC22" s="83">
        <v>2488275.64</v>
      </c>
      <c r="DD22" s="83">
        <v>2859118.65</v>
      </c>
      <c r="DE22" s="83">
        <v>3215464.81</v>
      </c>
      <c r="DF22" s="83">
        <v>3575803.14</v>
      </c>
      <c r="DG22" s="83">
        <v>3924371.08</v>
      </c>
      <c r="DH22" s="83">
        <v>0</v>
      </c>
      <c r="DI22" s="83">
        <v>292214.19</v>
      </c>
      <c r="DJ22" s="83">
        <v>557667.53</v>
      </c>
    </row>
    <row r="23" spans="2:114" s="74" customFormat="1" ht="13.8" x14ac:dyDescent="0.3">
      <c r="B23" s="78"/>
      <c r="C23" s="78"/>
      <c r="D23" s="78"/>
      <c r="E23" s="82"/>
      <c r="F23" s="82"/>
      <c r="G23" s="82"/>
      <c r="H23" s="82"/>
      <c r="I23" s="82"/>
      <c r="J23" s="82"/>
      <c r="K23" s="82"/>
      <c r="L23" s="82"/>
      <c r="M23" s="82"/>
      <c r="N23" s="82"/>
      <c r="O23" s="82"/>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82"/>
      <c r="AR23" s="82"/>
      <c r="AS23" s="82"/>
      <c r="AT23" s="82"/>
      <c r="AU23" s="82"/>
      <c r="AV23" s="82"/>
      <c r="AW23" s="82"/>
      <c r="AX23" s="82"/>
      <c r="AY23" s="82"/>
      <c r="AZ23" s="82"/>
      <c r="BA23" s="82"/>
      <c r="BB23" s="82"/>
      <c r="BC23" s="82"/>
      <c r="BD23" s="82"/>
      <c r="BE23" s="82"/>
      <c r="BF23" s="82"/>
      <c r="BG23" s="82"/>
      <c r="BH23" s="82"/>
      <c r="BI23" s="82"/>
      <c r="BJ23" s="82"/>
      <c r="BK23" s="82"/>
      <c r="BL23" s="82"/>
      <c r="BM23" s="82"/>
      <c r="BN23" s="82"/>
      <c r="BO23" s="82"/>
      <c r="BP23" s="82"/>
      <c r="BQ23" s="82"/>
      <c r="BR23" s="82"/>
      <c r="BS23" s="82"/>
      <c r="BT23" s="82"/>
      <c r="BU23" s="82"/>
      <c r="BV23" s="82"/>
      <c r="BW23" s="82"/>
      <c r="BX23" s="82"/>
      <c r="BY23" s="82"/>
      <c r="BZ23" s="82"/>
      <c r="CA23" s="82"/>
      <c r="CB23" s="82"/>
      <c r="CC23" s="82"/>
      <c r="CD23" s="82"/>
      <c r="CE23" s="82"/>
      <c r="CF23" s="82"/>
      <c r="CG23" s="82"/>
      <c r="CH23" s="82"/>
      <c r="CI23" s="82"/>
      <c r="CJ23" s="82"/>
      <c r="CK23" s="82"/>
      <c r="CL23" s="82"/>
      <c r="CM23" s="82"/>
      <c r="CN23" s="82"/>
      <c r="CO23" s="82"/>
      <c r="CP23" s="82"/>
      <c r="CQ23" s="82"/>
      <c r="CR23" s="82"/>
      <c r="CS23" s="82"/>
      <c r="CT23" s="82"/>
      <c r="CU23" s="82"/>
      <c r="CV23" s="82"/>
      <c r="CW23" s="82"/>
      <c r="CX23" s="82"/>
      <c r="CY23" s="82"/>
      <c r="CZ23" s="82"/>
      <c r="DA23" s="82"/>
      <c r="DB23" s="82"/>
      <c r="DC23" s="82"/>
      <c r="DD23" s="82"/>
      <c r="DE23" s="82"/>
      <c r="DF23" s="82"/>
      <c r="DG23" s="82"/>
      <c r="DH23" s="82"/>
      <c r="DI23" s="82"/>
      <c r="DJ23" s="82"/>
    </row>
    <row r="24" spans="2:114" s="87" customFormat="1" ht="15" customHeight="1" x14ac:dyDescent="0.3">
      <c r="B24" s="75">
        <v>300000</v>
      </c>
      <c r="C24" s="76" t="s">
        <v>91</v>
      </c>
      <c r="D24" s="55">
        <v>1081352.79</v>
      </c>
      <c r="E24" s="55">
        <v>2719262.0500000003</v>
      </c>
      <c r="F24" s="55">
        <v>4080770.54</v>
      </c>
      <c r="G24" s="55">
        <v>5602106.0099999998</v>
      </c>
      <c r="H24" s="55">
        <v>6788259.1299999999</v>
      </c>
      <c r="I24" s="55">
        <v>7974990.9699999997</v>
      </c>
      <c r="J24" s="55">
        <v>9135942.290000001</v>
      </c>
      <c r="K24" s="55">
        <v>10537728.75</v>
      </c>
      <c r="L24" s="55">
        <v>11717560.08</v>
      </c>
      <c r="M24" s="55">
        <v>12961045.970000001</v>
      </c>
      <c r="N24" s="55">
        <v>14165816.279999999</v>
      </c>
      <c r="O24" s="55">
        <v>15597574.76</v>
      </c>
      <c r="P24" s="55">
        <v>16756003.33</v>
      </c>
      <c r="Q24" s="55">
        <v>17788665.270000003</v>
      </c>
      <c r="R24" s="55">
        <v>19004008.91</v>
      </c>
      <c r="S24" s="55">
        <v>20116395.720000003</v>
      </c>
      <c r="T24" s="55">
        <v>21252903.280000001</v>
      </c>
      <c r="U24" s="55">
        <v>22398721.300000001</v>
      </c>
      <c r="V24" s="55">
        <v>23568021.140000001</v>
      </c>
      <c r="W24" s="55">
        <v>24614898.460000001</v>
      </c>
      <c r="X24" s="55">
        <v>25722204.800000001</v>
      </c>
      <c r="Y24" s="55">
        <v>26661575.830000002</v>
      </c>
      <c r="Z24" s="55">
        <v>27127284.650000002</v>
      </c>
      <c r="AA24" s="55">
        <v>28088581.07</v>
      </c>
      <c r="AB24" s="55">
        <v>30205821.82</v>
      </c>
      <c r="AC24" s="55">
        <v>31231714.359999999</v>
      </c>
      <c r="AD24" s="55">
        <v>32229590.68</v>
      </c>
      <c r="AE24" s="55">
        <v>33261920.920000002</v>
      </c>
      <c r="AF24" s="55">
        <v>33606257.310000002</v>
      </c>
      <c r="AG24" s="55">
        <v>33963443.989999995</v>
      </c>
      <c r="AH24" s="55">
        <v>34129936.140000001</v>
      </c>
      <c r="AI24" s="55">
        <v>34863011.460000001</v>
      </c>
      <c r="AJ24" s="55">
        <v>34863011.460000001</v>
      </c>
      <c r="AK24" s="55">
        <v>35771014.119999997</v>
      </c>
      <c r="AL24" s="55">
        <v>36165243.380000003</v>
      </c>
      <c r="AM24" s="55">
        <v>36538667.909999996</v>
      </c>
      <c r="AN24" s="55">
        <v>37957692.549999997</v>
      </c>
      <c r="AO24" s="55">
        <v>37957692.549999997</v>
      </c>
      <c r="AP24" s="55">
        <v>38972993.57</v>
      </c>
      <c r="AQ24" s="55">
        <v>40007566.859999999</v>
      </c>
      <c r="AR24" s="55">
        <v>40089224.379999995</v>
      </c>
      <c r="AS24" s="55">
        <v>40089955.520000003</v>
      </c>
      <c r="AT24" s="55">
        <v>40092921.230000004</v>
      </c>
      <c r="AU24" s="55">
        <v>41501874.140000001</v>
      </c>
      <c r="AV24" s="55">
        <v>41853433.589999996</v>
      </c>
      <c r="AW24" s="55">
        <v>42301489.420000002</v>
      </c>
      <c r="AX24" s="55">
        <v>43169415.460000001</v>
      </c>
      <c r="AY24" s="55">
        <v>43801809.399999999</v>
      </c>
      <c r="AZ24" s="55">
        <v>46098208.180000007</v>
      </c>
      <c r="BA24" s="55">
        <v>46117380.770000003</v>
      </c>
      <c r="BB24" s="55">
        <v>46095749.630000003</v>
      </c>
      <c r="BC24" s="55">
        <v>46372970.759999998</v>
      </c>
      <c r="BD24" s="55">
        <v>48092052.490000002</v>
      </c>
      <c r="BE24" s="55">
        <v>48805346.609999999</v>
      </c>
      <c r="BF24" s="55">
        <v>49851219.269999996</v>
      </c>
      <c r="BG24" s="55">
        <v>50395749.670000002</v>
      </c>
      <c r="BH24" s="55">
        <v>51699022.080000006</v>
      </c>
      <c r="BI24" s="55">
        <v>52266189.300000004</v>
      </c>
      <c r="BJ24" s="55">
        <v>52545852.130000003</v>
      </c>
      <c r="BK24" s="55">
        <v>53053825.240000002</v>
      </c>
      <c r="BL24" s="55">
        <v>56766232.07</v>
      </c>
      <c r="BM24" s="55">
        <v>56776399.799999997</v>
      </c>
      <c r="BN24" s="55">
        <v>57086872.490000002</v>
      </c>
      <c r="BO24" s="55">
        <v>57568106.009999998</v>
      </c>
      <c r="BP24" s="55">
        <v>58041097.210000001</v>
      </c>
      <c r="BQ24" s="55">
        <v>58386850.269999996</v>
      </c>
      <c r="BR24" s="55">
        <v>58579957.919999994</v>
      </c>
      <c r="BS24" s="55">
        <v>58931089.890000001</v>
      </c>
      <c r="BT24" s="55">
        <v>58921763.650000006</v>
      </c>
      <c r="BU24" s="55">
        <v>59626025.860000007</v>
      </c>
      <c r="BV24" s="55">
        <v>59675186.549999997</v>
      </c>
      <c r="BW24" s="55">
        <v>60031902.890000001</v>
      </c>
      <c r="BX24" s="55">
        <v>62958598.279999994</v>
      </c>
      <c r="BY24" s="55">
        <v>63817182.43</v>
      </c>
      <c r="BZ24" s="55">
        <v>63979876.899999999</v>
      </c>
      <c r="CA24" s="55">
        <v>64724336.909999996</v>
      </c>
      <c r="CB24" s="55">
        <v>65344264.129999995</v>
      </c>
      <c r="CC24" s="55">
        <v>65642264.919999994</v>
      </c>
      <c r="CD24" s="55">
        <v>65982051.089999996</v>
      </c>
      <c r="CE24" s="55">
        <v>65906351.420000002</v>
      </c>
      <c r="CF24" s="55">
        <v>66472093.370000005</v>
      </c>
      <c r="CG24" s="55">
        <v>67285853.980000004</v>
      </c>
      <c r="CH24" s="55">
        <v>67557280.289999992</v>
      </c>
      <c r="CI24" s="55">
        <v>68001321.400000006</v>
      </c>
      <c r="CJ24" s="55">
        <v>72015488.439999998</v>
      </c>
      <c r="CK24" s="55">
        <v>72416677.870000005</v>
      </c>
      <c r="CL24" s="55">
        <v>72551364.439999998</v>
      </c>
      <c r="CM24" s="55">
        <v>73127586.13000001</v>
      </c>
      <c r="CN24" s="55">
        <v>73797702.989999995</v>
      </c>
      <c r="CO24" s="55">
        <v>74616154.930000007</v>
      </c>
      <c r="CP24" s="55">
        <v>74878551.730000004</v>
      </c>
      <c r="CQ24" s="55">
        <v>75166983.140000001</v>
      </c>
      <c r="CR24" s="55">
        <v>75945502.200000003</v>
      </c>
      <c r="CS24" s="55">
        <v>76524186.200000003</v>
      </c>
      <c r="CT24" s="55">
        <v>77011857.140000001</v>
      </c>
      <c r="CU24" s="55">
        <v>77513663.549999997</v>
      </c>
      <c r="CV24" s="55">
        <v>82735580.289999992</v>
      </c>
      <c r="CW24" s="55">
        <v>83032786.040000007</v>
      </c>
      <c r="CX24" s="55">
        <v>83692638.75</v>
      </c>
      <c r="CY24" s="55">
        <v>83951543.449999988</v>
      </c>
      <c r="CZ24" s="55">
        <v>84305787.480000004</v>
      </c>
      <c r="DA24" s="55">
        <v>84419344.88000001</v>
      </c>
      <c r="DB24" s="55">
        <v>84675429.719999999</v>
      </c>
      <c r="DC24" s="55">
        <v>84825591.030000001</v>
      </c>
      <c r="DD24" s="55">
        <v>85114062.969999999</v>
      </c>
      <c r="DE24" s="55">
        <v>85323898.590000004</v>
      </c>
      <c r="DF24" s="55">
        <v>85500572.629999995</v>
      </c>
      <c r="DG24" s="55">
        <v>85707072.819999993</v>
      </c>
      <c r="DH24" s="55">
        <v>89156611.739999995</v>
      </c>
      <c r="DI24" s="55">
        <v>89143160</v>
      </c>
      <c r="DJ24" s="55">
        <v>89139272.879999995</v>
      </c>
    </row>
    <row r="25" spans="2:114" s="74" customFormat="1" ht="15" customHeight="1" x14ac:dyDescent="0.3">
      <c r="B25" s="75">
        <v>311000</v>
      </c>
      <c r="C25" s="84" t="s">
        <v>54</v>
      </c>
      <c r="D25" s="55">
        <v>1081352.79</v>
      </c>
      <c r="E25" s="52">
        <v>2715100.72</v>
      </c>
      <c r="F25" s="52">
        <v>4076609.21</v>
      </c>
      <c r="G25" s="52">
        <v>5597944.6799999997</v>
      </c>
      <c r="H25" s="52">
        <v>6784097.7999999998</v>
      </c>
      <c r="I25" s="52">
        <v>7970829.6399999997</v>
      </c>
      <c r="J25" s="52">
        <v>9131780.9600000009</v>
      </c>
      <c r="K25" s="52">
        <v>10533567.42</v>
      </c>
      <c r="L25" s="52">
        <v>11713398.75</v>
      </c>
      <c r="M25" s="52">
        <v>12956884.640000001</v>
      </c>
      <c r="N25" s="52">
        <v>14161654.949999999</v>
      </c>
      <c r="O25" s="52">
        <v>15593413.43</v>
      </c>
      <c r="P25" s="52">
        <v>16720997.91</v>
      </c>
      <c r="Q25" s="52">
        <v>17753659.850000001</v>
      </c>
      <c r="R25" s="52">
        <v>18969003.489999998</v>
      </c>
      <c r="S25" s="52">
        <v>20081390.300000001</v>
      </c>
      <c r="T25" s="52">
        <v>21217897.859999999</v>
      </c>
      <c r="U25" s="52">
        <v>22363715.879999999</v>
      </c>
      <c r="V25" s="52">
        <v>23533015.719999999</v>
      </c>
      <c r="W25" s="52">
        <v>24579893.039999999</v>
      </c>
      <c r="X25" s="52">
        <v>25687199.379999999</v>
      </c>
      <c r="Y25" s="52">
        <v>26626570.41</v>
      </c>
      <c r="Z25" s="52">
        <v>27092279.23</v>
      </c>
      <c r="AA25" s="52">
        <v>28053575.649999999</v>
      </c>
      <c r="AB25" s="52">
        <v>29684874.82</v>
      </c>
      <c r="AC25" s="52">
        <v>30710767.359999999</v>
      </c>
      <c r="AD25" s="52">
        <v>31708643.68</v>
      </c>
      <c r="AE25" s="52">
        <v>32740973.920000002</v>
      </c>
      <c r="AF25" s="52">
        <v>33085310.309999999</v>
      </c>
      <c r="AG25" s="52">
        <v>33442496.989999998</v>
      </c>
      <c r="AH25" s="52">
        <v>33608989.140000001</v>
      </c>
      <c r="AI25" s="52">
        <v>34342064.460000001</v>
      </c>
      <c r="AJ25" s="52">
        <v>34342064.460000001</v>
      </c>
      <c r="AK25" s="52">
        <v>35771014.119999997</v>
      </c>
      <c r="AL25" s="52">
        <v>36165243.380000003</v>
      </c>
      <c r="AM25" s="52">
        <v>36538667.909999996</v>
      </c>
      <c r="AN25" s="52">
        <v>36905671.93</v>
      </c>
      <c r="AO25" s="52">
        <v>36905671.93</v>
      </c>
      <c r="AP25" s="52">
        <v>37920972.950000003</v>
      </c>
      <c r="AQ25" s="52">
        <v>38955546.240000002</v>
      </c>
      <c r="AR25" s="52">
        <v>39037826.049999997</v>
      </c>
      <c r="AS25" s="52">
        <v>39038803.590000004</v>
      </c>
      <c r="AT25" s="52">
        <v>39040480.520000003</v>
      </c>
      <c r="AU25" s="52">
        <v>41497724.240000002</v>
      </c>
      <c r="AV25" s="52">
        <v>41850763.18</v>
      </c>
      <c r="AW25" s="52">
        <v>42297726.32</v>
      </c>
      <c r="AX25" s="52">
        <v>43166334.740000002</v>
      </c>
      <c r="AY25" s="52">
        <v>43753293.25</v>
      </c>
      <c r="AZ25" s="52">
        <v>44227032.700000003</v>
      </c>
      <c r="BA25" s="52">
        <v>44227032.700000003</v>
      </c>
      <c r="BB25" s="52">
        <v>44227032.700000003</v>
      </c>
      <c r="BC25" s="52">
        <v>44377494.579999998</v>
      </c>
      <c r="BD25" s="52">
        <v>48093622.490000002</v>
      </c>
      <c r="BE25" s="52">
        <v>48787773.07</v>
      </c>
      <c r="BF25" s="52">
        <v>49792328.539999999</v>
      </c>
      <c r="BG25" s="52">
        <v>50317139.32</v>
      </c>
      <c r="BH25" s="52">
        <v>51565116.130000003</v>
      </c>
      <c r="BI25" s="52">
        <v>52067386.800000004</v>
      </c>
      <c r="BJ25" s="52">
        <v>52359342.609999999</v>
      </c>
      <c r="BK25" s="52">
        <v>52880380.090000004</v>
      </c>
      <c r="BL25" s="52">
        <v>54343679.969999999</v>
      </c>
      <c r="BM25" s="52">
        <v>54346904.899999999</v>
      </c>
      <c r="BN25" s="52">
        <v>54730077.240000002</v>
      </c>
      <c r="BO25" s="52">
        <v>55367636.609999999</v>
      </c>
      <c r="BP25" s="52">
        <v>55822180.210000001</v>
      </c>
      <c r="BQ25" s="52">
        <v>56152413.479999997</v>
      </c>
      <c r="BR25" s="52">
        <v>56660885.659999996</v>
      </c>
      <c r="BS25" s="52">
        <v>57029895.07</v>
      </c>
      <c r="BT25" s="52">
        <v>57274883.880000003</v>
      </c>
      <c r="BU25" s="52">
        <v>57969900.380000003</v>
      </c>
      <c r="BV25" s="52">
        <v>60457395.789999999</v>
      </c>
      <c r="BW25" s="52">
        <v>60705814.509999998</v>
      </c>
      <c r="BX25" s="52">
        <v>61202794.509999998</v>
      </c>
      <c r="BY25" s="52">
        <v>61980969.399999999</v>
      </c>
      <c r="BZ25" s="52">
        <v>62065884.049999997</v>
      </c>
      <c r="CA25" s="52">
        <v>62591348</v>
      </c>
      <c r="CB25" s="52">
        <v>63168013.5</v>
      </c>
      <c r="CC25" s="52">
        <v>63549410.329999998</v>
      </c>
      <c r="CD25" s="52">
        <v>66279524.479999997</v>
      </c>
      <c r="CE25" s="52">
        <v>66163430.57</v>
      </c>
      <c r="CF25" s="52">
        <v>66892565.600000001</v>
      </c>
      <c r="CG25" s="52">
        <v>67589488.170000002</v>
      </c>
      <c r="CH25" s="52">
        <v>67802129.839999989</v>
      </c>
      <c r="CI25" s="52">
        <v>68183275.200000003</v>
      </c>
      <c r="CJ25" s="52">
        <v>68384237.439999998</v>
      </c>
      <c r="CK25" s="52">
        <v>68747849.620000005</v>
      </c>
      <c r="CL25" s="52">
        <v>68911344.049999997</v>
      </c>
      <c r="CM25" s="52">
        <v>69559938.829999998</v>
      </c>
      <c r="CN25" s="52">
        <v>70274037.379999995</v>
      </c>
      <c r="CO25" s="52">
        <v>71071786.480000004</v>
      </c>
      <c r="CP25" s="52">
        <v>71333273.980000004</v>
      </c>
      <c r="CQ25" s="52">
        <v>75526991.489999995</v>
      </c>
      <c r="CR25" s="52">
        <v>76246213.010000005</v>
      </c>
      <c r="CS25" s="52">
        <v>76776712.590000004</v>
      </c>
      <c r="CT25" s="52">
        <v>77226881.709999993</v>
      </c>
      <c r="CU25" s="52">
        <v>77675633.069999993</v>
      </c>
      <c r="CV25" s="52">
        <v>78126085.959999993</v>
      </c>
      <c r="CW25" s="52">
        <v>78386375.640000001</v>
      </c>
      <c r="CX25" s="56">
        <v>79032644.870000005</v>
      </c>
      <c r="CY25" s="56">
        <v>79170168.959999993</v>
      </c>
      <c r="CZ25" s="56">
        <v>79519558.689999998</v>
      </c>
      <c r="DA25" s="56">
        <v>79660401.090000004</v>
      </c>
      <c r="DB25" s="56">
        <v>79911772.010000005</v>
      </c>
      <c r="DC25" s="56">
        <v>84809780.079999998</v>
      </c>
      <c r="DD25" s="56">
        <v>85086318.379999995</v>
      </c>
      <c r="DE25" s="56">
        <v>85288093.980000004</v>
      </c>
      <c r="DF25" s="56">
        <v>85470621.560000002</v>
      </c>
      <c r="DG25" s="56">
        <v>85688473.649999991</v>
      </c>
      <c r="DH25" s="55">
        <v>85814943.390000001</v>
      </c>
      <c r="DI25" s="55">
        <v>85814943.390000001</v>
      </c>
      <c r="DJ25" s="55">
        <v>85814944.040000007</v>
      </c>
    </row>
    <row r="26" spans="2:114" s="74" customFormat="1" ht="15" customHeight="1" x14ac:dyDescent="0.3">
      <c r="B26" s="75">
        <v>320000</v>
      </c>
      <c r="C26" s="19" t="s">
        <v>55</v>
      </c>
      <c r="D26" s="19"/>
      <c r="E26" s="52">
        <v>0</v>
      </c>
      <c r="F26" s="52">
        <v>0</v>
      </c>
      <c r="G26" s="52">
        <v>0</v>
      </c>
      <c r="H26" s="52">
        <v>0</v>
      </c>
      <c r="I26" s="52">
        <v>0</v>
      </c>
      <c r="J26" s="52">
        <v>0</v>
      </c>
      <c r="K26" s="52">
        <v>0</v>
      </c>
      <c r="L26" s="52">
        <v>0</v>
      </c>
      <c r="M26" s="52">
        <v>0</v>
      </c>
      <c r="N26" s="52">
        <v>0</v>
      </c>
      <c r="O26" s="52">
        <v>0</v>
      </c>
      <c r="P26" s="52">
        <v>0</v>
      </c>
      <c r="Q26" s="52">
        <v>0</v>
      </c>
      <c r="R26" s="52">
        <v>0</v>
      </c>
      <c r="S26" s="52">
        <v>0</v>
      </c>
      <c r="T26" s="52">
        <v>0</v>
      </c>
      <c r="U26" s="52">
        <v>0</v>
      </c>
      <c r="V26" s="52">
        <v>0</v>
      </c>
      <c r="W26" s="52">
        <v>0</v>
      </c>
      <c r="X26" s="52">
        <v>0</v>
      </c>
      <c r="Y26" s="52">
        <v>0</v>
      </c>
      <c r="Z26" s="52">
        <v>0</v>
      </c>
      <c r="AA26" s="52">
        <v>0</v>
      </c>
      <c r="AB26" s="52">
        <v>0</v>
      </c>
      <c r="AC26" s="52">
        <v>0</v>
      </c>
      <c r="AD26" s="52">
        <v>0</v>
      </c>
      <c r="AE26" s="52">
        <v>0</v>
      </c>
      <c r="AF26" s="52">
        <v>0</v>
      </c>
      <c r="AG26" s="52">
        <v>0</v>
      </c>
      <c r="AH26" s="52">
        <v>0</v>
      </c>
      <c r="AI26" s="52">
        <v>0</v>
      </c>
      <c r="AJ26" s="52">
        <v>0</v>
      </c>
      <c r="AK26" s="52">
        <v>0</v>
      </c>
      <c r="AL26" s="52">
        <v>0</v>
      </c>
      <c r="AM26" s="52">
        <v>0</v>
      </c>
      <c r="AN26" s="52">
        <v>0</v>
      </c>
      <c r="AO26" s="52">
        <v>0</v>
      </c>
      <c r="AP26" s="52">
        <v>0</v>
      </c>
      <c r="AQ26" s="52">
        <v>0</v>
      </c>
      <c r="AR26" s="52">
        <v>-622.29</v>
      </c>
      <c r="AS26" s="52">
        <v>-868.69</v>
      </c>
      <c r="AT26" s="52">
        <v>420.09</v>
      </c>
      <c r="AU26" s="52">
        <v>4149.8999999999996</v>
      </c>
      <c r="AV26" s="52">
        <v>2670.41</v>
      </c>
      <c r="AW26" s="52">
        <v>3763.1</v>
      </c>
      <c r="AX26" s="52">
        <v>3080.72</v>
      </c>
      <c r="AY26" s="52">
        <v>48516.15</v>
      </c>
      <c r="AZ26" s="52">
        <v>39043.1</v>
      </c>
      <c r="BA26" s="52">
        <v>58215.69</v>
      </c>
      <c r="BB26" s="52">
        <v>36584.550000000003</v>
      </c>
      <c r="BC26" s="52">
        <v>163343.79999999999</v>
      </c>
      <c r="BD26" s="52">
        <v>-1570</v>
      </c>
      <c r="BE26" s="52">
        <v>17573.54</v>
      </c>
      <c r="BF26" s="52">
        <v>58890.73</v>
      </c>
      <c r="BG26" s="52">
        <v>78610.350000000006</v>
      </c>
      <c r="BH26" s="52">
        <v>133905.95000000001</v>
      </c>
      <c r="BI26" s="52">
        <v>198802.5</v>
      </c>
      <c r="BJ26" s="52">
        <v>186509.52</v>
      </c>
      <c r="BK26" s="52">
        <v>173445.15</v>
      </c>
      <c r="BL26" s="52">
        <v>177280.14</v>
      </c>
      <c r="BM26" s="52">
        <v>184222.94</v>
      </c>
      <c r="BN26" s="52">
        <v>111523.29</v>
      </c>
      <c r="BO26" s="52">
        <v>-44802.559999999998</v>
      </c>
      <c r="BP26" s="52">
        <v>-26354.959999999999</v>
      </c>
      <c r="BQ26" s="52">
        <v>-10835.17</v>
      </c>
      <c r="BR26" s="52">
        <v>-326199.7</v>
      </c>
      <c r="BS26" s="52">
        <v>-344077.14</v>
      </c>
      <c r="BT26" s="52">
        <v>-598392.18999999994</v>
      </c>
      <c r="BU26" s="52">
        <v>-589146.48</v>
      </c>
      <c r="BV26" s="52">
        <v>-782209.24</v>
      </c>
      <c r="BW26" s="52">
        <v>-673911.62</v>
      </c>
      <c r="BX26" s="52">
        <v>-649077.94999999995</v>
      </c>
      <c r="BY26" s="52">
        <v>-568668.68999999994</v>
      </c>
      <c r="BZ26" s="52">
        <v>-490888.87</v>
      </c>
      <c r="CA26" s="52">
        <v>-271892.81</v>
      </c>
      <c r="CB26" s="52">
        <v>-228631.09</v>
      </c>
      <c r="CC26" s="52">
        <v>-312027.13</v>
      </c>
      <c r="CD26" s="52">
        <v>-297473.39</v>
      </c>
      <c r="CE26" s="52">
        <v>-257079.15</v>
      </c>
      <c r="CF26" s="52">
        <v>-420472.23</v>
      </c>
      <c r="CG26" s="52">
        <v>-303634.19</v>
      </c>
      <c r="CH26" s="52">
        <v>-244849.55</v>
      </c>
      <c r="CI26" s="52">
        <v>-181953.8</v>
      </c>
      <c r="CJ26" s="52">
        <v>-286893.37</v>
      </c>
      <c r="CK26" s="52">
        <v>-249316.12</v>
      </c>
      <c r="CL26" s="52">
        <v>-278123.98</v>
      </c>
      <c r="CM26" s="52">
        <v>-350497.07</v>
      </c>
      <c r="CN26" s="52">
        <v>-394478.76</v>
      </c>
      <c r="CO26" s="52">
        <v>-373775.92</v>
      </c>
      <c r="CP26" s="52">
        <v>-372866.62</v>
      </c>
      <c r="CQ26" s="52">
        <v>-360008.35</v>
      </c>
      <c r="CR26" s="52">
        <v>-300710.81</v>
      </c>
      <c r="CS26" s="52">
        <v>-252526.39</v>
      </c>
      <c r="CT26" s="52">
        <v>-215024.57</v>
      </c>
      <c r="CU26" s="52">
        <v>-161969.51999999999</v>
      </c>
      <c r="CV26" s="52">
        <v>-130317.53</v>
      </c>
      <c r="CW26" s="52">
        <v>-93401.46</v>
      </c>
      <c r="CX26" s="9">
        <v>-79817.98</v>
      </c>
      <c r="CY26" s="9">
        <v>41562.629999999997</v>
      </c>
      <c r="CZ26" s="9">
        <v>46416.93</v>
      </c>
      <c r="DA26" s="9">
        <v>19131.93</v>
      </c>
      <c r="DB26" s="9">
        <v>23845.85</v>
      </c>
      <c r="DC26" s="9">
        <v>15810.95</v>
      </c>
      <c r="DD26" s="9">
        <v>27744.59</v>
      </c>
      <c r="DE26" s="9">
        <v>35804.61</v>
      </c>
      <c r="DF26" s="9">
        <v>29951.07</v>
      </c>
      <c r="DG26" s="9">
        <v>18599.169999999998</v>
      </c>
      <c r="DH26" s="56">
        <v>16149.36</v>
      </c>
      <c r="DI26" s="56">
        <v>2697.62</v>
      </c>
      <c r="DJ26" s="56">
        <v>-1190.1500000000001</v>
      </c>
    </row>
    <row r="27" spans="2:114" s="74" customFormat="1" ht="15" customHeight="1" x14ac:dyDescent="0.3">
      <c r="B27" s="75">
        <v>330000</v>
      </c>
      <c r="C27" s="84" t="s">
        <v>80</v>
      </c>
      <c r="D27" s="55"/>
      <c r="E27" s="52">
        <v>4161.33</v>
      </c>
      <c r="F27" s="52">
        <v>4161.33</v>
      </c>
      <c r="G27" s="52">
        <v>4161.33</v>
      </c>
      <c r="H27" s="52">
        <v>4161.33</v>
      </c>
      <c r="I27" s="52">
        <v>4161.33</v>
      </c>
      <c r="J27" s="52">
        <v>4161.33</v>
      </c>
      <c r="K27" s="52">
        <v>4161.33</v>
      </c>
      <c r="L27" s="52">
        <v>4161.33</v>
      </c>
      <c r="M27" s="52">
        <v>4161.33</v>
      </c>
      <c r="N27" s="52">
        <v>4161.33</v>
      </c>
      <c r="O27" s="52">
        <v>4161.33</v>
      </c>
      <c r="P27" s="52">
        <v>4161.33</v>
      </c>
      <c r="Q27" s="52">
        <v>35005.42</v>
      </c>
      <c r="R27" s="52">
        <v>35005.42</v>
      </c>
      <c r="S27" s="52">
        <v>35005.42</v>
      </c>
      <c r="T27" s="52">
        <v>35005.42</v>
      </c>
      <c r="U27" s="52">
        <v>35005.42</v>
      </c>
      <c r="V27" s="52">
        <v>35005.42</v>
      </c>
      <c r="W27" s="52">
        <v>35005.42</v>
      </c>
      <c r="X27" s="52">
        <v>35005.42</v>
      </c>
      <c r="Y27" s="52">
        <v>35005.42</v>
      </c>
      <c r="Z27" s="52">
        <v>35005.42</v>
      </c>
      <c r="AA27" s="52">
        <v>35005.42</v>
      </c>
      <c r="AB27" s="52">
        <v>35005.42</v>
      </c>
      <c r="AC27" s="52">
        <v>520947</v>
      </c>
      <c r="AD27" s="52">
        <v>520947</v>
      </c>
      <c r="AE27" s="52">
        <v>520947</v>
      </c>
      <c r="AF27" s="52">
        <v>520947</v>
      </c>
      <c r="AG27" s="52">
        <v>520947</v>
      </c>
      <c r="AH27" s="52">
        <v>520947</v>
      </c>
      <c r="AI27" s="52">
        <v>520947</v>
      </c>
      <c r="AJ27" s="52">
        <v>520947</v>
      </c>
      <c r="AK27" s="52">
        <v>0</v>
      </c>
      <c r="AL27" s="52">
        <v>0</v>
      </c>
      <c r="AM27" s="52">
        <v>0</v>
      </c>
      <c r="AN27" s="52">
        <v>0</v>
      </c>
      <c r="AO27" s="52">
        <v>1052020.6200000001</v>
      </c>
      <c r="AP27" s="52">
        <v>1052020.6200000001</v>
      </c>
      <c r="AQ27" s="52">
        <v>1052020.6200000001</v>
      </c>
      <c r="AR27" s="52">
        <v>1052020.6200000001</v>
      </c>
      <c r="AS27" s="52">
        <v>1052020.6200000001</v>
      </c>
      <c r="AT27" s="52">
        <v>1052020.6200000001</v>
      </c>
      <c r="AU27" s="52">
        <v>0</v>
      </c>
      <c r="AV27" s="52">
        <v>0</v>
      </c>
      <c r="AW27" s="52">
        <v>0</v>
      </c>
      <c r="AX27" s="52">
        <v>0</v>
      </c>
      <c r="AY27" s="52">
        <v>0</v>
      </c>
      <c r="AZ27" s="52">
        <v>0</v>
      </c>
      <c r="BA27" s="52">
        <v>0</v>
      </c>
      <c r="BB27" s="52">
        <v>0</v>
      </c>
      <c r="BC27" s="52">
        <v>1832132.38</v>
      </c>
      <c r="BD27" s="52">
        <v>0</v>
      </c>
      <c r="BE27" s="52">
        <v>0</v>
      </c>
      <c r="BF27" s="52">
        <v>0</v>
      </c>
      <c r="BG27" s="52">
        <v>0</v>
      </c>
      <c r="BH27" s="52">
        <v>0</v>
      </c>
      <c r="BI27" s="52">
        <v>0</v>
      </c>
      <c r="BJ27" s="52">
        <v>0</v>
      </c>
      <c r="BK27" s="52">
        <v>0</v>
      </c>
      <c r="BL27" s="52">
        <v>0</v>
      </c>
      <c r="BM27" s="52">
        <v>2245271.96</v>
      </c>
      <c r="BN27" s="52">
        <v>2245271.96</v>
      </c>
      <c r="BO27" s="52">
        <v>2245271.96</v>
      </c>
      <c r="BP27" s="52">
        <v>2245271.96</v>
      </c>
      <c r="BQ27" s="52">
        <v>2245271.96</v>
      </c>
      <c r="BR27" s="52">
        <v>2245271.96</v>
      </c>
      <c r="BS27" s="52">
        <v>2245271.96</v>
      </c>
      <c r="BT27" s="52">
        <v>2245271.96</v>
      </c>
      <c r="BU27" s="52">
        <v>2245271.96</v>
      </c>
      <c r="BV27" s="52">
        <v>0</v>
      </c>
      <c r="BW27" s="52">
        <v>0</v>
      </c>
      <c r="BX27" s="52">
        <v>0</v>
      </c>
      <c r="BY27" s="52">
        <v>0</v>
      </c>
      <c r="BZ27" s="52">
        <v>0</v>
      </c>
      <c r="CA27" s="52">
        <v>0</v>
      </c>
      <c r="CB27" s="52">
        <v>0</v>
      </c>
      <c r="CC27" s="52">
        <v>0</v>
      </c>
      <c r="CD27" s="52">
        <v>0</v>
      </c>
      <c r="CE27" s="52">
        <v>0</v>
      </c>
      <c r="CF27" s="52">
        <v>0</v>
      </c>
      <c r="CG27" s="52">
        <v>0</v>
      </c>
      <c r="CH27" s="52">
        <v>0</v>
      </c>
      <c r="CI27" s="52">
        <v>0</v>
      </c>
      <c r="CJ27" s="52">
        <v>0</v>
      </c>
      <c r="CK27" s="52">
        <v>0</v>
      </c>
      <c r="CL27" s="52">
        <v>0</v>
      </c>
      <c r="CM27" s="52">
        <v>0</v>
      </c>
      <c r="CN27" s="52">
        <v>0</v>
      </c>
      <c r="CO27" s="52">
        <v>0</v>
      </c>
      <c r="CP27" s="52">
        <v>0</v>
      </c>
      <c r="CQ27" s="52">
        <v>0</v>
      </c>
      <c r="CR27" s="52">
        <v>0</v>
      </c>
      <c r="CS27" s="52">
        <v>0</v>
      </c>
      <c r="CT27" s="52">
        <v>0</v>
      </c>
      <c r="CU27" s="52">
        <v>0</v>
      </c>
      <c r="CV27" s="52">
        <v>0</v>
      </c>
      <c r="CW27" s="52">
        <v>0</v>
      </c>
      <c r="CX27" s="9">
        <v>4739811.8599999994</v>
      </c>
      <c r="CY27" s="9">
        <v>4739811.8599999994</v>
      </c>
      <c r="CZ27" s="9">
        <v>4739811.8599999994</v>
      </c>
      <c r="DA27" s="9">
        <v>4739811.8600000003</v>
      </c>
      <c r="DB27" s="9">
        <v>4739811.8600000003</v>
      </c>
      <c r="DC27" s="9">
        <v>0</v>
      </c>
      <c r="DD27" s="9">
        <v>0</v>
      </c>
      <c r="DE27" s="9">
        <v>0</v>
      </c>
      <c r="DF27" s="9">
        <v>0</v>
      </c>
      <c r="DG27" s="9"/>
      <c r="DH27" s="9">
        <v>0</v>
      </c>
      <c r="DI27" s="9">
        <v>3325518.99</v>
      </c>
      <c r="DJ27" s="9">
        <v>3325518.99</v>
      </c>
    </row>
    <row r="28" spans="2:114" s="74" customFormat="1" ht="15" customHeight="1" x14ac:dyDescent="0.3">
      <c r="B28" s="75">
        <v>340000</v>
      </c>
      <c r="C28" s="84" t="s">
        <v>56</v>
      </c>
      <c r="D28" s="84"/>
      <c r="E28" s="52">
        <v>0</v>
      </c>
      <c r="F28" s="52">
        <v>0</v>
      </c>
      <c r="G28" s="52">
        <v>0</v>
      </c>
      <c r="H28" s="52">
        <v>0</v>
      </c>
      <c r="I28" s="52">
        <v>0</v>
      </c>
      <c r="J28" s="52">
        <v>0</v>
      </c>
      <c r="K28" s="52">
        <v>0</v>
      </c>
      <c r="L28" s="52">
        <v>0</v>
      </c>
      <c r="M28" s="52">
        <v>0</v>
      </c>
      <c r="N28" s="52">
        <v>0</v>
      </c>
      <c r="O28" s="52">
        <v>0</v>
      </c>
      <c r="P28" s="52">
        <v>30844.09</v>
      </c>
      <c r="Q28" s="52">
        <v>0</v>
      </c>
      <c r="R28" s="52">
        <v>0</v>
      </c>
      <c r="S28" s="52">
        <v>0</v>
      </c>
      <c r="T28" s="52">
        <v>0</v>
      </c>
      <c r="U28" s="52">
        <v>0</v>
      </c>
      <c r="V28" s="52">
        <v>0</v>
      </c>
      <c r="W28" s="52">
        <v>0</v>
      </c>
      <c r="X28" s="52">
        <v>0</v>
      </c>
      <c r="Y28" s="52">
        <v>0</v>
      </c>
      <c r="Z28" s="52">
        <v>0</v>
      </c>
      <c r="AA28" s="52">
        <v>0</v>
      </c>
      <c r="AB28" s="52">
        <v>485941.58</v>
      </c>
      <c r="AC28" s="52">
        <v>0</v>
      </c>
      <c r="AD28" s="52">
        <v>0</v>
      </c>
      <c r="AE28" s="52">
        <v>0</v>
      </c>
      <c r="AF28" s="52">
        <v>0</v>
      </c>
      <c r="AG28" s="52">
        <v>0</v>
      </c>
      <c r="AH28" s="52">
        <v>0</v>
      </c>
      <c r="AI28" s="52">
        <v>0</v>
      </c>
      <c r="AJ28" s="52">
        <v>0</v>
      </c>
      <c r="AK28" s="52">
        <v>0</v>
      </c>
      <c r="AL28" s="52">
        <v>0</v>
      </c>
      <c r="AM28" s="52">
        <v>0</v>
      </c>
      <c r="AN28" s="52">
        <v>1052020.6200000001</v>
      </c>
      <c r="AO28" s="52">
        <v>0</v>
      </c>
      <c r="AP28" s="52">
        <v>0</v>
      </c>
      <c r="AQ28" s="52">
        <v>0</v>
      </c>
      <c r="AR28" s="52">
        <v>0</v>
      </c>
      <c r="AS28" s="52">
        <v>0</v>
      </c>
      <c r="AT28" s="52">
        <v>0</v>
      </c>
      <c r="AU28" s="52">
        <v>0</v>
      </c>
      <c r="AV28" s="52">
        <v>0</v>
      </c>
      <c r="AW28" s="52">
        <v>0</v>
      </c>
      <c r="AX28" s="52">
        <v>0</v>
      </c>
      <c r="AY28" s="52">
        <v>0</v>
      </c>
      <c r="AZ28" s="52">
        <v>1832132.38</v>
      </c>
      <c r="BA28" s="52">
        <v>1832132.38</v>
      </c>
      <c r="BB28" s="52">
        <v>1832132.38</v>
      </c>
      <c r="BC28" s="52">
        <v>0</v>
      </c>
      <c r="BD28" s="52">
        <v>0</v>
      </c>
      <c r="BE28" s="52">
        <v>0</v>
      </c>
      <c r="BF28" s="52">
        <v>0</v>
      </c>
      <c r="BG28" s="52">
        <v>0</v>
      </c>
      <c r="BH28" s="52">
        <v>0</v>
      </c>
      <c r="BI28" s="52">
        <v>0</v>
      </c>
      <c r="BJ28" s="52">
        <v>0</v>
      </c>
      <c r="BK28" s="52">
        <v>0</v>
      </c>
      <c r="BL28" s="52">
        <v>2245271.96</v>
      </c>
      <c r="BM28" s="52">
        <v>0</v>
      </c>
      <c r="BN28" s="52">
        <v>0</v>
      </c>
      <c r="BO28" s="52">
        <v>0</v>
      </c>
      <c r="BP28" s="52">
        <v>0</v>
      </c>
      <c r="BQ28" s="52">
        <v>0</v>
      </c>
      <c r="BR28" s="52">
        <v>0</v>
      </c>
      <c r="BS28" s="52">
        <v>0</v>
      </c>
      <c r="BT28" s="52">
        <v>0</v>
      </c>
      <c r="BU28" s="52">
        <v>0</v>
      </c>
      <c r="BV28" s="52">
        <v>0</v>
      </c>
      <c r="BW28" s="52">
        <v>0</v>
      </c>
      <c r="BX28" s="52">
        <v>2404881.7200000002</v>
      </c>
      <c r="BY28" s="52">
        <v>2404881.7200000002</v>
      </c>
      <c r="BZ28" s="52">
        <v>2404881.7200000002</v>
      </c>
      <c r="CA28" s="52">
        <v>2404881.7200000002</v>
      </c>
      <c r="CB28" s="52">
        <v>2404881.7200000002</v>
      </c>
      <c r="CC28" s="52">
        <v>2404881.7200000002</v>
      </c>
      <c r="CD28" s="52">
        <v>0</v>
      </c>
      <c r="CE28" s="52">
        <v>0</v>
      </c>
      <c r="CF28" s="52">
        <v>0</v>
      </c>
      <c r="CG28" s="52">
        <v>0</v>
      </c>
      <c r="CH28" s="52">
        <v>0</v>
      </c>
      <c r="CI28" s="52">
        <v>0</v>
      </c>
      <c r="CJ28" s="52">
        <v>3918144.37</v>
      </c>
      <c r="CK28" s="52">
        <v>3918144.37</v>
      </c>
      <c r="CL28" s="52">
        <v>3918144.37</v>
      </c>
      <c r="CM28" s="52">
        <v>3918144.37</v>
      </c>
      <c r="CN28" s="52">
        <v>3918144.37</v>
      </c>
      <c r="CO28" s="52">
        <v>3918144.37</v>
      </c>
      <c r="CP28" s="52">
        <v>3918144.37</v>
      </c>
      <c r="CQ28" s="52">
        <v>0</v>
      </c>
      <c r="CR28" s="52">
        <v>0</v>
      </c>
      <c r="CS28" s="52">
        <v>0</v>
      </c>
      <c r="CT28" s="52">
        <v>0</v>
      </c>
      <c r="CU28" s="52">
        <v>0</v>
      </c>
      <c r="CV28" s="52">
        <v>4739811.8600000003</v>
      </c>
      <c r="CW28" s="52">
        <v>4739811.8600000003</v>
      </c>
      <c r="CX28" s="52">
        <v>0</v>
      </c>
      <c r="CY28" s="52">
        <v>0</v>
      </c>
      <c r="CZ28" s="52">
        <v>0</v>
      </c>
      <c r="DA28" s="52">
        <v>0</v>
      </c>
      <c r="DB28" s="52">
        <v>0</v>
      </c>
      <c r="DC28" s="52">
        <v>0</v>
      </c>
      <c r="DD28" s="52">
        <v>0</v>
      </c>
      <c r="DE28" s="52">
        <v>0</v>
      </c>
      <c r="DF28" s="52">
        <v>0</v>
      </c>
      <c r="DG28" s="52"/>
      <c r="DH28" s="55">
        <v>3325518.99</v>
      </c>
      <c r="DI28" s="55">
        <v>0</v>
      </c>
      <c r="DJ28" s="55">
        <v>0</v>
      </c>
    </row>
    <row r="29" spans="2:114" s="74" customFormat="1" ht="15" customHeight="1" x14ac:dyDescent="0.3">
      <c r="B29" s="75"/>
      <c r="C29" s="73" t="s">
        <v>44</v>
      </c>
      <c r="D29" s="53">
        <v>1081356.73</v>
      </c>
      <c r="E29" s="53">
        <v>2723805.43</v>
      </c>
      <c r="F29" s="53">
        <v>4088483.77</v>
      </c>
      <c r="G29" s="53">
        <v>5612102.2599999998</v>
      </c>
      <c r="H29" s="53">
        <v>6801244.4100000001</v>
      </c>
      <c r="I29" s="53">
        <v>7990991.3999999994</v>
      </c>
      <c r="J29" s="53">
        <v>9154820.4100000001</v>
      </c>
      <c r="K29" s="53">
        <v>10559684.24</v>
      </c>
      <c r="L29" s="53">
        <v>11742357.309999999</v>
      </c>
      <c r="M29" s="53">
        <v>12988504.880000001</v>
      </c>
      <c r="N29" s="53">
        <v>14196907.959999999</v>
      </c>
      <c r="O29" s="53">
        <v>15633086.84</v>
      </c>
      <c r="P29" s="53">
        <v>16756223.810000001</v>
      </c>
      <c r="Q29" s="53">
        <v>17809231.850000005</v>
      </c>
      <c r="R29" s="53">
        <v>19049482.530000001</v>
      </c>
      <c r="S29" s="53">
        <v>20192530.460000001</v>
      </c>
      <c r="T29" s="53">
        <v>21361443.890000001</v>
      </c>
      <c r="U29" s="53">
        <v>22541806.93</v>
      </c>
      <c r="V29" s="53">
        <v>23753126.279999997</v>
      </c>
      <c r="W29" s="53">
        <v>24851663.48</v>
      </c>
      <c r="X29" s="53">
        <v>26014311.75</v>
      </c>
      <c r="Y29" s="53">
        <v>27009231.250000004</v>
      </c>
      <c r="Z29" s="53">
        <v>27532519.98</v>
      </c>
      <c r="AA29" s="53">
        <v>28545452.830000002</v>
      </c>
      <c r="AB29" s="53">
        <v>30211069.300000001</v>
      </c>
      <c r="AC29" s="53">
        <v>31295580.109999999</v>
      </c>
      <c r="AD29" s="53">
        <v>32349757.699999999</v>
      </c>
      <c r="AE29" s="53">
        <v>33437772.760000002</v>
      </c>
      <c r="AF29" s="53">
        <v>33862973.890000001</v>
      </c>
      <c r="AG29" s="53">
        <v>34317388.659999996</v>
      </c>
      <c r="AH29" s="53">
        <v>34582649.300000004</v>
      </c>
      <c r="AI29" s="53">
        <v>35439595.710000001</v>
      </c>
      <c r="AJ29" s="53">
        <v>35573063.330000006</v>
      </c>
      <c r="AK29" s="53">
        <v>36600738.68</v>
      </c>
      <c r="AL29" s="53">
        <v>37113275.219999999</v>
      </c>
      <c r="AM29" s="53">
        <v>37593073.299999997</v>
      </c>
      <c r="AN29" s="53">
        <v>37962498.559999995</v>
      </c>
      <c r="AO29" s="53">
        <v>38099654.559999995</v>
      </c>
      <c r="AP29" s="53">
        <v>39258897.25</v>
      </c>
      <c r="AQ29" s="53">
        <v>40477433.409999996</v>
      </c>
      <c r="AR29" s="53">
        <v>40735219.780000001</v>
      </c>
      <c r="AS29" s="53">
        <v>40935290.870000005</v>
      </c>
      <c r="AT29" s="53">
        <v>41109328.510000005</v>
      </c>
      <c r="AU29" s="53">
        <v>42678877.789999999</v>
      </c>
      <c r="AV29" s="53">
        <v>43193522.379999995</v>
      </c>
      <c r="AW29" s="53">
        <v>43817133.789999999</v>
      </c>
      <c r="AX29" s="53">
        <v>44893959.759999998</v>
      </c>
      <c r="AY29" s="53">
        <v>45651907.859999999</v>
      </c>
      <c r="AZ29" s="53">
        <v>46106980.080000006</v>
      </c>
      <c r="BA29" s="53">
        <v>46291711.880000003</v>
      </c>
      <c r="BB29" s="53">
        <v>46433501.530000001</v>
      </c>
      <c r="BC29" s="53">
        <v>46832393.349999994</v>
      </c>
      <c r="BD29" s="53">
        <v>48735534.130000003</v>
      </c>
      <c r="BE29" s="53">
        <v>49726244.919999994</v>
      </c>
      <c r="BF29" s="53">
        <v>50946797.509999998</v>
      </c>
      <c r="BG29" s="53">
        <v>51693791.759999998</v>
      </c>
      <c r="BH29" s="53">
        <v>53189608.440000005</v>
      </c>
      <c r="BI29" s="53">
        <v>53948966.670000002</v>
      </c>
      <c r="BJ29" s="53">
        <v>54449473.670000002</v>
      </c>
      <c r="BK29" s="53">
        <v>55155310.660000004</v>
      </c>
      <c r="BL29" s="53">
        <v>56775675.609999999</v>
      </c>
      <c r="BM29" s="53">
        <v>56998869.989999995</v>
      </c>
      <c r="BN29" s="53">
        <v>57500315.630000003</v>
      </c>
      <c r="BO29" s="53">
        <v>58194664.819999993</v>
      </c>
      <c r="BP29" s="53">
        <v>58845414.519999996</v>
      </c>
      <c r="BQ29" s="53">
        <v>59366694.359999992</v>
      </c>
      <c r="BR29" s="53">
        <v>59739942.519999996</v>
      </c>
      <c r="BS29" s="53">
        <v>60279471.68</v>
      </c>
      <c r="BT29" s="53">
        <v>60468403.930000007</v>
      </c>
      <c r="BU29" s="53">
        <v>61384103.790000007</v>
      </c>
      <c r="BV29" s="53">
        <v>61651814.43</v>
      </c>
      <c r="BW29" s="53">
        <v>62227906.019999996</v>
      </c>
      <c r="BX29" s="53">
        <v>63247488.239999995</v>
      </c>
      <c r="BY29" s="53">
        <v>64213465.240000002</v>
      </c>
      <c r="BZ29" s="53">
        <v>64646824.319999993</v>
      </c>
      <c r="CA29" s="53">
        <v>65724682.829999998</v>
      </c>
      <c r="CB29" s="53">
        <v>66670787.339999996</v>
      </c>
      <c r="CC29" s="53">
        <v>67312957.810000002</v>
      </c>
      <c r="CD29" s="53">
        <v>68001920.689999998</v>
      </c>
      <c r="CE29" s="53">
        <v>68268545.13000001</v>
      </c>
      <c r="CF29" s="53">
        <v>69179801.660000011</v>
      </c>
      <c r="CG29" s="53">
        <v>70339120.570000008</v>
      </c>
      <c r="CH29" s="53">
        <v>70985292.260000005</v>
      </c>
      <c r="CI29" s="53">
        <v>71753992.640000001</v>
      </c>
      <c r="CJ29" s="53">
        <v>72068256.590000004</v>
      </c>
      <c r="CK29" s="53">
        <v>72890758.750000015</v>
      </c>
      <c r="CL29" s="53">
        <v>73563040.260000005</v>
      </c>
      <c r="CM29" s="53">
        <v>74491731.860000014</v>
      </c>
      <c r="CN29" s="53">
        <v>75526853.849999994</v>
      </c>
      <c r="CO29" s="53">
        <v>76710865.920000017</v>
      </c>
      <c r="CP29" s="53">
        <v>77344758.400000006</v>
      </c>
      <c r="CQ29" s="53">
        <v>78073401.370000005</v>
      </c>
      <c r="CR29" s="53">
        <v>79294744.460000008</v>
      </c>
      <c r="CS29" s="53">
        <v>80226309.969999999</v>
      </c>
      <c r="CT29" s="53">
        <v>81132682.800000012</v>
      </c>
      <c r="CU29" s="53">
        <v>82029427.180000007</v>
      </c>
      <c r="CV29" s="53">
        <v>82767625.399999991</v>
      </c>
      <c r="CW29" s="53">
        <v>83590344.670000002</v>
      </c>
      <c r="CX29" s="53">
        <v>84413025.409999996</v>
      </c>
      <c r="CY29" s="53">
        <v>85033903.209999979</v>
      </c>
      <c r="CZ29" s="53">
        <v>85731444.659999996</v>
      </c>
      <c r="DA29" s="53">
        <v>86213409.390000001</v>
      </c>
      <c r="DB29" s="53">
        <v>86826750.780000001</v>
      </c>
      <c r="DC29" s="53">
        <v>87464012.859999999</v>
      </c>
      <c r="DD29" s="53">
        <v>88120485.189999998</v>
      </c>
      <c r="DE29" s="53">
        <v>88648409.700000003</v>
      </c>
      <c r="DF29" s="53">
        <v>89177054.459999993</v>
      </c>
      <c r="DG29" s="53">
        <v>89703540.929999992</v>
      </c>
      <c r="DH29" s="53">
        <v>89207680.780000001</v>
      </c>
      <c r="DI29" s="53">
        <v>89487273.00999999</v>
      </c>
      <c r="DJ29" s="53">
        <v>90048587.479999989</v>
      </c>
    </row>
    <row r="30" spans="2:114" s="8" customFormat="1" ht="15" customHeight="1" x14ac:dyDescent="0.3">
      <c r="B30" s="120"/>
      <c r="C30" s="120"/>
      <c r="D30" s="60"/>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row>
    <row r="31" spans="2:114" ht="15" customHeight="1" x14ac:dyDescent="0.3">
      <c r="B31" s="66"/>
      <c r="C31" s="66"/>
      <c r="D31" s="66"/>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9"/>
      <c r="CX31" s="16"/>
    </row>
    <row r="32" spans="2:114" ht="15" customHeight="1" x14ac:dyDescent="0.3">
      <c r="B32" s="57" t="s">
        <v>2</v>
      </c>
      <c r="C32" s="1"/>
      <c r="D32" s="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CW32" s="16"/>
      <c r="CX32" s="16"/>
    </row>
    <row r="33" spans="1:102" ht="26.25" customHeight="1" x14ac:dyDescent="0.3">
      <c r="A33" s="7"/>
      <c r="C33" s="115" t="s">
        <v>61</v>
      </c>
      <c r="D33" s="115"/>
      <c r="E33" s="115"/>
      <c r="F33" s="115"/>
      <c r="G33" s="115"/>
      <c r="H33" s="115"/>
      <c r="I33" s="115"/>
      <c r="J33" s="115"/>
      <c r="K33" s="115"/>
      <c r="L33" s="115"/>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row>
    <row r="34" spans="1:102" x14ac:dyDescent="0.3">
      <c r="A34" s="7"/>
      <c r="B34" s="57"/>
      <c r="C34" s="115" t="s">
        <v>62</v>
      </c>
      <c r="D34" s="115"/>
      <c r="E34" s="115"/>
      <c r="F34" s="115"/>
      <c r="G34" s="115"/>
      <c r="H34" s="115"/>
      <c r="I34" s="115"/>
      <c r="J34" s="115"/>
      <c r="K34" s="115"/>
      <c r="L34" s="115"/>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row>
    <row r="35" spans="1:102" s="65" customFormat="1" ht="38.25" customHeight="1" x14ac:dyDescent="0.3">
      <c r="A35" s="62"/>
      <c r="B35" s="63"/>
      <c r="C35" s="112" t="s">
        <v>85</v>
      </c>
      <c r="D35" s="112"/>
      <c r="E35" s="112"/>
      <c r="F35" s="112"/>
      <c r="G35" s="112"/>
      <c r="H35" s="112"/>
      <c r="I35" s="112"/>
      <c r="J35" s="112"/>
      <c r="K35" s="112"/>
      <c r="L35" s="112"/>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row>
    <row r="36" spans="1:102" s="65" customFormat="1" ht="30.75" customHeight="1" x14ac:dyDescent="0.3">
      <c r="A36" s="62"/>
      <c r="B36" s="63"/>
      <c r="C36" s="112" t="s">
        <v>67</v>
      </c>
      <c r="D36" s="112"/>
      <c r="E36" s="112"/>
      <c r="F36" s="112"/>
      <c r="G36" s="112"/>
      <c r="H36" s="112"/>
      <c r="I36" s="112"/>
      <c r="J36" s="112"/>
      <c r="K36" s="112"/>
      <c r="L36" s="112"/>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64"/>
      <c r="BM36" s="64"/>
      <c r="BN36" s="64"/>
      <c r="BO36" s="64"/>
      <c r="BP36" s="64"/>
      <c r="BQ36" s="64"/>
      <c r="BR36" s="64"/>
      <c r="BS36" s="64"/>
      <c r="BT36" s="64"/>
      <c r="BU36" s="64"/>
      <c r="BV36" s="64"/>
      <c r="BW36" s="64"/>
      <c r="BX36" s="64"/>
      <c r="BY36" s="64"/>
      <c r="BZ36" s="64"/>
      <c r="CA36" s="64"/>
      <c r="CB36" s="64"/>
      <c r="CC36" s="64"/>
      <c r="CD36" s="64"/>
      <c r="CE36" s="64"/>
      <c r="CF36" s="64"/>
      <c r="CG36" s="64"/>
      <c r="CH36" s="64"/>
      <c r="CI36" s="64"/>
      <c r="CJ36" s="64"/>
      <c r="CK36" s="64"/>
      <c r="CL36" s="64"/>
      <c r="CM36" s="64"/>
      <c r="CN36" s="64"/>
      <c r="CO36" s="64"/>
      <c r="CP36" s="64"/>
      <c r="CQ36" s="64"/>
      <c r="CR36" s="64"/>
      <c r="CS36" s="64"/>
      <c r="CT36" s="64"/>
      <c r="CU36" s="64"/>
      <c r="CV36" s="64"/>
      <c r="CW36" s="64"/>
    </row>
    <row r="37" spans="1:102" s="65" customFormat="1" ht="30" customHeight="1" x14ac:dyDescent="0.3">
      <c r="A37" s="62"/>
      <c r="B37" s="63"/>
      <c r="C37" s="112" t="s">
        <v>68</v>
      </c>
      <c r="D37" s="112"/>
      <c r="E37" s="112"/>
      <c r="F37" s="112"/>
      <c r="G37" s="112"/>
      <c r="H37" s="112"/>
      <c r="I37" s="112"/>
      <c r="J37" s="112"/>
      <c r="K37" s="112"/>
      <c r="L37" s="112"/>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row>
    <row r="38" spans="1:102" s="65" customFormat="1" x14ac:dyDescent="0.3">
      <c r="A38" s="62"/>
      <c r="B38" s="63"/>
      <c r="C38" s="112" t="s">
        <v>70</v>
      </c>
      <c r="D38" s="112"/>
      <c r="E38" s="112"/>
      <c r="F38" s="112"/>
      <c r="G38" s="112"/>
      <c r="H38" s="112"/>
      <c r="I38" s="112"/>
      <c r="J38" s="112"/>
      <c r="K38" s="112"/>
      <c r="L38" s="112"/>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64"/>
      <c r="BM38" s="64"/>
      <c r="BN38" s="64"/>
      <c r="BO38" s="64"/>
      <c r="BP38" s="64"/>
      <c r="BQ38" s="64"/>
      <c r="BR38" s="64"/>
      <c r="BS38" s="64"/>
      <c r="BT38" s="64"/>
      <c r="BU38" s="64"/>
      <c r="BV38" s="64"/>
      <c r="BW38" s="64"/>
      <c r="BX38" s="64"/>
      <c r="BY38" s="64"/>
      <c r="BZ38" s="64"/>
      <c r="CA38" s="64"/>
      <c r="CB38" s="64"/>
      <c r="CC38" s="64"/>
      <c r="CD38" s="64"/>
      <c r="CE38" s="64"/>
      <c r="CF38" s="64"/>
      <c r="CG38" s="64"/>
      <c r="CH38" s="64"/>
      <c r="CI38" s="64"/>
      <c r="CJ38" s="64"/>
      <c r="CK38" s="64"/>
      <c r="CL38" s="64"/>
      <c r="CM38" s="64"/>
      <c r="CN38" s="64"/>
      <c r="CO38" s="64"/>
      <c r="CP38" s="64"/>
      <c r="CQ38" s="64"/>
      <c r="CR38" s="64"/>
      <c r="CS38" s="64"/>
      <c r="CT38" s="64"/>
      <c r="CU38" s="64"/>
      <c r="CV38" s="64"/>
      <c r="CW38" s="64"/>
    </row>
    <row r="39" spans="1:102" s="65" customFormat="1" ht="29.25" customHeight="1" x14ac:dyDescent="0.3">
      <c r="A39" s="62"/>
      <c r="B39" s="63"/>
      <c r="C39" s="112" t="s">
        <v>83</v>
      </c>
      <c r="D39" s="112"/>
      <c r="E39" s="112"/>
      <c r="F39" s="112"/>
      <c r="G39" s="112"/>
      <c r="H39" s="112"/>
      <c r="I39" s="112"/>
      <c r="J39" s="112"/>
      <c r="K39" s="112"/>
      <c r="L39" s="112"/>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row>
    <row r="40" spans="1:102" ht="15" customHeight="1" x14ac:dyDescent="0.3">
      <c r="A40" s="7"/>
      <c r="B40" s="2"/>
      <c r="C40" s="3" t="s">
        <v>94</v>
      </c>
      <c r="D40" s="22"/>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row>
    <row r="41" spans="1:102" ht="15" customHeight="1" x14ac:dyDescent="0.3">
      <c r="A41" s="7"/>
      <c r="B41" s="2"/>
      <c r="C41" s="92" t="s">
        <v>95</v>
      </c>
      <c r="D41" s="22"/>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row>
    <row r="42" spans="1:102" ht="15" customHeight="1" x14ac:dyDescent="0.3">
      <c r="A42" s="7"/>
      <c r="B42" s="2"/>
      <c r="C42" s="112" t="s">
        <v>99</v>
      </c>
      <c r="D42" s="112"/>
      <c r="E42" s="112"/>
      <c r="F42" s="112"/>
      <c r="G42" s="112"/>
      <c r="H42" s="112"/>
      <c r="I42" s="112"/>
      <c r="J42" s="112"/>
      <c r="K42" s="112"/>
      <c r="L42" s="112"/>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row>
    <row r="43" spans="1:102" ht="15" customHeight="1" x14ac:dyDescent="0.3">
      <c r="B43" s="3" t="s">
        <v>71</v>
      </c>
      <c r="C43" s="22"/>
      <c r="D43" s="22"/>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row>
    <row r="44" spans="1:102" ht="15" customHeight="1" x14ac:dyDescent="0.3">
      <c r="B44" s="24"/>
      <c r="C44" s="22"/>
      <c r="D44" s="22"/>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row>
    <row r="45" spans="1:102" x14ac:dyDescent="0.3">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row>
    <row r="46" spans="1:102" x14ac:dyDescent="0.3">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row>
    <row r="47" spans="1:102" x14ac:dyDescent="0.3">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row>
    <row r="48" spans="1:102" s="12" customFormat="1" x14ac:dyDescent="0.3">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row>
    <row r="49" spans="5:102" s="12" customFormat="1" x14ac:dyDescent="0.3">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row>
    <row r="50" spans="5:102" s="12" customFormat="1" x14ac:dyDescent="0.3">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row>
    <row r="51" spans="5:102" s="12" customFormat="1" x14ac:dyDescent="0.3">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row>
    <row r="52" spans="5:102" s="12" customFormat="1" x14ac:dyDescent="0.3">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row>
    <row r="53" spans="5:102" s="12" customFormat="1" x14ac:dyDescent="0.3">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row>
    <row r="54" spans="5:102" s="12" customFormat="1" x14ac:dyDescent="0.3">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c r="BH54" s="25"/>
      <c r="BI54" s="25"/>
      <c r="BJ54" s="25"/>
      <c r="BK54" s="25"/>
      <c r="BL54" s="25"/>
      <c r="BM54" s="25"/>
      <c r="BN54" s="25"/>
      <c r="BO54" s="25"/>
      <c r="BP54" s="25"/>
      <c r="BQ54" s="25"/>
      <c r="BR54" s="25"/>
      <c r="BS54" s="25"/>
      <c r="BT54" s="25"/>
      <c r="BU54" s="25"/>
      <c r="BV54" s="25"/>
      <c r="BW54" s="25"/>
      <c r="BX54" s="25"/>
      <c r="BY54" s="25"/>
      <c r="BZ54" s="25"/>
      <c r="CA54" s="25"/>
      <c r="CB54" s="25"/>
      <c r="CC54" s="25"/>
      <c r="CD54" s="25"/>
      <c r="CE54" s="25"/>
      <c r="CF54" s="25"/>
      <c r="CG54" s="25"/>
      <c r="CH54" s="25"/>
      <c r="CI54" s="25"/>
      <c r="CJ54" s="25"/>
      <c r="CK54" s="25"/>
      <c r="CL54" s="25"/>
      <c r="CM54" s="25"/>
      <c r="CN54" s="25"/>
      <c r="CO54" s="25"/>
      <c r="CP54" s="25"/>
      <c r="CQ54" s="25"/>
      <c r="CR54" s="25"/>
      <c r="CS54" s="25"/>
      <c r="CT54" s="25"/>
      <c r="CU54" s="25"/>
      <c r="CV54" s="25"/>
      <c r="CW54" s="25"/>
      <c r="CX54" s="25"/>
    </row>
    <row r="55" spans="5:102" s="12" customFormat="1" x14ac:dyDescent="0.3">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row>
    <row r="56" spans="5:102" s="12" customFormat="1" x14ac:dyDescent="0.3"/>
    <row r="57" spans="5:102" s="12" customFormat="1" x14ac:dyDescent="0.3"/>
    <row r="58" spans="5:102" s="12" customFormat="1" x14ac:dyDescent="0.3"/>
    <row r="59" spans="5:102" s="12" customFormat="1" x14ac:dyDescent="0.3"/>
    <row r="60" spans="5:102" s="12" customFormat="1" x14ac:dyDescent="0.3"/>
    <row r="61" spans="5:102" s="26" customFormat="1" x14ac:dyDescent="0.3"/>
    <row r="62" spans="5:102" s="26" customFormat="1" x14ac:dyDescent="0.3"/>
  </sheetData>
  <mergeCells count="20">
    <mergeCell ref="B8:C8"/>
    <mergeCell ref="CK9:CV9"/>
    <mergeCell ref="Q9:AB9"/>
    <mergeCell ref="C38:L38"/>
    <mergeCell ref="B30:C30"/>
    <mergeCell ref="E9:P9"/>
    <mergeCell ref="AC9:AN9"/>
    <mergeCell ref="AO9:AZ9"/>
    <mergeCell ref="BA9:BL9"/>
    <mergeCell ref="BM9:BX9"/>
    <mergeCell ref="BY9:CJ9"/>
    <mergeCell ref="DI9:DJ9"/>
    <mergeCell ref="C42:L42"/>
    <mergeCell ref="CW9:DH9"/>
    <mergeCell ref="C39:L39"/>
    <mergeCell ref="C33:L33"/>
    <mergeCell ref="C34:L34"/>
    <mergeCell ref="C35:L35"/>
    <mergeCell ref="C36:L36"/>
    <mergeCell ref="C37:L37"/>
  </mergeCells>
  <phoneticPr fontId="27" type="noConversion"/>
  <hyperlinks>
    <hyperlink ref="B8:C8" location="ÍNDICE!A1" display="&lt;- Volver a índice" xr:uid="{00000000-0004-0000-0100-000000000000}"/>
  </hyperlinks>
  <printOptions horizontalCentered="1" verticalCentered="1"/>
  <pageMargins left="0" right="0" top="0" bottom="0" header="0" footer="0"/>
  <pageSetup paperSize="32767" scale="5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A36"/>
  <sheetViews>
    <sheetView showGridLines="0" zoomScaleNormal="100" workbookViewId="0">
      <pane xSplit="3" ySplit="10" topLeftCell="D11" activePane="bottomRight" state="frozen"/>
      <selection pane="topRight" activeCell="D1" sqref="D1"/>
      <selection pane="bottomLeft" activeCell="A11" sqref="A11"/>
      <selection pane="bottomRight" activeCell="G19" sqref="G19"/>
    </sheetView>
  </sheetViews>
  <sheetFormatPr baseColWidth="10" defaultRowHeight="14.4" x14ac:dyDescent="0.3"/>
  <cols>
    <col min="1" max="1" width="3.44140625" customWidth="1"/>
    <col min="2" max="2" width="5.109375"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99" t="s">
        <v>14</v>
      </c>
      <c r="G3" s="99"/>
      <c r="H3" s="99"/>
      <c r="I3" s="99"/>
      <c r="J3" s="99"/>
      <c r="K3" s="99"/>
      <c r="L3" s="99"/>
      <c r="M3" s="99"/>
      <c r="N3" s="10"/>
      <c r="O3" s="10"/>
      <c r="P3" s="10"/>
      <c r="Q3" s="5"/>
    </row>
    <row r="4" spans="2:17" ht="16.2" x14ac:dyDescent="0.3">
      <c r="B4" s="11"/>
      <c r="C4" s="11"/>
      <c r="E4" s="32"/>
      <c r="F4" s="100" t="s">
        <v>40</v>
      </c>
      <c r="G4" s="100"/>
      <c r="H4" s="100"/>
      <c r="I4" s="100"/>
      <c r="J4" s="100"/>
      <c r="K4" s="100"/>
      <c r="L4" s="100"/>
      <c r="M4" s="100"/>
      <c r="N4" s="11"/>
      <c r="O4" s="11"/>
      <c r="P4" s="11"/>
      <c r="Q4" s="29"/>
    </row>
    <row r="5" spans="2:17" x14ac:dyDescent="0.3">
      <c r="B5" s="3"/>
      <c r="C5" s="3"/>
      <c r="E5" s="32"/>
      <c r="F5" s="100" t="s">
        <v>98</v>
      </c>
      <c r="G5" s="100"/>
      <c r="H5" s="100"/>
      <c r="I5" s="100"/>
      <c r="J5" s="100"/>
      <c r="K5" s="100"/>
      <c r="L5" s="100"/>
      <c r="M5" s="100"/>
      <c r="N5" s="3"/>
      <c r="O5" s="3"/>
      <c r="P5" s="3"/>
      <c r="Q5" s="6"/>
    </row>
    <row r="6" spans="2:17" x14ac:dyDescent="0.3">
      <c r="E6" s="32"/>
      <c r="F6" s="100" t="s">
        <v>35</v>
      </c>
      <c r="G6" s="100"/>
      <c r="H6" s="100"/>
      <c r="I6" s="100"/>
      <c r="J6" s="100"/>
      <c r="K6" s="100"/>
      <c r="L6" s="100"/>
      <c r="M6" s="100"/>
    </row>
    <row r="7" spans="2:17" x14ac:dyDescent="0.3">
      <c r="D7" s="101" t="s">
        <v>15</v>
      </c>
      <c r="E7" s="101"/>
      <c r="F7" s="30"/>
      <c r="G7" s="30"/>
      <c r="H7" s="30"/>
      <c r="I7" s="30"/>
      <c r="J7" s="30"/>
      <c r="K7" s="30"/>
    </row>
    <row r="9" spans="2:17" x14ac:dyDescent="0.3">
      <c r="D9" s="102" t="s">
        <v>36</v>
      </c>
      <c r="E9" s="102"/>
      <c r="F9" s="102"/>
      <c r="G9" s="102"/>
      <c r="H9" s="102"/>
      <c r="I9" s="102"/>
      <c r="J9" s="102"/>
      <c r="K9" s="102"/>
      <c r="L9" s="102"/>
      <c r="M9" s="102"/>
      <c r="N9" s="102"/>
      <c r="O9" s="102"/>
      <c r="P9" s="98"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98"/>
    </row>
    <row r="11" spans="2:17" ht="15" customHeight="1" x14ac:dyDescent="0.3">
      <c r="B11" s="121" t="s">
        <v>38</v>
      </c>
      <c r="C11" s="36">
        <v>2016</v>
      </c>
      <c r="O11" s="61">
        <v>1081352.79</v>
      </c>
      <c r="P11" s="54"/>
    </row>
    <row r="12" spans="2:17" x14ac:dyDescent="0.3">
      <c r="B12" s="96"/>
      <c r="C12" s="36">
        <v>2017</v>
      </c>
      <c r="D12" s="37">
        <v>2719262.0500000003</v>
      </c>
      <c r="E12" s="38">
        <v>4080770.54</v>
      </c>
      <c r="F12" s="38">
        <v>5602106.0099999998</v>
      </c>
      <c r="G12" s="38">
        <v>6788259.1299999999</v>
      </c>
      <c r="H12" s="38">
        <v>7974990.9699999997</v>
      </c>
      <c r="I12" s="38">
        <v>9135942.290000001</v>
      </c>
      <c r="J12" s="38">
        <v>10537728.75</v>
      </c>
      <c r="K12" s="38">
        <v>11717560.08</v>
      </c>
      <c r="L12" s="38">
        <v>12961045.970000001</v>
      </c>
      <c r="M12" s="38">
        <v>14165816.279999999</v>
      </c>
      <c r="N12" s="38">
        <v>15597574.76</v>
      </c>
      <c r="O12" s="38">
        <v>16725159.24</v>
      </c>
      <c r="P12" s="39"/>
    </row>
    <row r="13" spans="2:17" x14ac:dyDescent="0.3">
      <c r="B13" s="96"/>
      <c r="C13" s="36">
        <v>2018</v>
      </c>
      <c r="D13" s="37">
        <v>17788665.270000003</v>
      </c>
      <c r="E13" s="38">
        <v>19004008.91</v>
      </c>
      <c r="F13" s="38">
        <v>20116395.720000003</v>
      </c>
      <c r="G13" s="38">
        <v>21252903.280000001</v>
      </c>
      <c r="H13" s="38">
        <v>22398721.300000001</v>
      </c>
      <c r="I13" s="38">
        <v>23568021.140000001</v>
      </c>
      <c r="J13" s="38">
        <v>24614898.460000001</v>
      </c>
      <c r="K13" s="38">
        <v>25722204.800000001</v>
      </c>
      <c r="L13" s="38">
        <v>26661575.830000002</v>
      </c>
      <c r="M13" s="38">
        <v>27127284.650000002</v>
      </c>
      <c r="N13" s="38">
        <v>28088581.07</v>
      </c>
      <c r="O13" s="38">
        <v>29719880.240000002</v>
      </c>
      <c r="P13" s="39">
        <f t="shared" ref="P13:P20" si="0">E13/E12-1</f>
        <v>3.6569658165587517</v>
      </c>
    </row>
    <row r="14" spans="2:17" x14ac:dyDescent="0.3">
      <c r="B14" s="96"/>
      <c r="C14" s="36">
        <v>2019</v>
      </c>
      <c r="D14" s="37">
        <v>31231714.359999999</v>
      </c>
      <c r="E14" s="38">
        <v>32229590.68</v>
      </c>
      <c r="F14" s="38">
        <v>33261920.920000002</v>
      </c>
      <c r="G14" s="38">
        <v>33606257.310000002</v>
      </c>
      <c r="H14" s="38">
        <v>33963443.989999995</v>
      </c>
      <c r="I14" s="38">
        <v>34129936.140000001</v>
      </c>
      <c r="J14" s="38">
        <v>34863011.460000001</v>
      </c>
      <c r="K14" s="38">
        <v>34863011.460000001</v>
      </c>
      <c r="L14" s="38">
        <v>35771014.119999997</v>
      </c>
      <c r="M14" s="38">
        <v>36165243.380000003</v>
      </c>
      <c r="N14" s="40">
        <v>36538667.909999996</v>
      </c>
      <c r="O14" s="40">
        <v>36905671.93</v>
      </c>
      <c r="P14" s="39">
        <f t="shared" si="0"/>
        <v>0.69593641176628984</v>
      </c>
    </row>
    <row r="15" spans="2:17" x14ac:dyDescent="0.3">
      <c r="B15" s="96"/>
      <c r="C15" s="36">
        <v>2020</v>
      </c>
      <c r="D15" s="37">
        <v>37957692.549999997</v>
      </c>
      <c r="E15" s="38">
        <v>38972993.57</v>
      </c>
      <c r="F15" s="38">
        <v>40007566.859999999</v>
      </c>
      <c r="G15" s="38">
        <v>40089224.379999995</v>
      </c>
      <c r="H15" s="38">
        <v>40089955.520000003</v>
      </c>
      <c r="I15" s="41">
        <v>40092921.230000004</v>
      </c>
      <c r="J15" s="42">
        <v>41501874.140000001</v>
      </c>
      <c r="K15" s="38">
        <v>41853433.589999996</v>
      </c>
      <c r="L15" s="41">
        <v>42301489.420000002</v>
      </c>
      <c r="M15" s="41">
        <v>43169415.460000001</v>
      </c>
      <c r="N15" s="40">
        <v>43801809.399999999</v>
      </c>
      <c r="O15" s="40">
        <v>44266075.800000004</v>
      </c>
      <c r="P15" s="39">
        <f t="shared" si="0"/>
        <v>0.20923017474697891</v>
      </c>
    </row>
    <row r="16" spans="2:17" x14ac:dyDescent="0.3">
      <c r="B16" s="96"/>
      <c r="C16" s="36">
        <v>2021</v>
      </c>
      <c r="D16" s="37">
        <v>44285248.390000001</v>
      </c>
      <c r="E16" s="38">
        <v>44263617.25</v>
      </c>
      <c r="F16" s="38">
        <v>46372970.759999998</v>
      </c>
      <c r="G16" s="38">
        <v>48092052.490000002</v>
      </c>
      <c r="H16" s="38">
        <v>48805346.609999999</v>
      </c>
      <c r="I16" s="41">
        <v>49851219.269999996</v>
      </c>
      <c r="J16" s="42">
        <v>50395749.670000002</v>
      </c>
      <c r="K16" s="42">
        <v>51699022.080000006</v>
      </c>
      <c r="L16" s="42">
        <v>52266189.300000004</v>
      </c>
      <c r="M16" s="42">
        <v>52545852.130000003</v>
      </c>
      <c r="N16" s="42">
        <v>53053825.240000002</v>
      </c>
      <c r="O16" s="42">
        <v>54520960.109999999</v>
      </c>
      <c r="P16" s="39">
        <f t="shared" si="0"/>
        <v>0.13575102129369232</v>
      </c>
    </row>
    <row r="17" spans="2:16" x14ac:dyDescent="0.3">
      <c r="B17" s="96"/>
      <c r="C17" s="36">
        <v>2022</v>
      </c>
      <c r="D17" s="37">
        <v>56776399.799999997</v>
      </c>
      <c r="E17" s="37">
        <v>57086872.490000002</v>
      </c>
      <c r="F17" s="38">
        <v>57568106.009999998</v>
      </c>
      <c r="G17" s="38">
        <v>58041097.210000001</v>
      </c>
      <c r="H17" s="38">
        <v>58386850.269999996</v>
      </c>
      <c r="I17" s="38">
        <v>58579957.919999994</v>
      </c>
      <c r="J17" s="42">
        <v>58931089.890000001</v>
      </c>
      <c r="K17" s="42">
        <v>58921763.650000006</v>
      </c>
      <c r="L17" s="42">
        <v>59626025.860000007</v>
      </c>
      <c r="M17" s="42">
        <v>59675186.549999997</v>
      </c>
      <c r="N17" s="42">
        <v>60031902.890000001</v>
      </c>
      <c r="O17" s="42">
        <v>60553716.559999995</v>
      </c>
      <c r="P17" s="39">
        <f t="shared" si="0"/>
        <v>0.2897019276028554</v>
      </c>
    </row>
    <row r="18" spans="2:16" x14ac:dyDescent="0.3">
      <c r="B18" s="96"/>
      <c r="C18" s="36">
        <v>2023</v>
      </c>
      <c r="D18" s="37">
        <v>61412300.710000001</v>
      </c>
      <c r="E18" s="37">
        <v>61574995.18</v>
      </c>
      <c r="F18" s="38">
        <v>62319455.189999998</v>
      </c>
      <c r="G18" s="38">
        <v>62939382.409999996</v>
      </c>
      <c r="H18" s="38">
        <v>63237383.199999996</v>
      </c>
      <c r="I18" s="38">
        <v>65982051.089999996</v>
      </c>
      <c r="J18" s="38">
        <v>65906351.420000002</v>
      </c>
      <c r="K18" s="38">
        <v>66472093.370000005</v>
      </c>
      <c r="L18" s="38">
        <v>67285853.980000004</v>
      </c>
      <c r="M18" s="38">
        <v>67557280.289999992</v>
      </c>
      <c r="N18" s="38">
        <v>68001321.400000006</v>
      </c>
      <c r="O18" s="38">
        <v>68097344.069999993</v>
      </c>
      <c r="P18" s="39">
        <f t="shared" si="0"/>
        <v>7.8619172749149868E-2</v>
      </c>
    </row>
    <row r="19" spans="2:16" x14ac:dyDescent="0.3">
      <c r="B19" s="96"/>
      <c r="C19" s="36">
        <v>2024</v>
      </c>
      <c r="D19" s="38">
        <v>68498533.5</v>
      </c>
      <c r="E19" s="38">
        <v>68633220.069999993</v>
      </c>
      <c r="F19" s="38">
        <v>69209441.760000005</v>
      </c>
      <c r="G19" s="38">
        <v>69879558.61999999</v>
      </c>
      <c r="H19" s="38">
        <v>70698010.560000002</v>
      </c>
      <c r="I19" s="38">
        <v>70960407.359999999</v>
      </c>
      <c r="J19" s="38">
        <v>75166983.140000001</v>
      </c>
      <c r="K19" s="38">
        <v>75945502.200000003</v>
      </c>
      <c r="L19" s="38">
        <v>76524186.200000003</v>
      </c>
      <c r="M19" s="41">
        <v>77011857.140000001</v>
      </c>
      <c r="N19" s="41">
        <v>77513663.549999997</v>
      </c>
      <c r="O19" s="41">
        <v>77995768.429999992</v>
      </c>
      <c r="P19" s="39">
        <f t="shared" si="0"/>
        <v>0.11462810300458703</v>
      </c>
    </row>
    <row r="20" spans="2:16" x14ac:dyDescent="0.3">
      <c r="B20" s="96"/>
      <c r="C20" s="36">
        <v>2025</v>
      </c>
      <c r="D20" s="38">
        <v>78292974.180000007</v>
      </c>
      <c r="E20" s="38">
        <v>78952826.890000001</v>
      </c>
      <c r="F20" s="38">
        <v>79211731.589999989</v>
      </c>
      <c r="G20" s="38">
        <v>79565975.620000005</v>
      </c>
      <c r="H20" s="38">
        <v>79679533.020000011</v>
      </c>
      <c r="I20" s="38">
        <v>79935617.859999999</v>
      </c>
      <c r="J20" s="38">
        <v>84825591.030000001</v>
      </c>
      <c r="K20" s="38">
        <v>85114062.969999999</v>
      </c>
      <c r="L20" s="38">
        <v>85323898.590000004</v>
      </c>
      <c r="M20" s="38">
        <v>85500572.629999995</v>
      </c>
      <c r="N20" s="41">
        <v>85707072.819999993</v>
      </c>
      <c r="O20" s="41">
        <v>85831092.75</v>
      </c>
      <c r="P20" s="39">
        <f t="shared" si="0"/>
        <v>0.15035877392135899</v>
      </c>
    </row>
    <row r="21" spans="2:16" x14ac:dyDescent="0.3">
      <c r="B21" s="96"/>
      <c r="C21" s="36">
        <v>2026</v>
      </c>
      <c r="D21" s="38">
        <v>85817641.010000005</v>
      </c>
      <c r="E21" s="38">
        <v>85813753.890000001</v>
      </c>
      <c r="F21" s="38"/>
      <c r="G21" s="38"/>
      <c r="H21" s="38"/>
      <c r="I21" s="38"/>
      <c r="J21" s="38"/>
      <c r="K21" s="38"/>
      <c r="L21" s="38"/>
      <c r="M21" s="38"/>
      <c r="N21" s="41"/>
      <c r="O21" s="41"/>
      <c r="P21" s="39">
        <f>E21/E20-1</f>
        <v>8.6899067079116765E-2</v>
      </c>
    </row>
    <row r="22" spans="2:16" x14ac:dyDescent="0.3">
      <c r="B22" s="44"/>
      <c r="C22" s="45"/>
      <c r="D22" s="46"/>
      <c r="E22" s="46"/>
      <c r="F22" s="46"/>
      <c r="G22" s="46"/>
      <c r="H22" s="46"/>
      <c r="I22" s="46"/>
      <c r="J22" s="46"/>
      <c r="K22" s="46"/>
      <c r="L22" s="46"/>
      <c r="M22" s="46"/>
      <c r="N22" s="46"/>
      <c r="O22" s="47"/>
      <c r="P22" s="21"/>
    </row>
    <row r="23" spans="2:16" x14ac:dyDescent="0.3">
      <c r="B23" s="58" t="s">
        <v>45</v>
      </c>
      <c r="C23" s="45"/>
      <c r="D23" s="46"/>
      <c r="E23" s="46"/>
      <c r="F23" s="46"/>
      <c r="G23" s="46"/>
      <c r="H23" s="46"/>
      <c r="I23" s="46"/>
      <c r="J23" s="46"/>
      <c r="K23" s="46"/>
      <c r="L23" s="46"/>
      <c r="M23" s="46"/>
      <c r="N23" s="46"/>
      <c r="O23" s="47"/>
      <c r="P23" s="21"/>
    </row>
    <row r="24" spans="2:16" ht="44.4" customHeight="1" x14ac:dyDescent="0.3">
      <c r="C24" s="122" t="s">
        <v>88</v>
      </c>
      <c r="D24" s="122"/>
      <c r="E24" s="122"/>
      <c r="F24" s="122"/>
      <c r="G24" s="122"/>
      <c r="H24" s="122"/>
      <c r="I24" s="122"/>
      <c r="J24" s="122"/>
      <c r="K24" s="122"/>
      <c r="L24" s="122"/>
      <c r="M24" s="122"/>
      <c r="N24" s="122"/>
      <c r="O24" s="122"/>
      <c r="P24" s="122"/>
    </row>
    <row r="25" spans="2:16" x14ac:dyDescent="0.3">
      <c r="B25" s="48"/>
      <c r="C25" s="7" t="s">
        <v>72</v>
      </c>
      <c r="D25" s="7"/>
      <c r="E25" s="7"/>
      <c r="F25" s="7"/>
      <c r="G25" s="7"/>
      <c r="H25" s="7"/>
      <c r="I25" s="7"/>
      <c r="J25" s="7"/>
      <c r="K25" s="7"/>
      <c r="L25" s="7"/>
      <c r="M25" s="7"/>
      <c r="N25" s="7"/>
      <c r="O25" s="7"/>
    </row>
    <row r="26" spans="2:16" x14ac:dyDescent="0.3">
      <c r="B26" s="48"/>
      <c r="C26" s="7" t="s">
        <v>73</v>
      </c>
      <c r="D26" s="7"/>
      <c r="E26" s="7"/>
      <c r="F26" s="7"/>
      <c r="G26" s="7"/>
      <c r="H26" s="7"/>
      <c r="I26" s="7"/>
      <c r="J26" s="7"/>
      <c r="K26" s="7"/>
      <c r="L26" s="7"/>
      <c r="M26" s="7"/>
      <c r="N26" s="7"/>
      <c r="O26" s="7"/>
    </row>
    <row r="27" spans="2:16" x14ac:dyDescent="0.3">
      <c r="B27" s="48"/>
      <c r="C27" s="7" t="s">
        <v>74</v>
      </c>
      <c r="D27" s="7"/>
      <c r="E27" s="7"/>
      <c r="F27" s="7"/>
      <c r="G27" s="7"/>
      <c r="H27" s="7"/>
      <c r="I27" s="7"/>
      <c r="J27" s="7"/>
      <c r="K27" s="7"/>
      <c r="L27" s="7"/>
      <c r="M27" s="7"/>
      <c r="N27" s="7"/>
      <c r="O27" s="7"/>
    </row>
    <row r="28" spans="2:16" x14ac:dyDescent="0.3">
      <c r="B28" s="48"/>
      <c r="C28" s="7" t="s">
        <v>75</v>
      </c>
      <c r="D28" s="7"/>
      <c r="E28" s="7"/>
      <c r="F28" s="7"/>
      <c r="G28" s="7"/>
      <c r="H28" s="7"/>
      <c r="I28" s="7"/>
      <c r="J28" s="7"/>
      <c r="K28" s="7"/>
      <c r="L28" s="7"/>
      <c r="M28" s="7"/>
      <c r="N28" s="7"/>
      <c r="O28" s="7"/>
    </row>
    <row r="29" spans="2:16" x14ac:dyDescent="0.3">
      <c r="B29" s="48"/>
      <c r="C29" s="7" t="s">
        <v>76</v>
      </c>
      <c r="D29" s="7"/>
      <c r="E29" s="7"/>
      <c r="F29" s="7"/>
      <c r="G29" s="7"/>
      <c r="H29" s="7"/>
      <c r="I29" s="7"/>
      <c r="J29" s="7"/>
      <c r="K29" s="7"/>
      <c r="L29" s="7"/>
      <c r="M29" s="7"/>
      <c r="N29" s="7"/>
      <c r="O29" s="7"/>
    </row>
    <row r="30" spans="2:16" x14ac:dyDescent="0.3">
      <c r="B30" s="48"/>
      <c r="C30" s="7" t="s">
        <v>77</v>
      </c>
      <c r="D30" s="7"/>
      <c r="E30" s="7"/>
      <c r="F30" s="7"/>
      <c r="G30" s="7"/>
      <c r="H30" s="7"/>
      <c r="I30" s="7"/>
      <c r="J30" s="7"/>
      <c r="K30" s="7"/>
      <c r="L30" s="7"/>
      <c r="M30" s="7"/>
      <c r="N30" s="7"/>
      <c r="O30" s="7"/>
    </row>
    <row r="31" spans="2:16" x14ac:dyDescent="0.3">
      <c r="B31" s="48"/>
      <c r="C31" s="7" t="s">
        <v>78</v>
      </c>
      <c r="D31" s="7"/>
      <c r="E31" s="7"/>
      <c r="F31" s="7"/>
      <c r="G31" s="7"/>
      <c r="H31" s="7"/>
      <c r="I31" s="7"/>
      <c r="J31" s="7"/>
      <c r="K31" s="7"/>
      <c r="L31" s="7"/>
      <c r="M31" s="7"/>
      <c r="N31" s="7"/>
      <c r="O31" s="7"/>
    </row>
    <row r="32" spans="2:16" x14ac:dyDescent="0.3">
      <c r="B32" s="48"/>
      <c r="C32" s="7" t="s">
        <v>92</v>
      </c>
      <c r="D32" s="71"/>
      <c r="E32" s="71"/>
      <c r="F32" s="71"/>
      <c r="G32" s="7"/>
      <c r="H32" s="7"/>
      <c r="I32" s="7"/>
      <c r="J32" s="7"/>
      <c r="K32" s="7"/>
      <c r="L32" s="7"/>
      <c r="M32" s="7"/>
      <c r="N32" s="7"/>
      <c r="O32" s="7"/>
    </row>
    <row r="33" spans="2:79" x14ac:dyDescent="0.3">
      <c r="B33" s="49" t="s">
        <v>79</v>
      </c>
      <c r="C33" s="50"/>
      <c r="D33" s="7"/>
      <c r="E33" s="7"/>
      <c r="F33" s="7"/>
      <c r="G33" s="7"/>
      <c r="H33" s="7"/>
      <c r="I33" s="51"/>
      <c r="J33" s="7"/>
      <c r="K33" s="7"/>
      <c r="L33" s="7"/>
      <c r="M33" s="7"/>
      <c r="N33" s="7"/>
      <c r="O33" s="7"/>
    </row>
    <row r="34" spans="2:79" x14ac:dyDescent="0.3">
      <c r="B34" s="44"/>
      <c r="C34" s="7"/>
      <c r="D34" s="44"/>
      <c r="E34" s="44"/>
      <c r="F34" s="44"/>
      <c r="G34" s="44"/>
      <c r="H34" s="44"/>
      <c r="I34" s="44"/>
      <c r="J34" s="44"/>
      <c r="K34" s="44"/>
      <c r="L34" s="44"/>
      <c r="M34" s="44"/>
      <c r="N34" s="44"/>
      <c r="O34" s="44"/>
      <c r="P34" s="44"/>
      <c r="Q34" s="44"/>
      <c r="R34" s="44"/>
    </row>
    <row r="35" spans="2:79" x14ac:dyDescent="0.3">
      <c r="B35" s="44"/>
      <c r="C35" s="7"/>
      <c r="D35" s="51"/>
      <c r="E35" s="51"/>
      <c r="F35" s="51"/>
      <c r="G35" s="51"/>
      <c r="H35" s="51"/>
      <c r="I35" s="51"/>
      <c r="J35" s="51"/>
      <c r="K35" s="51"/>
      <c r="L35" s="51"/>
      <c r="M35" s="51"/>
      <c r="N35" s="51"/>
      <c r="O35" s="51"/>
      <c r="P35" s="51"/>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row>
    <row r="36" spans="2:79" x14ac:dyDescent="0.3">
      <c r="B36" s="44"/>
      <c r="C36" s="7"/>
      <c r="D36" s="51"/>
      <c r="E36" s="51"/>
      <c r="F36" s="51"/>
      <c r="G36" s="51"/>
      <c r="H36" s="51"/>
      <c r="I36" s="51"/>
      <c r="J36" s="51"/>
      <c r="K36" s="51"/>
      <c r="L36" s="51"/>
      <c r="M36" s="51"/>
      <c r="N36" s="51"/>
      <c r="O36" s="51"/>
    </row>
  </sheetData>
  <mergeCells count="9">
    <mergeCell ref="B11:B21"/>
    <mergeCell ref="C24:P24"/>
    <mergeCell ref="P9:P10"/>
    <mergeCell ref="F3:M3"/>
    <mergeCell ref="F4:M4"/>
    <mergeCell ref="F5:M5"/>
    <mergeCell ref="F6:M6"/>
    <mergeCell ref="D7:E7"/>
    <mergeCell ref="D9:O9"/>
  </mergeCells>
  <hyperlinks>
    <hyperlink ref="D7:E7" location="ÍNDICE!A1" display="&lt;- Volver a índice" xr:uid="{00000000-0004-0000-0200-000000000000}"/>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CA29"/>
  <sheetViews>
    <sheetView showGridLines="0" zoomScale="80" zoomScaleNormal="80" workbookViewId="0">
      <selection activeCell="P22" sqref="P22"/>
    </sheetView>
  </sheetViews>
  <sheetFormatPr baseColWidth="10" defaultRowHeight="14.4" x14ac:dyDescent="0.3"/>
  <cols>
    <col min="1" max="1" width="3.44140625" customWidth="1"/>
    <col min="2" max="2" width="7" customWidth="1"/>
    <col min="3" max="3" width="5.5546875" bestFit="1" customWidth="1"/>
    <col min="4" max="6" width="16.6640625" customWidth="1"/>
    <col min="7" max="7" width="19.33203125" customWidth="1"/>
    <col min="8" max="15" width="16.6640625" customWidth="1"/>
    <col min="16" max="16" width="13" customWidth="1"/>
    <col min="17" max="17" width="16.88671875" customWidth="1"/>
    <col min="18" max="18" width="15.33203125" customWidth="1"/>
    <col min="19" max="19" width="19.33203125" bestFit="1" customWidth="1"/>
    <col min="20" max="33" width="18.109375" bestFit="1" customWidth="1"/>
    <col min="34" max="42" width="20" bestFit="1" customWidth="1"/>
    <col min="43" max="71" width="16" bestFit="1" customWidth="1"/>
    <col min="72" max="79" width="17.5546875" bestFit="1" customWidth="1"/>
  </cols>
  <sheetData>
    <row r="1" spans="2:17" ht="4.5" customHeight="1" x14ac:dyDescent="0.3"/>
    <row r="3" spans="2:17" ht="18" x14ac:dyDescent="0.3">
      <c r="B3" s="10"/>
      <c r="C3" s="10"/>
      <c r="E3" s="11"/>
      <c r="F3" s="99" t="s">
        <v>14</v>
      </c>
      <c r="G3" s="99"/>
      <c r="H3" s="99"/>
      <c r="I3" s="99"/>
      <c r="J3" s="99"/>
      <c r="K3" s="99"/>
      <c r="L3" s="99"/>
      <c r="M3" s="99"/>
      <c r="N3" s="10"/>
      <c r="O3" s="10"/>
      <c r="P3" s="10"/>
      <c r="Q3" s="5"/>
    </row>
    <row r="4" spans="2:17" ht="15.6" x14ac:dyDescent="0.3">
      <c r="B4" s="11"/>
      <c r="C4" s="11"/>
      <c r="E4" s="32"/>
      <c r="F4" s="100" t="s">
        <v>89</v>
      </c>
      <c r="G4" s="100"/>
      <c r="H4" s="100"/>
      <c r="I4" s="100"/>
      <c r="J4" s="100"/>
      <c r="K4" s="100"/>
      <c r="L4" s="100"/>
      <c r="M4" s="100"/>
      <c r="N4" s="11"/>
      <c r="O4" s="11"/>
      <c r="P4" s="11"/>
      <c r="Q4" s="29"/>
    </row>
    <row r="5" spans="2:17" x14ac:dyDescent="0.3">
      <c r="B5" s="3"/>
      <c r="C5" s="3"/>
      <c r="E5" s="32"/>
      <c r="F5" s="100" t="s">
        <v>98</v>
      </c>
      <c r="G5" s="100"/>
      <c r="H5" s="100"/>
      <c r="I5" s="100"/>
      <c r="J5" s="100"/>
      <c r="K5" s="100"/>
      <c r="L5" s="100"/>
      <c r="M5" s="100"/>
      <c r="N5" s="3"/>
      <c r="O5" s="3"/>
      <c r="P5" s="3"/>
      <c r="Q5" s="6"/>
    </row>
    <row r="6" spans="2:17" x14ac:dyDescent="0.3">
      <c r="E6" s="32"/>
      <c r="F6" s="100" t="s">
        <v>35</v>
      </c>
      <c r="G6" s="100"/>
      <c r="H6" s="100"/>
      <c r="I6" s="100"/>
      <c r="J6" s="100"/>
      <c r="K6" s="100"/>
      <c r="L6" s="100"/>
      <c r="M6" s="100"/>
    </row>
    <row r="7" spans="2:17" x14ac:dyDescent="0.3">
      <c r="D7" s="101" t="s">
        <v>15</v>
      </c>
      <c r="E7" s="101"/>
      <c r="F7" s="30"/>
      <c r="G7" s="30"/>
      <c r="H7" s="30"/>
      <c r="I7" s="30"/>
      <c r="J7" s="30"/>
      <c r="K7" s="30"/>
    </row>
    <row r="9" spans="2:17" x14ac:dyDescent="0.3">
      <c r="D9" s="102" t="s">
        <v>36</v>
      </c>
      <c r="E9" s="102"/>
      <c r="F9" s="102"/>
      <c r="G9" s="102"/>
      <c r="H9" s="102"/>
      <c r="I9" s="102"/>
      <c r="J9" s="102"/>
      <c r="K9" s="102"/>
      <c r="L9" s="102"/>
      <c r="M9" s="102"/>
      <c r="N9" s="102"/>
      <c r="O9" s="102"/>
      <c r="P9" s="98" t="s">
        <v>37</v>
      </c>
    </row>
    <row r="10" spans="2:17" x14ac:dyDescent="0.3">
      <c r="B10" s="33"/>
      <c r="C10" s="33"/>
      <c r="D10" s="34" t="s">
        <v>11</v>
      </c>
      <c r="E10" s="34" t="s">
        <v>0</v>
      </c>
      <c r="F10" s="34" t="s">
        <v>8</v>
      </c>
      <c r="G10" s="34" t="s">
        <v>9</v>
      </c>
      <c r="H10" s="34" t="s">
        <v>10</v>
      </c>
      <c r="I10" s="35" t="s">
        <v>12</v>
      </c>
      <c r="J10" s="34" t="s">
        <v>1</v>
      </c>
      <c r="K10" s="34" t="s">
        <v>13</v>
      </c>
      <c r="L10" s="34" t="s">
        <v>3</v>
      </c>
      <c r="M10" s="34" t="s">
        <v>4</v>
      </c>
      <c r="N10" s="34" t="s">
        <v>5</v>
      </c>
      <c r="O10" s="34" t="s">
        <v>6</v>
      </c>
      <c r="P10" s="98"/>
    </row>
    <row r="11" spans="2:17" ht="15" customHeight="1" x14ac:dyDescent="0.3">
      <c r="B11" s="96" t="s">
        <v>38</v>
      </c>
      <c r="C11" s="36">
        <v>2016</v>
      </c>
      <c r="D11" s="37">
        <v>0</v>
      </c>
      <c r="E11" s="38">
        <v>0</v>
      </c>
      <c r="F11" s="38">
        <v>0</v>
      </c>
      <c r="G11" s="38">
        <v>0</v>
      </c>
      <c r="H11" s="38">
        <v>0</v>
      </c>
      <c r="I11" s="38">
        <v>0</v>
      </c>
      <c r="J11" s="38">
        <v>0</v>
      </c>
      <c r="K11" s="38">
        <v>0</v>
      </c>
      <c r="L11" s="38">
        <v>0</v>
      </c>
      <c r="M11" s="38">
        <v>0</v>
      </c>
      <c r="N11" s="38">
        <v>0</v>
      </c>
      <c r="O11" s="38">
        <v>0</v>
      </c>
      <c r="P11" s="39"/>
    </row>
    <row r="12" spans="2:17" x14ac:dyDescent="0.3">
      <c r="B12" s="96"/>
      <c r="C12" s="36">
        <v>2017</v>
      </c>
      <c r="D12" s="37">
        <v>1307423.8400000001</v>
      </c>
      <c r="E12" s="38">
        <v>1058432.05</v>
      </c>
      <c r="F12" s="38">
        <v>1180960.45</v>
      </c>
      <c r="G12" s="38">
        <v>1180291.26</v>
      </c>
      <c r="H12" s="38">
        <v>1179831.33</v>
      </c>
      <c r="I12" s="38">
        <v>1180726.05</v>
      </c>
      <c r="J12" s="38">
        <v>1173266.33</v>
      </c>
      <c r="K12" s="38">
        <v>1283421.08</v>
      </c>
      <c r="L12" s="38">
        <v>1173266.33</v>
      </c>
      <c r="M12" s="38">
        <v>1171400.1200000001</v>
      </c>
      <c r="N12" s="38">
        <v>1175132.54</v>
      </c>
      <c r="O12" s="38">
        <v>1153297.9199999999</v>
      </c>
      <c r="P12" s="39"/>
    </row>
    <row r="13" spans="2:17" x14ac:dyDescent="0.3">
      <c r="B13" s="96"/>
      <c r="C13" s="36">
        <v>2018</v>
      </c>
      <c r="D13" s="37">
        <v>1103154.51</v>
      </c>
      <c r="E13" s="38">
        <v>1069487.1000000001</v>
      </c>
      <c r="F13" s="38">
        <v>1102283.96</v>
      </c>
      <c r="G13" s="38">
        <v>1178550.82</v>
      </c>
      <c r="H13" s="38">
        <v>1120541.56</v>
      </c>
      <c r="I13" s="38">
        <v>1161563.32</v>
      </c>
      <c r="J13" s="38">
        <v>1121443.3899999999</v>
      </c>
      <c r="K13" s="38">
        <v>1157260.75</v>
      </c>
      <c r="L13" s="38">
        <v>1112679.24</v>
      </c>
      <c r="M13" s="38">
        <v>1100600.23</v>
      </c>
      <c r="N13" s="40">
        <v>1109432.8799999999</v>
      </c>
      <c r="O13" s="40">
        <v>1126175.8</v>
      </c>
      <c r="P13" s="39">
        <f t="shared" ref="P13:P20" si="0">+E13/E12-1</f>
        <v>1.044474229592729E-2</v>
      </c>
    </row>
    <row r="14" spans="2:17" x14ac:dyDescent="0.3">
      <c r="B14" s="96"/>
      <c r="C14" s="36">
        <v>2019</v>
      </c>
      <c r="D14" s="37">
        <v>434739.48</v>
      </c>
      <c r="E14" s="38">
        <v>467987.57</v>
      </c>
      <c r="F14" s="38">
        <v>340921.79</v>
      </c>
      <c r="G14" s="38">
        <v>356456.86</v>
      </c>
      <c r="H14" s="38">
        <v>431534.11</v>
      </c>
      <c r="I14" s="41">
        <v>370242.13</v>
      </c>
      <c r="J14" s="41">
        <v>362833.19</v>
      </c>
      <c r="K14" s="38">
        <v>362832.89</v>
      </c>
      <c r="L14" s="41">
        <v>380184.61</v>
      </c>
      <c r="M14" s="41">
        <v>380184.61</v>
      </c>
      <c r="N14" s="40">
        <v>373424.53</v>
      </c>
      <c r="O14" s="40">
        <v>367004.02</v>
      </c>
      <c r="P14" s="39">
        <f t="shared" si="0"/>
        <v>-0.56241868649000071</v>
      </c>
    </row>
    <row r="15" spans="2:17" x14ac:dyDescent="0.3">
      <c r="B15" s="96"/>
      <c r="C15" s="36">
        <v>2020</v>
      </c>
      <c r="D15" s="37">
        <v>381490.13</v>
      </c>
      <c r="E15" s="38">
        <v>381490.13</v>
      </c>
      <c r="F15" s="38">
        <v>376090.59</v>
      </c>
      <c r="G15" s="38">
        <v>659289.57999999996</v>
      </c>
      <c r="H15" s="38">
        <v>363850.42</v>
      </c>
      <c r="I15" s="41">
        <v>365213.53</v>
      </c>
      <c r="J15" s="42">
        <v>223488.65</v>
      </c>
      <c r="K15" s="38">
        <v>229969.02</v>
      </c>
      <c r="L15" s="41">
        <v>232620.83</v>
      </c>
      <c r="M15" s="41">
        <v>486791.4</v>
      </c>
      <c r="N15" s="40">
        <v>421501.9</v>
      </c>
      <c r="O15" s="40">
        <v>518912.41</v>
      </c>
      <c r="P15" s="39">
        <f t="shared" si="0"/>
        <v>-0.18482849875692209</v>
      </c>
    </row>
    <row r="16" spans="2:17" x14ac:dyDescent="0.3">
      <c r="B16" s="96"/>
      <c r="C16" s="36">
        <v>2021</v>
      </c>
      <c r="D16" s="37">
        <v>585023.29</v>
      </c>
      <c r="E16" s="38">
        <v>492290.17</v>
      </c>
      <c r="F16" s="38">
        <v>540399.35</v>
      </c>
      <c r="G16" s="38">
        <v>483795.58</v>
      </c>
      <c r="H16" s="38">
        <v>505595.55</v>
      </c>
      <c r="I16" s="41">
        <v>502237.78</v>
      </c>
      <c r="J16" s="42">
        <v>490043.5</v>
      </c>
      <c r="K16" s="42">
        <v>490524.42</v>
      </c>
      <c r="L16" s="42">
        <v>519599.58</v>
      </c>
      <c r="M16" s="42">
        <v>517812.55</v>
      </c>
      <c r="N16" s="42">
        <v>502645.71</v>
      </c>
      <c r="O16" s="42">
        <v>397349.19</v>
      </c>
      <c r="P16" s="39">
        <f t="shared" si="0"/>
        <v>0.29044012226476212</v>
      </c>
    </row>
    <row r="17" spans="2:79" x14ac:dyDescent="0.3">
      <c r="B17" s="96"/>
      <c r="C17" s="36">
        <v>2022</v>
      </c>
      <c r="D17" s="37">
        <v>229360.75</v>
      </c>
      <c r="E17" s="37">
        <v>238019.72</v>
      </c>
      <c r="F17" s="38">
        <v>252299.74</v>
      </c>
      <c r="G17" s="38">
        <v>246255.09</v>
      </c>
      <c r="H17" s="38">
        <v>248645.13</v>
      </c>
      <c r="I17" s="38">
        <v>240906.19</v>
      </c>
      <c r="J17" s="42">
        <v>231640.57</v>
      </c>
      <c r="K17" s="42">
        <v>244843.41</v>
      </c>
      <c r="L17" s="42">
        <v>220450.59</v>
      </c>
      <c r="M17" s="42">
        <v>247806.33</v>
      </c>
      <c r="N17" s="42">
        <v>242843.12</v>
      </c>
      <c r="O17" s="42">
        <v>233955.79</v>
      </c>
      <c r="P17" s="39">
        <f t="shared" si="0"/>
        <v>-0.51650523511367286</v>
      </c>
    </row>
    <row r="18" spans="2:79" x14ac:dyDescent="0.3">
      <c r="B18" s="96"/>
      <c r="C18" s="36">
        <v>2023</v>
      </c>
      <c r="D18" s="37">
        <v>217495.17</v>
      </c>
      <c r="E18" s="37">
        <v>207190.94</v>
      </c>
      <c r="F18" s="38">
        <v>198405.95</v>
      </c>
      <c r="G18" s="38">
        <v>202831.99</v>
      </c>
      <c r="H18" s="38">
        <v>208224.45</v>
      </c>
      <c r="I18" s="38">
        <v>202802.25</v>
      </c>
      <c r="J18" s="38">
        <v>197419.94</v>
      </c>
      <c r="K18" s="38">
        <v>-103666.8</v>
      </c>
      <c r="L18" s="38">
        <v>510409.8</v>
      </c>
      <c r="M18" s="38">
        <v>210506.8</v>
      </c>
      <c r="N18" s="38">
        <v>199573.85</v>
      </c>
      <c r="O18" s="38">
        <v>200962.24</v>
      </c>
      <c r="P18" s="39">
        <f>+E18/E17-1</f>
        <v>-0.12952195725631477</v>
      </c>
    </row>
    <row r="19" spans="2:79" x14ac:dyDescent="0.3">
      <c r="B19" s="96"/>
      <c r="C19" s="36">
        <v>2024</v>
      </c>
      <c r="D19" s="38">
        <v>259313.64</v>
      </c>
      <c r="E19" s="38">
        <v>261393.29</v>
      </c>
      <c r="F19" s="38">
        <v>232176.89</v>
      </c>
      <c r="G19" s="38">
        <v>274222.8</v>
      </c>
      <c r="H19" s="38">
        <v>253395.99</v>
      </c>
      <c r="I19" s="38">
        <v>261487.49</v>
      </c>
      <c r="J19" s="38">
        <v>250711.86</v>
      </c>
      <c r="K19" s="38">
        <v>247340.22</v>
      </c>
      <c r="L19" s="38">
        <v>253177.8</v>
      </c>
      <c r="M19" s="41">
        <v>253177.92</v>
      </c>
      <c r="N19" s="41">
        <v>253177.94</v>
      </c>
      <c r="O19" s="41">
        <v>232145.6</v>
      </c>
      <c r="P19" s="39">
        <f t="shared" si="0"/>
        <v>0.26160579222238201</v>
      </c>
    </row>
    <row r="20" spans="2:79" x14ac:dyDescent="0.3">
      <c r="B20" s="96"/>
      <c r="C20" s="43">
        <v>2025</v>
      </c>
      <c r="D20" s="38">
        <v>301735.25</v>
      </c>
      <c r="E20" s="38">
        <v>278257.96000000002</v>
      </c>
      <c r="F20" s="38">
        <v>0</v>
      </c>
      <c r="G20" s="38">
        <v>0</v>
      </c>
      <c r="H20" s="38">
        <v>0</v>
      </c>
      <c r="I20" s="38">
        <v>0</v>
      </c>
      <c r="J20" s="38">
        <v>0</v>
      </c>
      <c r="K20" s="38">
        <v>0</v>
      </c>
      <c r="L20" s="38">
        <v>0</v>
      </c>
      <c r="M20" s="41">
        <v>0</v>
      </c>
      <c r="N20" s="41">
        <v>0</v>
      </c>
      <c r="O20" s="41">
        <v>0</v>
      </c>
      <c r="P20" s="39">
        <f>+E20/E19-1</f>
        <v>6.4518373826657927E-2</v>
      </c>
    </row>
    <row r="21" spans="2:79" x14ac:dyDescent="0.3">
      <c r="B21" s="96"/>
      <c r="C21" s="43">
        <v>2026</v>
      </c>
      <c r="D21" s="38">
        <v>0</v>
      </c>
      <c r="E21" s="38">
        <v>0</v>
      </c>
      <c r="F21" s="38"/>
      <c r="G21" s="38"/>
      <c r="H21" s="38"/>
      <c r="I21" s="38"/>
      <c r="J21" s="38"/>
      <c r="K21" s="38"/>
      <c r="L21" s="38"/>
      <c r="M21" s="41"/>
      <c r="N21" s="41"/>
      <c r="O21" s="41"/>
      <c r="P21" s="39">
        <f>+E21/E20-1</f>
        <v>-1</v>
      </c>
    </row>
    <row r="22" spans="2:79" x14ac:dyDescent="0.3">
      <c r="B22" s="95"/>
      <c r="C22" s="45"/>
      <c r="D22" s="46"/>
      <c r="E22" s="46"/>
      <c r="F22" s="46"/>
      <c r="G22" s="46"/>
      <c r="H22" s="46"/>
      <c r="I22" s="46"/>
      <c r="J22" s="46"/>
      <c r="K22" s="46"/>
      <c r="L22" s="46"/>
      <c r="M22" s="93"/>
      <c r="N22" s="93"/>
      <c r="O22" s="93"/>
      <c r="P22" s="94"/>
    </row>
    <row r="23" spans="2:79" x14ac:dyDescent="0.3">
      <c r="B23" s="95"/>
      <c r="C23" s="45"/>
      <c r="D23" s="46"/>
      <c r="E23" s="46"/>
      <c r="F23" s="46"/>
      <c r="G23" s="46"/>
      <c r="H23" s="46"/>
      <c r="I23" s="46"/>
      <c r="J23" s="46"/>
      <c r="K23" s="46"/>
      <c r="L23" s="46"/>
      <c r="M23" s="93"/>
      <c r="N23" s="93"/>
      <c r="O23" s="93"/>
      <c r="P23" s="94"/>
    </row>
    <row r="24" spans="2:79" x14ac:dyDescent="0.3">
      <c r="B24" s="48" t="s">
        <v>45</v>
      </c>
      <c r="C24" s="97" t="s">
        <v>84</v>
      </c>
      <c r="D24" s="97"/>
      <c r="E24" s="97"/>
      <c r="F24" s="97"/>
      <c r="G24" s="97"/>
      <c r="H24" s="97"/>
      <c r="I24" s="97"/>
      <c r="J24" s="97"/>
      <c r="K24" s="97"/>
      <c r="L24" s="97"/>
      <c r="M24" s="97"/>
      <c r="N24" s="97"/>
      <c r="O24" s="97"/>
      <c r="P24" s="97"/>
    </row>
    <row r="25" spans="2:79" x14ac:dyDescent="0.3">
      <c r="B25" s="48"/>
      <c r="C25" s="97"/>
      <c r="D25" s="97"/>
      <c r="E25" s="97"/>
      <c r="F25" s="97"/>
      <c r="G25" s="97"/>
      <c r="H25" s="97"/>
      <c r="I25" s="97"/>
      <c r="J25" s="97"/>
      <c r="K25" s="97"/>
      <c r="L25" s="97"/>
      <c r="M25" s="97"/>
      <c r="N25" s="97"/>
      <c r="O25" s="97"/>
      <c r="P25" s="97"/>
    </row>
    <row r="26" spans="2:79" x14ac:dyDescent="0.3">
      <c r="B26" s="48"/>
      <c r="C26" s="97" t="s">
        <v>86</v>
      </c>
      <c r="D26" s="97"/>
      <c r="E26" s="97"/>
      <c r="F26" s="97"/>
      <c r="G26" s="97"/>
      <c r="H26" s="97"/>
      <c r="I26" s="97"/>
      <c r="J26" s="97"/>
      <c r="K26" s="97"/>
      <c r="L26" s="97"/>
      <c r="M26" s="97"/>
      <c r="N26" s="97"/>
      <c r="O26" s="97"/>
      <c r="P26" s="97"/>
    </row>
    <row r="27" spans="2:79" x14ac:dyDescent="0.3">
      <c r="B27" s="49" t="s">
        <v>39</v>
      </c>
      <c r="C27" s="50"/>
      <c r="D27" s="7"/>
      <c r="E27" s="7"/>
      <c r="F27" s="7"/>
      <c r="G27" s="7"/>
      <c r="H27" s="7"/>
      <c r="I27" s="51"/>
      <c r="J27" s="7"/>
      <c r="K27" s="7"/>
      <c r="L27" s="7"/>
      <c r="M27" s="7"/>
      <c r="N27" s="7"/>
      <c r="O27" s="7"/>
    </row>
    <row r="28" spans="2:79" x14ac:dyDescent="0.3">
      <c r="B28" s="44"/>
      <c r="C28" s="7"/>
      <c r="D28" s="51"/>
      <c r="E28" s="51"/>
      <c r="F28" s="51"/>
      <c r="G28" s="51"/>
      <c r="H28" s="51"/>
      <c r="I28" s="51"/>
      <c r="J28" s="51"/>
      <c r="K28" s="51"/>
      <c r="L28" s="51"/>
      <c r="M28" s="51"/>
      <c r="N28" s="51"/>
      <c r="O28" s="51"/>
      <c r="P28" s="51"/>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row>
    <row r="29" spans="2:79" x14ac:dyDescent="0.3">
      <c r="B29" s="44"/>
      <c r="C29" s="7"/>
      <c r="D29" s="51"/>
      <c r="E29" s="51"/>
      <c r="F29" s="51"/>
      <c r="G29" s="51"/>
      <c r="H29" s="51"/>
      <c r="I29" s="51"/>
      <c r="J29" s="51"/>
      <c r="K29" s="51"/>
      <c r="L29" s="51"/>
      <c r="M29" s="51"/>
      <c r="N29" s="51"/>
      <c r="O29" s="51"/>
    </row>
  </sheetData>
  <mergeCells count="10">
    <mergeCell ref="B11:B21"/>
    <mergeCell ref="C26:P26"/>
    <mergeCell ref="C24:P25"/>
    <mergeCell ref="P9:P10"/>
    <mergeCell ref="F3:M3"/>
    <mergeCell ref="F4:M4"/>
    <mergeCell ref="F5:M5"/>
    <mergeCell ref="F6:M6"/>
    <mergeCell ref="D7:E7"/>
    <mergeCell ref="D9:O9"/>
  </mergeCells>
  <hyperlinks>
    <hyperlink ref="D7:E7" location="ÍNDICE!A1" display="&lt;- Volver a índice"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E151C-A6E3-45E1-AC86-5CFC90D7984E}">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ÍNDICE</vt:lpstr>
      <vt:lpstr>SEGUROS PRIVADOS</vt:lpstr>
      <vt:lpstr>Evolutivo del patrimonio</vt:lpstr>
      <vt:lpstr>Evolutivo contribuciones</vt:lpstr>
      <vt:lpstr>Hoja1</vt:lpstr>
      <vt:lpstr>'SEGUROS PRIVADOS'!Área_de_impresión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María José Iza</cp:lastModifiedBy>
  <cp:lastPrinted>2025-03-12T20:41:16Z</cp:lastPrinted>
  <dcterms:created xsi:type="dcterms:W3CDTF">2012-07-11T15:55:46Z</dcterms:created>
  <dcterms:modified xsi:type="dcterms:W3CDTF">2026-03-12T14:11:11Z</dcterms:modified>
</cp:coreProperties>
</file>