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PALDOS MAJO\RIESGOS 2020\PEMS\2025\ENERO\"/>
    </mc:Choice>
  </mc:AlternateContent>
  <bookViews>
    <workbookView xWindow="0" yWindow="0" windowWidth="23040" windowHeight="9384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2" l="1"/>
  <c r="P27" i="14"/>
  <c r="P13" i="12"/>
  <c r="P14" i="12"/>
  <c r="P15" i="12"/>
  <c r="P16" i="12"/>
  <c r="P17" i="12"/>
  <c r="P18" i="12"/>
  <c r="P19" i="12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26" i="14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<sst xmlns="http://schemas.openxmlformats.org/spreadsheetml/2006/main" count="107" uniqueCount="45">
  <si>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</si>
  <si>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</si>
  <si>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</si>
  <si>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</si>
  <si>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</si>
  <si>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</si>
  <si>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</si>
  <si>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</si>
  <si>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</si>
  <si>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</si>
  <si>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</si>
  <si>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</si>
  <si>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</si>
  <si>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</si>
  <si>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</si>
  <si>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</si>
  <si>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</si>
  <si>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</si>
  <si>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</si>
  <si>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</si>
  <si>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</si>
  <si>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</si>
  <si>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</si>
  <si>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</si>
  <si>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</si>
  <si>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</si>
  <si>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</si>
  <si>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</si>
  <si>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</si>
  <si>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</si>
  <si>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</si>
  <si>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</si>
  <si>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</si>
  <si>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</si>
  <si>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</si>
  <si>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</si>
  <si>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</si>
  <si>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</si>
  <si>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</si>
  <si>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</si>
  <si>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</si>
  <si>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</si>
  <si>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</si>
  <si>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2025)</t>
    </r>
  </si>
  <si>
    <t>Al 31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</si>
</sst>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/>
    <xf numFmtId="0" fontId="2" fillId="4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746760</xdr:colOff>
      <xdr:row>0</xdr:row>
      <xdr:rowOff>91440</xdr:rowOff>
    </xdr:from>
    <xdr:to>
      <xdr:col>4</xdr:col>
      <xdr:colOff>91457</xdr:colOff>
      <xdr:row>5</xdr:row>
      <xdr:rowOff>125307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" y="91440"/>
          <a:ext cx="2164097" cy="948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249572</xdr:colOff>
      <xdr:row>5</xdr:row>
      <xdr:rowOff>52917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164097" cy="9482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142875</xdr:rowOff>
    </xdr:from>
    <xdr:to>
      <xdr:col>4</xdr:col>
      <xdr:colOff>297197</xdr:colOff>
      <xdr:row>4</xdr:row>
      <xdr:rowOff>81492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42875"/>
          <a:ext cx="2164097" cy="9482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4</xdr:col>
      <xdr:colOff>278147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3350"/>
          <a:ext cx="2164097" cy="9482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133350</xdr:rowOff>
    </xdr:from>
    <xdr:to>
      <xdr:col>4</xdr:col>
      <xdr:colOff>211472</xdr:colOff>
      <xdr:row>5</xdr:row>
      <xdr:rowOff>110067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350"/>
          <a:ext cx="2164097" cy="9482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C24" sqref="C24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7" t="s">
        <v>43</v>
      </c>
      <c r="H2" s="67"/>
    </row>
    <row r="3" spans="2:9" x14ac:dyDescent="0.3">
      <c r="G3" s="67"/>
      <c r="H3" s="67"/>
    </row>
    <row r="4" spans="2:9" x14ac:dyDescent="0.3">
      <c r="G4" s="67"/>
      <c r="H4" s="67"/>
    </row>
    <row r="5" spans="2:9" x14ac:dyDescent="0.3">
      <c r="G5" s="67"/>
      <c r="H5" s="67"/>
    </row>
    <row r="6" spans="2:9" x14ac:dyDescent="0.3">
      <c r="G6" s="67"/>
      <c r="H6" s="67"/>
    </row>
    <row r="8" spans="2:9" ht="18" x14ac:dyDescent="0.35">
      <c r="B8" s="68" t="s">
        <v>38</v>
      </c>
      <c r="C8" s="68"/>
      <c r="D8" s="68"/>
      <c r="E8" s="68"/>
      <c r="F8" s="68"/>
      <c r="G8" s="68"/>
      <c r="H8" s="68"/>
    </row>
    <row r="10" spans="2:9" x14ac:dyDescent="0.3">
      <c r="B10" s="29" t="s">
        <v>25</v>
      </c>
      <c r="C10" s="65" t="s">
        <v>28</v>
      </c>
      <c r="D10" s="65"/>
      <c r="E10" s="65"/>
      <c r="F10" s="65"/>
      <c r="G10" s="65"/>
      <c r="H10" s="65"/>
    </row>
    <row r="11" spans="2:9" x14ac:dyDescent="0.3">
      <c r="B11" s="30" t="s">
        <v>26</v>
      </c>
      <c r="C11" s="66" t="s">
        <v>0</v>
      </c>
      <c r="D11" s="66"/>
      <c r="E11" s="66"/>
      <c r="F11" s="66"/>
      <c r="G11" s="66"/>
      <c r="H11" s="66"/>
    </row>
    <row r="12" spans="2:9" x14ac:dyDescent="0.3">
      <c r="B12" s="30" t="s">
        <v>27</v>
      </c>
      <c r="C12" s="66" t="s">
        <v>22</v>
      </c>
      <c r="D12" s="66"/>
      <c r="E12" s="66"/>
      <c r="F12" s="66"/>
      <c r="G12" s="66"/>
      <c r="H12" s="66"/>
    </row>
    <row r="13" spans="2:9" x14ac:dyDescent="0.3">
      <c r="B13" s="31"/>
    </row>
    <row r="14" spans="2:9" x14ac:dyDescent="0.3">
      <c r="B14" s="29" t="s">
        <v>30</v>
      </c>
      <c r="C14" s="65" t="s">
        <v>29</v>
      </c>
      <c r="D14" s="65"/>
      <c r="E14" s="65"/>
      <c r="F14" s="65"/>
      <c r="G14" s="65"/>
      <c r="H14" s="65"/>
    </row>
    <row r="15" spans="2:9" x14ac:dyDescent="0.3">
      <c r="B15" s="30" t="s">
        <v>31</v>
      </c>
      <c r="C15" s="66" t="s">
        <v>0</v>
      </c>
      <c r="D15" s="66"/>
      <c r="E15" s="66"/>
      <c r="F15" s="66"/>
      <c r="G15" s="66"/>
      <c r="H15" s="66"/>
      <c r="I15" s="32"/>
    </row>
    <row r="16" spans="2:9" x14ac:dyDescent="0.3">
      <c r="B16" s="30" t="s">
        <v>32</v>
      </c>
      <c r="C16" s="66" t="s">
        <v>22</v>
      </c>
      <c r="D16" s="66"/>
      <c r="E16" s="66"/>
      <c r="F16" s="66"/>
      <c r="G16" s="66"/>
      <c r="H16" s="66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4"/>
  <sheetViews>
    <sheetView zoomScale="80" zoomScaleNormal="80" workbookViewId="0">
      <selection activeCell="P28" sqref="P28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73" t="s">
        <v>1</v>
      </c>
      <c r="G3" s="73"/>
      <c r="H3" s="73"/>
      <c r="I3" s="73"/>
      <c r="J3" s="73"/>
      <c r="K3" s="73"/>
      <c r="L3" s="73"/>
      <c r="M3" s="73"/>
      <c r="N3" s="15"/>
      <c r="O3" s="15"/>
      <c r="P3" s="15"/>
      <c r="Q3" s="16"/>
    </row>
    <row r="4" spans="2:17" ht="15.6" x14ac:dyDescent="0.3">
      <c r="B4" s="17"/>
      <c r="C4" s="17"/>
      <c r="E4" s="77" t="s">
        <v>21</v>
      </c>
      <c r="F4" s="77"/>
      <c r="G4" s="77"/>
      <c r="H4" s="77"/>
      <c r="I4" s="77"/>
      <c r="J4" s="77"/>
      <c r="K4" s="77"/>
      <c r="L4" s="77"/>
      <c r="M4" s="77"/>
      <c r="N4" s="77"/>
      <c r="O4" s="17"/>
      <c r="P4" s="17"/>
      <c r="Q4" s="36"/>
    </row>
    <row r="5" spans="2:17" x14ac:dyDescent="0.3">
      <c r="B5" s="18"/>
      <c r="C5" s="18"/>
      <c r="E5" s="23"/>
      <c r="F5" s="74" t="s">
        <v>44</v>
      </c>
      <c r="G5" s="74"/>
      <c r="H5" s="74"/>
      <c r="I5" s="74"/>
      <c r="J5" s="74"/>
      <c r="K5" s="74"/>
      <c r="L5" s="74"/>
      <c r="M5" s="74"/>
      <c r="N5" s="18"/>
      <c r="O5" s="18"/>
      <c r="P5" s="18"/>
      <c r="Q5" s="19"/>
    </row>
    <row r="6" spans="2:17" x14ac:dyDescent="0.3">
      <c r="E6" s="24"/>
      <c r="F6" s="75" t="s">
        <v>2</v>
      </c>
      <c r="G6" s="75"/>
      <c r="H6" s="75"/>
      <c r="I6" s="75"/>
      <c r="J6" s="75"/>
      <c r="K6" s="75"/>
      <c r="L6" s="75"/>
      <c r="M6" s="75"/>
    </row>
    <row r="7" spans="2:17" x14ac:dyDescent="0.3">
      <c r="D7" s="76" t="s">
        <v>3</v>
      </c>
      <c r="E7" s="76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72" t="s">
        <v>4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69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9"/>
    </row>
    <row r="11" spans="2:17" ht="15" customHeight="1" x14ac:dyDescent="0.3">
      <c r="B11" s="78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9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3">
      <c r="B13" s="79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6" si="0">D13/D12-1</f>
        <v>0.25207618467053328</v>
      </c>
    </row>
    <row r="14" spans="2:17" x14ac:dyDescent="0.3">
      <c r="B14" s="79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0.22016863603646653</v>
      </c>
    </row>
    <row r="15" spans="2:17" x14ac:dyDescent="0.3">
      <c r="B15" s="79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1.1189964788045534</v>
      </c>
    </row>
    <row r="16" spans="2:17" x14ac:dyDescent="0.3">
      <c r="B16" s="79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0.32645900520216165</v>
      </c>
    </row>
    <row r="17" spans="2:16" x14ac:dyDescent="0.3">
      <c r="B17" s="79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0.23213121185794439</v>
      </c>
    </row>
    <row r="18" spans="2:16" x14ac:dyDescent="0.3">
      <c r="B18" s="79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-0.10795652428163005</v>
      </c>
    </row>
    <row r="19" spans="2:16" x14ac:dyDescent="0.3">
      <c r="B19" s="79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9.5847648018577924E-2</v>
      </c>
    </row>
    <row r="20" spans="2:16" x14ac:dyDescent="0.3">
      <c r="B20" s="79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5.5472703868723494E-2</v>
      </c>
    </row>
    <row r="21" spans="2:16" x14ac:dyDescent="0.3">
      <c r="B21" s="79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4.043216084030421E-2</v>
      </c>
    </row>
    <row r="22" spans="2:16" x14ac:dyDescent="0.3">
      <c r="B22" s="79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8.1272803710739527E-2</v>
      </c>
    </row>
    <row r="23" spans="2:16" x14ac:dyDescent="0.3">
      <c r="B23" s="79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-0.19326418388325184</v>
      </c>
    </row>
    <row r="24" spans="2:16" x14ac:dyDescent="0.3">
      <c r="B24" s="79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1.9883739422960067E-2</v>
      </c>
    </row>
    <row r="25" spans="2:16" x14ac:dyDescent="0.3">
      <c r="B25" s="79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>
        <v>2610019715.9499998</v>
      </c>
      <c r="N25" s="41">
        <v>2604980478.1199999</v>
      </c>
      <c r="O25" s="41">
        <v>2744067762.1999998</v>
      </c>
      <c r="P25" s="43">
        <f t="shared" si="0"/>
        <v>5.43219586701571E-2</v>
      </c>
    </row>
    <row r="26" spans="2:16" x14ac:dyDescent="0.3">
      <c r="B26" s="79"/>
      <c r="C26" s="86">
        <v>2024</v>
      </c>
      <c r="D26" s="41">
        <v>2794704727.6900001</v>
      </c>
      <c r="E26" s="41">
        <v>2793134657.54</v>
      </c>
      <c r="F26" s="41">
        <v>2783326951.1300001</v>
      </c>
      <c r="G26" s="41">
        <v>2812158257.1500001</v>
      </c>
      <c r="H26" s="41">
        <v>2821387534.4299998</v>
      </c>
      <c r="I26" s="41">
        <v>2834284264.3499999</v>
      </c>
      <c r="J26" s="41">
        <v>2821387534.4299998</v>
      </c>
      <c r="K26" s="41">
        <v>2905437666.23</v>
      </c>
      <c r="L26" s="41">
        <v>2945061151.4000001</v>
      </c>
      <c r="M26" s="41">
        <v>2979369646.8699999</v>
      </c>
      <c r="N26" s="41">
        <v>3007127087.48</v>
      </c>
      <c r="O26" s="41">
        <v>3177132793.7800002</v>
      </c>
      <c r="P26" s="43">
        <f t="shared" si="0"/>
        <v>0.10623535967960018</v>
      </c>
    </row>
    <row r="27" spans="2:16" x14ac:dyDescent="0.3">
      <c r="B27" s="79"/>
      <c r="C27" s="63">
        <v>2025</v>
      </c>
      <c r="D27" s="41">
        <v>3243182426.4200001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3">
        <f>D27/D26-1</f>
        <v>0.16047409026308657</v>
      </c>
    </row>
    <row r="28" spans="2:16" x14ac:dyDescent="0.3">
      <c r="B28" s="11" t="s">
        <v>20</v>
      </c>
      <c r="C28" s="33"/>
      <c r="D28" s="14"/>
      <c r="E28" s="14"/>
      <c r="F28" s="14"/>
      <c r="G28" s="14"/>
      <c r="H28" s="14"/>
      <c r="I28" s="6"/>
      <c r="J28" s="6"/>
      <c r="K28" s="6"/>
      <c r="L28" s="55"/>
      <c r="M28" s="6"/>
      <c r="N28" s="7"/>
      <c r="O28" s="6"/>
    </row>
    <row r="29" spans="2:16" x14ac:dyDescent="0.3">
      <c r="B29" s="8" t="s">
        <v>19</v>
      </c>
      <c r="C29" s="5"/>
      <c r="D29" s="5"/>
      <c r="E29" s="5"/>
      <c r="F29" s="5"/>
      <c r="G29" s="5"/>
      <c r="H29" s="5"/>
      <c r="I29" s="5"/>
      <c r="J29" s="5"/>
      <c r="K29" s="5"/>
      <c r="L29" s="56"/>
      <c r="M29" s="5"/>
      <c r="N29" s="5"/>
      <c r="O29" s="5"/>
    </row>
    <row r="30" spans="2:16" ht="82.95" customHeight="1" x14ac:dyDescent="0.3">
      <c r="B30" s="70" t="s">
        <v>34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</row>
    <row r="31" spans="2:16" x14ac:dyDescent="0.3">
      <c r="B31" s="35"/>
      <c r="C31" s="12"/>
      <c r="D31" s="5"/>
      <c r="E31" s="5"/>
      <c r="F31" s="5"/>
      <c r="G31" s="5"/>
      <c r="H31" s="5"/>
      <c r="I31" s="13"/>
      <c r="J31" s="5"/>
      <c r="K31" s="5"/>
      <c r="L31" s="56"/>
      <c r="M31" s="5"/>
      <c r="N31" s="5"/>
      <c r="O31" s="5"/>
    </row>
    <row r="32" spans="2:16" ht="15" customHeight="1" x14ac:dyDescent="0.3">
      <c r="B32" s="11"/>
      <c r="C32" s="33"/>
      <c r="D32" s="5"/>
      <c r="E32" s="5"/>
      <c r="F32" s="5"/>
      <c r="G32" s="5"/>
      <c r="H32" s="10"/>
      <c r="I32" s="10"/>
      <c r="J32" s="10"/>
      <c r="K32" s="10"/>
      <c r="L32" s="57"/>
      <c r="M32" s="10"/>
      <c r="N32" s="10"/>
      <c r="O32" s="10"/>
    </row>
    <row r="33" spans="2:18" x14ac:dyDescent="0.3">
      <c r="B33" s="11"/>
      <c r="C33" s="12"/>
      <c r="D33" s="5"/>
      <c r="E33" s="5"/>
      <c r="F33" s="5"/>
      <c r="G33" s="5"/>
      <c r="H33" s="5"/>
      <c r="I33" s="13"/>
      <c r="J33" s="5"/>
      <c r="K33" s="5"/>
      <c r="L33" s="56"/>
      <c r="M33" s="5"/>
      <c r="N33" s="5"/>
      <c r="O33" s="5"/>
    </row>
    <row r="34" spans="2:18" x14ac:dyDescent="0.3">
      <c r="B34" s="4"/>
      <c r="C34" s="5"/>
      <c r="D34" s="4"/>
      <c r="E34" s="4"/>
      <c r="F34" s="4"/>
      <c r="G34" s="4"/>
      <c r="H34" s="4"/>
      <c r="I34" s="4"/>
      <c r="J34" s="4"/>
      <c r="K34" s="4"/>
      <c r="L34" s="56"/>
      <c r="M34" s="4"/>
      <c r="N34" s="4"/>
      <c r="O34" s="4"/>
      <c r="P34" s="4"/>
      <c r="Q34" s="4"/>
      <c r="R34" s="4"/>
    </row>
  </sheetData>
  <mergeCells count="9">
    <mergeCell ref="P9:P10"/>
    <mergeCell ref="B30:P30"/>
    <mergeCell ref="D9:O9"/>
    <mergeCell ref="F3:M3"/>
    <mergeCell ref="F5:M5"/>
    <mergeCell ref="F6:M6"/>
    <mergeCell ref="D7:E7"/>
    <mergeCell ref="E4:N4"/>
    <mergeCell ref="B11:B2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2"/>
  <sheetViews>
    <sheetView zoomScale="80" zoomScaleNormal="80" workbookViewId="0">
      <selection activeCell="G21" sqref="G2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73" t="s">
        <v>1</v>
      </c>
      <c r="G3" s="73"/>
      <c r="H3" s="73"/>
      <c r="I3" s="73"/>
      <c r="J3" s="73"/>
      <c r="K3" s="73"/>
      <c r="L3" s="73"/>
      <c r="M3" s="73"/>
      <c r="N3" s="73"/>
      <c r="O3" s="17"/>
      <c r="P3" s="17"/>
    </row>
    <row r="4" spans="2:16" ht="33" customHeight="1" x14ac:dyDescent="0.3">
      <c r="B4" s="17"/>
      <c r="C4" s="17"/>
      <c r="D4" s="17"/>
      <c r="F4" s="80" t="s">
        <v>23</v>
      </c>
      <c r="G4" s="80"/>
      <c r="H4" s="80"/>
      <c r="I4" s="80"/>
      <c r="J4" s="80"/>
      <c r="K4" s="80"/>
      <c r="L4" s="80"/>
      <c r="M4" s="80"/>
      <c r="N4" s="80"/>
      <c r="O4" s="23"/>
      <c r="P4" s="23"/>
    </row>
    <row r="5" spans="2:16" ht="14.4" customHeight="1" x14ac:dyDescent="0.3">
      <c r="B5" s="18"/>
      <c r="C5" s="18"/>
      <c r="D5" s="18"/>
      <c r="F5" s="74" t="s">
        <v>44</v>
      </c>
      <c r="G5" s="74"/>
      <c r="H5" s="74"/>
      <c r="I5" s="74"/>
      <c r="J5" s="74"/>
      <c r="K5" s="74"/>
      <c r="L5" s="74"/>
      <c r="M5" s="74"/>
      <c r="N5" s="74"/>
      <c r="O5" s="23"/>
      <c r="P5" s="23"/>
    </row>
    <row r="6" spans="2:16" ht="14.4" customHeight="1" x14ac:dyDescent="0.3">
      <c r="F6" s="75" t="s">
        <v>24</v>
      </c>
      <c r="G6" s="75"/>
      <c r="H6" s="75"/>
      <c r="I6" s="75"/>
      <c r="J6" s="75"/>
      <c r="K6" s="75"/>
      <c r="L6" s="75"/>
      <c r="M6" s="75"/>
      <c r="N6" s="75"/>
      <c r="O6" s="24"/>
      <c r="P6" s="24"/>
    </row>
    <row r="7" spans="2:16" x14ac:dyDescent="0.3">
      <c r="D7" s="76" t="s">
        <v>3</v>
      </c>
      <c r="E7" s="76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81" t="s">
        <v>4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8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9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9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9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9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9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9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9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9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9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9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9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9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9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3">
      <c r="B25" s="79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8">
        <v>22073852.440000001</v>
      </c>
      <c r="N25" s="48">
        <v>-5039237.8104999457</v>
      </c>
      <c r="O25" s="48">
        <v>17543811.344000064</v>
      </c>
    </row>
    <row r="26" spans="2:17" x14ac:dyDescent="0.3">
      <c r="B26" s="79"/>
      <c r="C26" s="60">
        <v>2024</v>
      </c>
      <c r="D26" s="48">
        <v>50636965.479999997</v>
      </c>
      <c r="E26" s="48">
        <v>-1570070.1482529682</v>
      </c>
      <c r="F26" s="48">
        <v>-9807706.3907531239</v>
      </c>
      <c r="G26" s="48">
        <v>28831306.012247063</v>
      </c>
      <c r="H26" s="48">
        <v>9229277.2647470124</v>
      </c>
      <c r="I26" s="48">
        <v>12896729.930247027</v>
      </c>
      <c r="J26" s="48">
        <v>42191610.408500105</v>
      </c>
      <c r="K26" s="48">
        <v>28961791.488799654</v>
      </c>
      <c r="L26" s="48">
        <v>39623485.185500108</v>
      </c>
      <c r="M26" s="48">
        <v>34308495.462000027</v>
      </c>
      <c r="N26" s="48">
        <v>27757440.599000011</v>
      </c>
      <c r="O26" s="48">
        <v>32522776.525000159</v>
      </c>
    </row>
    <row r="27" spans="2:17" x14ac:dyDescent="0.3">
      <c r="B27" s="79"/>
      <c r="C27" s="63">
        <v>2025</v>
      </c>
      <c r="D27" s="48">
        <v>66049632.638000101</v>
      </c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</row>
    <row r="28" spans="2:17" x14ac:dyDescent="0.3">
      <c r="B28" s="8" t="s">
        <v>19</v>
      </c>
      <c r="C28" s="5"/>
      <c r="D28" s="5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</row>
    <row r="29" spans="2:17" s="2" customFormat="1" ht="93.75" customHeight="1" x14ac:dyDescent="0.3">
      <c r="B29" s="70" t="s">
        <v>34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</row>
    <row r="30" spans="2:17" s="2" customFormat="1" x14ac:dyDescent="0.3">
      <c r="B30" s="39" t="s">
        <v>40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2:17" x14ac:dyDescent="0.3">
      <c r="B31" s="11" t="s">
        <v>20</v>
      </c>
      <c r="C31" s="12"/>
      <c r="D31" s="5"/>
      <c r="E31" s="5"/>
      <c r="F31" s="5"/>
      <c r="G31" s="5"/>
      <c r="H31" s="5"/>
      <c r="I31" s="13"/>
      <c r="J31" s="5"/>
      <c r="K31" s="5"/>
      <c r="L31" s="5"/>
      <c r="M31" s="5"/>
      <c r="N31" s="5"/>
      <c r="O31" s="5"/>
    </row>
    <row r="32" spans="2:17" x14ac:dyDescent="0.3">
      <c r="B32" s="4"/>
      <c r="C32" s="5"/>
      <c r="D32" s="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</sheetData>
  <mergeCells count="8">
    <mergeCell ref="B29:P29"/>
    <mergeCell ref="D7:E7"/>
    <mergeCell ref="F3:N3"/>
    <mergeCell ref="F4:N4"/>
    <mergeCell ref="F5:N5"/>
    <mergeCell ref="F6:N6"/>
    <mergeCell ref="D9:O9"/>
    <mergeCell ref="B11:B2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6"/>
  <sheetViews>
    <sheetView zoomScale="80" zoomScaleNormal="80" workbookViewId="0">
      <selection activeCell="F15" sqref="F1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73" t="s">
        <v>39</v>
      </c>
      <c r="G3" s="73"/>
      <c r="H3" s="73"/>
      <c r="I3" s="73"/>
      <c r="J3" s="73"/>
      <c r="K3" s="73"/>
      <c r="L3" s="73"/>
      <c r="M3" s="73"/>
      <c r="N3" s="15"/>
      <c r="O3" s="15"/>
      <c r="P3" s="15"/>
      <c r="Q3" s="16"/>
    </row>
    <row r="4" spans="2:17" ht="15.6" x14ac:dyDescent="0.3">
      <c r="B4" s="17"/>
      <c r="C4" s="17"/>
      <c r="E4" s="77" t="s">
        <v>33</v>
      </c>
      <c r="F4" s="77"/>
      <c r="G4" s="77"/>
      <c r="H4" s="77"/>
      <c r="I4" s="77"/>
      <c r="J4" s="77"/>
      <c r="K4" s="77"/>
      <c r="L4" s="77"/>
      <c r="M4" s="77"/>
      <c r="N4" s="77"/>
      <c r="O4" s="17"/>
      <c r="P4" s="17"/>
      <c r="Q4" s="27"/>
    </row>
    <row r="5" spans="2:17" x14ac:dyDescent="0.3">
      <c r="B5" s="18"/>
      <c r="C5" s="18"/>
      <c r="E5" s="23"/>
      <c r="F5" s="74" t="s">
        <v>44</v>
      </c>
      <c r="G5" s="74"/>
      <c r="H5" s="74"/>
      <c r="I5" s="74"/>
      <c r="J5" s="74"/>
      <c r="K5" s="74"/>
      <c r="L5" s="74"/>
      <c r="M5" s="74"/>
      <c r="N5" s="18"/>
      <c r="O5" s="18"/>
      <c r="P5" s="18"/>
      <c r="Q5" s="19"/>
    </row>
    <row r="6" spans="2:17" x14ac:dyDescent="0.3">
      <c r="E6" s="24"/>
      <c r="F6" s="75" t="s">
        <v>2</v>
      </c>
      <c r="G6" s="75"/>
      <c r="H6" s="75"/>
      <c r="I6" s="75"/>
      <c r="J6" s="75"/>
      <c r="K6" s="75"/>
      <c r="L6" s="75"/>
      <c r="M6" s="75"/>
    </row>
    <row r="7" spans="2:17" x14ac:dyDescent="0.3">
      <c r="D7" s="76" t="s">
        <v>3</v>
      </c>
      <c r="E7" s="76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72" t="s">
        <v>4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69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9"/>
    </row>
    <row r="11" spans="2:17" x14ac:dyDescent="0.3">
      <c r="B11" s="82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83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83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9" si="0">D13/D12-1</f>
        <v>0.50219250201029286</v>
      </c>
    </row>
    <row r="14" spans="2:17" x14ac:dyDescent="0.3">
      <c r="B14" s="83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0.42574885979067822</v>
      </c>
    </row>
    <row r="15" spans="2:17" x14ac:dyDescent="0.3">
      <c r="B15" s="83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0.41471117785994216</v>
      </c>
    </row>
    <row r="16" spans="2:17" x14ac:dyDescent="0.3">
      <c r="B16" s="83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0.13355381856903303</v>
      </c>
    </row>
    <row r="17" spans="2:18" x14ac:dyDescent="0.3">
      <c r="B17" s="83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0.45410624696236912</v>
      </c>
    </row>
    <row r="18" spans="2:18" x14ac:dyDescent="0.3">
      <c r="B18" s="83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>
        <v>671672751.80999994</v>
      </c>
      <c r="N18" s="41">
        <v>673861952.83000004</v>
      </c>
      <c r="O18" s="41">
        <v>706654039.58000004</v>
      </c>
      <c r="P18" s="43">
        <f t="shared" si="0"/>
        <v>0.35586629129889502</v>
      </c>
    </row>
    <row r="19" spans="2:18" x14ac:dyDescent="0.3">
      <c r="B19" s="83"/>
      <c r="C19" s="60">
        <v>2024</v>
      </c>
      <c r="D19" s="41">
        <v>799447614.15999997</v>
      </c>
      <c r="E19" s="41">
        <v>801542759.91999996</v>
      </c>
      <c r="F19" s="41">
        <v>919521362.30999994</v>
      </c>
      <c r="G19" s="48">
        <v>804481892.13</v>
      </c>
      <c r="H19" s="48">
        <v>803362562.80999994</v>
      </c>
      <c r="I19" s="41">
        <v>806249786.87</v>
      </c>
      <c r="J19" s="41">
        <v>810314546.76999998</v>
      </c>
      <c r="K19" s="41">
        <v>809847786.83000004</v>
      </c>
      <c r="L19" s="41">
        <v>816096927.34000003</v>
      </c>
      <c r="M19" s="41">
        <v>824537899.39999998</v>
      </c>
      <c r="N19" s="41">
        <v>830463986.60000002</v>
      </c>
      <c r="O19" s="41">
        <v>876641362.73000002</v>
      </c>
      <c r="P19" s="43">
        <f t="shared" si="0"/>
        <v>0.25868007861768483</v>
      </c>
    </row>
    <row r="20" spans="2:18" x14ac:dyDescent="0.3">
      <c r="B20" s="83"/>
      <c r="C20" s="63">
        <v>2025</v>
      </c>
      <c r="D20" s="41">
        <v>982096073.94000006</v>
      </c>
      <c r="E20" s="41"/>
      <c r="F20" s="41"/>
      <c r="G20" s="48"/>
      <c r="H20" s="48"/>
      <c r="I20" s="41"/>
      <c r="J20" s="41"/>
      <c r="K20" s="41"/>
      <c r="L20" s="41"/>
      <c r="M20" s="41"/>
      <c r="N20" s="41"/>
      <c r="O20" s="41"/>
      <c r="P20" s="43">
        <f>D20/D19-1</f>
        <v>0.2284683280616373</v>
      </c>
    </row>
    <row r="21" spans="2:18" x14ac:dyDescent="0.3">
      <c r="B21" s="8" t="s">
        <v>19</v>
      </c>
      <c r="C21" s="5"/>
      <c r="D21" s="5"/>
      <c r="E21" s="5"/>
      <c r="F21" s="5"/>
      <c r="G21" s="5"/>
      <c r="H21" s="34"/>
      <c r="I21" s="5"/>
      <c r="J21" s="5"/>
      <c r="K21" s="5"/>
      <c r="L21" s="5"/>
      <c r="M21" s="5"/>
      <c r="N21" s="5"/>
      <c r="O21" s="5"/>
    </row>
    <row r="22" spans="2:18" ht="88.5" customHeight="1" x14ac:dyDescent="0.3">
      <c r="B22" s="70" t="s">
        <v>42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2:18" x14ac:dyDescent="0.3">
      <c r="B23" s="11" t="s">
        <v>20</v>
      </c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8" ht="15" customHeight="1" x14ac:dyDescent="0.3">
      <c r="B24" s="9"/>
      <c r="C24" s="5"/>
      <c r="D24" s="5"/>
      <c r="E24" s="5"/>
      <c r="F24" s="5"/>
      <c r="G24" s="5"/>
      <c r="H24" s="10"/>
      <c r="I24" s="10"/>
      <c r="J24" s="10"/>
      <c r="K24" s="10"/>
      <c r="L24" s="10"/>
      <c r="M24" s="10"/>
      <c r="N24" s="10"/>
      <c r="O24" s="10"/>
    </row>
    <row r="25" spans="2:18" x14ac:dyDescent="0.3">
      <c r="B25" s="11"/>
      <c r="C25" s="12"/>
      <c r="D25" s="5"/>
      <c r="E25" s="5"/>
      <c r="F25" s="5"/>
      <c r="G25" s="5"/>
      <c r="H25" s="5"/>
      <c r="I25" s="13"/>
      <c r="J25" s="5"/>
      <c r="K25" s="5"/>
      <c r="L25" s="5"/>
      <c r="M25" s="5"/>
      <c r="N25" s="5"/>
      <c r="O25" s="5"/>
    </row>
    <row r="26" spans="2:18" x14ac:dyDescent="0.3">
      <c r="B26" s="4"/>
      <c r="C26" s="5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9">
    <mergeCell ref="P9:P10"/>
    <mergeCell ref="B22:P22"/>
    <mergeCell ref="F3:M3"/>
    <mergeCell ref="E4:N4"/>
    <mergeCell ref="F5:M5"/>
    <mergeCell ref="F6:M6"/>
    <mergeCell ref="D7:E7"/>
    <mergeCell ref="D9:O9"/>
    <mergeCell ref="B11:B20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6"/>
  <sheetViews>
    <sheetView zoomScale="80" zoomScaleNormal="80" workbookViewId="0">
      <selection activeCell="K17" sqref="K1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73" t="s">
        <v>39</v>
      </c>
      <c r="G3" s="73"/>
      <c r="H3" s="73"/>
      <c r="I3" s="73"/>
      <c r="J3" s="73"/>
      <c r="K3" s="73"/>
      <c r="L3" s="73"/>
      <c r="M3" s="73"/>
      <c r="N3" s="15"/>
      <c r="O3" s="15"/>
    </row>
    <row r="4" spans="2:15" ht="15.6" x14ac:dyDescent="0.3">
      <c r="B4" s="17"/>
      <c r="C4" s="17"/>
      <c r="E4" s="23"/>
      <c r="F4" s="84" t="s">
        <v>36</v>
      </c>
      <c r="G4" s="74"/>
      <c r="H4" s="74"/>
      <c r="I4" s="74"/>
      <c r="J4" s="74"/>
      <c r="K4" s="74"/>
      <c r="L4" s="74"/>
      <c r="M4" s="74"/>
      <c r="N4" s="17"/>
      <c r="O4" s="17"/>
    </row>
    <row r="5" spans="2:15" x14ac:dyDescent="0.3">
      <c r="B5" s="18"/>
      <c r="C5" s="18"/>
      <c r="E5" s="23"/>
      <c r="F5" s="74" t="s">
        <v>44</v>
      </c>
      <c r="G5" s="74"/>
      <c r="H5" s="74"/>
      <c r="I5" s="74"/>
      <c r="J5" s="74"/>
      <c r="K5" s="74"/>
      <c r="L5" s="74"/>
      <c r="M5" s="74"/>
      <c r="N5" s="18"/>
      <c r="O5" s="18"/>
    </row>
    <row r="6" spans="2:15" x14ac:dyDescent="0.3">
      <c r="E6" s="24"/>
      <c r="F6" s="75" t="s">
        <v>24</v>
      </c>
      <c r="G6" s="75"/>
      <c r="H6" s="75"/>
      <c r="I6" s="75"/>
      <c r="J6" s="75"/>
      <c r="K6" s="75"/>
      <c r="L6" s="75"/>
      <c r="M6" s="75"/>
    </row>
    <row r="7" spans="2:15" x14ac:dyDescent="0.3">
      <c r="D7" s="76" t="s">
        <v>3</v>
      </c>
      <c r="E7" s="76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72" t="s">
        <v>4</v>
      </c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82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83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83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83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83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83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83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3">
      <c r="B18" s="83"/>
      <c r="C18" s="59">
        <v>2023</v>
      </c>
      <c r="D18" s="41">
        <v>83669657.489999995</v>
      </c>
      <c r="E18" s="41">
        <v>5103335.0736000398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>
        <v>802344.22</v>
      </c>
      <c r="N18" s="41">
        <v>2189201.0099500702</v>
      </c>
      <c r="O18" s="41">
        <v>2143331.8161000693</v>
      </c>
    </row>
    <row r="19" spans="2:15" ht="15" customHeight="1" x14ac:dyDescent="0.3">
      <c r="B19" s="61"/>
      <c r="C19" s="60">
        <v>2024</v>
      </c>
      <c r="D19" s="41">
        <v>92793574.569999993</v>
      </c>
      <c r="E19" s="41">
        <v>2095145.7516000057</v>
      </c>
      <c r="F19" s="62">
        <v>-93486.307999968296</v>
      </c>
      <c r="G19" s="62">
        <v>3032618.4592000097</v>
      </c>
      <c r="H19" s="62">
        <v>-1119329.3399999726</v>
      </c>
      <c r="I19" s="62">
        <v>2887224.0496000177</v>
      </c>
      <c r="J19" s="62">
        <v>4064759.8800000455</v>
      </c>
      <c r="K19" s="62">
        <v>1266570.0676000027</v>
      </c>
      <c r="L19" s="62">
        <v>5947362.8592000268</v>
      </c>
      <c r="M19" s="62">
        <v>8474112.8932000138</v>
      </c>
      <c r="N19" s="62">
        <v>5880627.2748000175</v>
      </c>
      <c r="O19" s="62">
        <v>7492829.3375999909</v>
      </c>
    </row>
    <row r="20" spans="2:15" ht="15" customHeight="1" x14ac:dyDescent="0.3">
      <c r="B20" s="64"/>
      <c r="C20" s="85">
        <v>2025</v>
      </c>
      <c r="D20" s="41">
        <v>105454711.20494999</v>
      </c>
      <c r="E20" s="41"/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spans="2:15" x14ac:dyDescent="0.3">
      <c r="B21" s="8" t="s">
        <v>19</v>
      </c>
      <c r="C21" s="5"/>
      <c r="D21" s="5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</row>
    <row r="22" spans="2:15" ht="66" customHeight="1" x14ac:dyDescent="0.3">
      <c r="B22" s="70" t="s">
        <v>35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</row>
    <row r="23" spans="2:15" x14ac:dyDescent="0.3">
      <c r="B23" s="39" t="s">
        <v>41</v>
      </c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</row>
    <row r="24" spans="2:15" x14ac:dyDescent="0.3">
      <c r="B24" s="11" t="s">
        <v>20</v>
      </c>
      <c r="C24" s="12"/>
      <c r="D24" s="5"/>
      <c r="E24" s="5"/>
      <c r="F24" s="5"/>
      <c r="G24" s="5"/>
      <c r="H24" s="5"/>
      <c r="I24" s="13"/>
      <c r="J24" s="5"/>
      <c r="K24" s="5"/>
      <c r="L24" s="5"/>
      <c r="M24" s="5"/>
      <c r="N24" s="5"/>
      <c r="O24" s="5"/>
    </row>
    <row r="25" spans="2:15" x14ac:dyDescent="0.3">
      <c r="B25" s="11"/>
      <c r="C25" s="12"/>
      <c r="D25" s="5"/>
      <c r="E25" s="5"/>
      <c r="F25" s="5"/>
      <c r="G25" s="5"/>
      <c r="H25" s="5"/>
      <c r="I25" s="5"/>
      <c r="J25" s="13"/>
      <c r="K25" s="5"/>
      <c r="L25" s="5"/>
      <c r="M25" s="5"/>
      <c r="N25" s="5"/>
      <c r="O25" s="5"/>
    </row>
    <row r="26" spans="2:15" x14ac:dyDescent="0.3">
      <c r="B26" s="11"/>
      <c r="C26" s="12"/>
      <c r="D26" s="5"/>
      <c r="E26" s="5"/>
      <c r="F26" s="5"/>
      <c r="G26" s="5"/>
      <c r="H26" s="5"/>
      <c r="I26" s="5"/>
      <c r="J26" s="13"/>
      <c r="K26" s="5"/>
      <c r="L26" s="5"/>
      <c r="M26" s="5"/>
      <c r="N26" s="5"/>
      <c r="O26" s="5"/>
    </row>
  </sheetData>
  <mergeCells count="8">
    <mergeCell ref="B22:O22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2025-02-28T22:26:38Z</dcterms:modified>
</cp:coreProperties>
</file>