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S MAJO\RIESGOS 2020\PEMS\2024\DICIEMBRE\"/>
    </mc:Choice>
  </mc:AlternateContent>
  <bookViews>
    <workbookView xWindow="0" yWindow="0" windowWidth="23040" windowHeight="9384" activeTab="4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2" l="1"/>
  <c r="P26" i="14"/>
  <c r="P13" i="12" l="1"/>
  <c r="P14" i="12"/>
  <c r="P15" i="12"/>
  <c r="P16" i="12"/>
  <c r="P17" i="12"/>
  <c r="P18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<sst xmlns="http://schemas.openxmlformats.org/spreadsheetml/2006/main" count="107" uniqueCount="45">
  <si>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</si>
  <si>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</si>
  <si>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</si>
  <si>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</si>
  <si>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</si>
  <si>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</si>
  <si>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</si>
  <si>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</si>
  <si>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</si>
  <si>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</si>
  <si>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</si>
  <si>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</si>
  <si>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</si>
  <si>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</si>
  <si>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</si>
  <si>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</si>
  <si>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</si>
  <si>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</si>
  <si>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</si>
  <si>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</si>
  <si>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</si>
  <si>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</si>
  <si>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</si>
  <si>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</si>
  <si>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</si>
  <si>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</si>
  <si>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</si>
  <si>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</si>
  <si>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</si>
  <si>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</si>
  <si>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</si>
  <si>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</si>
  <si>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</si>
  <si>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</si>
  <si>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</si>
  <si>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</si>
  <si>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</si>
  <si>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</si>
  <si>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</si>
  <si>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</si>
  <si>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</si>
  <si>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</si>
  <si>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</si>
  <si>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2024)</t>
    </r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</si>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</sst>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C11" sqref="C11:H11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6" t="s">
        <v>43</v>
      </c>
      <c r="H2" s="66"/>
    </row>
    <row r="3" spans="2:9" x14ac:dyDescent="0.3">
      <c r="G3" s="66"/>
      <c r="H3" s="66"/>
    </row>
    <row r="4" spans="2:9" x14ac:dyDescent="0.3">
      <c r="G4" s="66"/>
      <c r="H4" s="66"/>
    </row>
    <row r="5" spans="2:9" x14ac:dyDescent="0.3">
      <c r="G5" s="66"/>
      <c r="H5" s="66"/>
    </row>
    <row r="6" spans="2:9" x14ac:dyDescent="0.3">
      <c r="G6" s="66"/>
      <c r="H6" s="66"/>
    </row>
    <row r="8" spans="2:9" ht="18" x14ac:dyDescent="0.35">
      <c r="B8" s="67" t="s">
        <v>38</v>
      </c>
      <c r="C8" s="67"/>
      <c r="D8" s="67"/>
      <c r="E8" s="67"/>
      <c r="F8" s="67"/>
      <c r="G8" s="67"/>
      <c r="H8" s="67"/>
    </row>
    <row r="10" spans="2:9" x14ac:dyDescent="0.3">
      <c r="B10" s="29" t="s">
        <v>25</v>
      </c>
      <c r="C10" s="64" t="s">
        <v>28</v>
      </c>
      <c r="D10" s="64"/>
      <c r="E10" s="64"/>
      <c r="F10" s="64"/>
      <c r="G10" s="64"/>
      <c r="H10" s="64"/>
    </row>
    <row r="11" spans="2:9" x14ac:dyDescent="0.3">
      <c r="B11" s="30" t="s">
        <v>26</v>
      </c>
      <c r="C11" s="65" t="s">
        <v>0</v>
      </c>
      <c r="D11" s="65"/>
      <c r="E11" s="65"/>
      <c r="F11" s="65"/>
      <c r="G11" s="65"/>
      <c r="H11" s="65"/>
    </row>
    <row r="12" spans="2:9" x14ac:dyDescent="0.3">
      <c r="B12" s="30" t="s">
        <v>27</v>
      </c>
      <c r="C12" s="65" t="s">
        <v>22</v>
      </c>
      <c r="D12" s="65"/>
      <c r="E12" s="65"/>
      <c r="F12" s="65"/>
      <c r="G12" s="65"/>
      <c r="H12" s="65"/>
    </row>
    <row r="13" spans="2:9" x14ac:dyDescent="0.3">
      <c r="B13" s="31"/>
    </row>
    <row r="14" spans="2:9" x14ac:dyDescent="0.3">
      <c r="B14" s="29" t="s">
        <v>30</v>
      </c>
      <c r="C14" s="64" t="s">
        <v>29</v>
      </c>
      <c r="D14" s="64"/>
      <c r="E14" s="64"/>
      <c r="F14" s="64"/>
      <c r="G14" s="64"/>
      <c r="H14" s="64"/>
    </row>
    <row r="15" spans="2:9" x14ac:dyDescent="0.3">
      <c r="B15" s="30" t="s">
        <v>31</v>
      </c>
      <c r="C15" s="65" t="s">
        <v>0</v>
      </c>
      <c r="D15" s="65"/>
      <c r="E15" s="65"/>
      <c r="F15" s="65"/>
      <c r="G15" s="65"/>
      <c r="H15" s="65"/>
      <c r="I15" s="32"/>
    </row>
    <row r="16" spans="2:9" x14ac:dyDescent="0.3">
      <c r="B16" s="30" t="s">
        <v>32</v>
      </c>
      <c r="C16" s="65" t="s">
        <v>22</v>
      </c>
      <c r="D16" s="65"/>
      <c r="E16" s="65"/>
      <c r="F16" s="65"/>
      <c r="G16" s="65"/>
      <c r="H16" s="65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zoomScale="80" zoomScaleNormal="80" workbookViewId="0">
      <selection activeCell="P27" sqref="P2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2" t="s">
        <v>1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6" x14ac:dyDescent="0.3">
      <c r="B4" s="17"/>
      <c r="C4" s="17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36"/>
    </row>
    <row r="5" spans="2:17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3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ht="15" customHeight="1" x14ac:dyDescent="0.3">
      <c r="B11" s="77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8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8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5" si="0">O13/O12-1</f>
        <v>0.24273357733422984</v>
      </c>
    </row>
    <row r="14" spans="2:17" x14ac:dyDescent="0.3">
      <c r="B14" s="78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0.83869501728711571</v>
      </c>
    </row>
    <row r="15" spans="2:17" x14ac:dyDescent="0.3">
      <c r="B15" s="78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0.35295729179902957</v>
      </c>
    </row>
    <row r="16" spans="2:17" x14ac:dyDescent="0.3">
      <c r="B16" s="78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0.2874346828697032</v>
      </c>
    </row>
    <row r="17" spans="2:16" x14ac:dyDescent="0.3">
      <c r="B17" s="78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5.5948855785168172E-2</v>
      </c>
    </row>
    <row r="18" spans="2:16" x14ac:dyDescent="0.3">
      <c r="B18" s="78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7.058240689618156E-2</v>
      </c>
    </row>
    <row r="19" spans="2:16" x14ac:dyDescent="0.3">
      <c r="B19" s="78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5.2840236951869013E-2</v>
      </c>
    </row>
    <row r="20" spans="2:16" x14ac:dyDescent="0.3">
      <c r="B20" s="78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5.1090701262156646E-2</v>
      </c>
    </row>
    <row r="21" spans="2:16" x14ac:dyDescent="0.3">
      <c r="B21" s="78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5.0792264373930696E-2</v>
      </c>
    </row>
    <row r="22" spans="2:16" x14ac:dyDescent="0.3">
      <c r="B22" s="78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-0.17279338470443306</v>
      </c>
    </row>
    <row r="23" spans="2:16" x14ac:dyDescent="0.3">
      <c r="B23" s="78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3.3194326090752124E-2</v>
      </c>
    </row>
    <row r="24" spans="2:16" x14ac:dyDescent="0.3">
      <c r="B24" s="78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4.4180004909131876E-2</v>
      </c>
    </row>
    <row r="25" spans="2:16" x14ac:dyDescent="0.3">
      <c r="B25" s="78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0.10597513225034416</v>
      </c>
    </row>
    <row r="26" spans="2:16" x14ac:dyDescent="0.3">
      <c r="B26" s="61"/>
      <c r="C26" s="60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>
        <v>2834284264.3499999</v>
      </c>
      <c r="J26" s="41">
        <v>2821387534.4299998</v>
      </c>
      <c r="K26" s="41">
        <v>2905437666.23</v>
      </c>
      <c r="L26" s="41">
        <v>2945061151.4000001</v>
      </c>
      <c r="M26" s="41">
        <v>2979369646.8699999</v>
      </c>
      <c r="N26" s="41">
        <v>3007127087.48</v>
      </c>
      <c r="O26" s="41">
        <v>3177132793.7800002</v>
      </c>
      <c r="P26" s="43">
        <f>O26/O25-1</f>
        <v>0.15781863609402969</v>
      </c>
    </row>
    <row r="27" spans="2:16" x14ac:dyDescent="0.3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3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5" customHeight="1" x14ac:dyDescent="0.3">
      <c r="B29" s="69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 x14ac:dyDescent="0.3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3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3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3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zoomScale="80" zoomScaleNormal="80" workbookViewId="0">
      <selection activeCell="K24" sqref="K24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17"/>
      <c r="P3" s="17"/>
    </row>
    <row r="4" spans="2:16" ht="33" customHeight="1" x14ac:dyDescent="0.3">
      <c r="B4" s="17"/>
      <c r="C4" s="17"/>
      <c r="D4" s="17"/>
      <c r="F4" s="79" t="s">
        <v>23</v>
      </c>
      <c r="G4" s="79"/>
      <c r="H4" s="79"/>
      <c r="I4" s="79"/>
      <c r="J4" s="79"/>
      <c r="K4" s="79"/>
      <c r="L4" s="79"/>
      <c r="M4" s="79"/>
      <c r="N4" s="79"/>
      <c r="O4" s="23"/>
      <c r="P4" s="23"/>
    </row>
    <row r="5" spans="2:16" ht="14.4" customHeight="1" x14ac:dyDescent="0.3">
      <c r="B5" s="18"/>
      <c r="C5" s="18"/>
      <c r="D5" s="18"/>
      <c r="F5" s="73" t="s">
        <v>44</v>
      </c>
      <c r="G5" s="73"/>
      <c r="H5" s="73"/>
      <c r="I5" s="73"/>
      <c r="J5" s="73"/>
      <c r="K5" s="73"/>
      <c r="L5" s="73"/>
      <c r="M5" s="73"/>
      <c r="N5" s="73"/>
      <c r="O5" s="23"/>
      <c r="P5" s="23"/>
    </row>
    <row r="6" spans="2:16" ht="14.4" customHeight="1" x14ac:dyDescent="0.3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4"/>
      <c r="P6" s="24"/>
    </row>
    <row r="7" spans="2:16" x14ac:dyDescent="0.3">
      <c r="D7" s="75" t="s">
        <v>3</v>
      </c>
      <c r="E7" s="75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7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8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8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8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8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8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8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8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8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8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8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8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8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8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8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3">
      <c r="B26" s="61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>
        <v>12896729.930247027</v>
      </c>
      <c r="J26" s="48">
        <v>42191610.408500105</v>
      </c>
      <c r="K26" s="48">
        <v>28961791.488799654</v>
      </c>
      <c r="L26" s="48">
        <v>39623485.185500108</v>
      </c>
      <c r="M26" s="48">
        <v>34308495.462000027</v>
      </c>
      <c r="N26" s="48">
        <v>27757440.599000011</v>
      </c>
      <c r="O26" s="48">
        <v>32522776.525000159</v>
      </c>
    </row>
    <row r="27" spans="2:17" x14ac:dyDescent="0.3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3">
      <c r="B28" s="69" t="s">
        <v>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7" s="2" customFormat="1" x14ac:dyDescent="0.3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3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3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zoomScale="80" zoomScaleNormal="80" workbookViewId="0">
      <selection activeCell="P20" sqref="P20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6" x14ac:dyDescent="0.3">
      <c r="B4" s="17"/>
      <c r="C4" s="17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27"/>
    </row>
    <row r="5" spans="2:17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3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x14ac:dyDescent="0.3">
      <c r="B11" s="81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2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2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8" si="0">O13/O12-1</f>
        <v>0.49911840828259368</v>
      </c>
    </row>
    <row r="14" spans="2:17" x14ac:dyDescent="0.3">
      <c r="B14" s="82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0.44890514107410762</v>
      </c>
    </row>
    <row r="15" spans="2:17" x14ac:dyDescent="0.3">
      <c r="B15" s="82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0.10988746472966104</v>
      </c>
    </row>
    <row r="16" spans="2:17" x14ac:dyDescent="0.3">
      <c r="B16" s="82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0.51024180337663094</v>
      </c>
    </row>
    <row r="17" spans="2:18" x14ac:dyDescent="0.3">
      <c r="B17" s="82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0.40358596707468308</v>
      </c>
    </row>
    <row r="18" spans="2:18" x14ac:dyDescent="0.3">
      <c r="B18" s="82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0.28138226818489964</v>
      </c>
    </row>
    <row r="19" spans="2:18" x14ac:dyDescent="0.3">
      <c r="B19" s="62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1">
        <v>806249786.87</v>
      </c>
      <c r="J19" s="41">
        <v>810314546.76999998</v>
      </c>
      <c r="K19" s="41">
        <v>809847786.83000004</v>
      </c>
      <c r="L19" s="41">
        <v>816096927.34000003</v>
      </c>
      <c r="M19" s="41">
        <v>824537899.39999998</v>
      </c>
      <c r="N19" s="41">
        <v>830463986.60000002</v>
      </c>
      <c r="O19" s="41">
        <v>876641362.73000002</v>
      </c>
      <c r="P19" s="43">
        <f>O19/O18-1</f>
        <v>0.24055239711221632</v>
      </c>
    </row>
    <row r="20" spans="2:18" x14ac:dyDescent="0.3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3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3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3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3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tabSelected="1" zoomScale="80" zoomScaleNormal="80" workbookViewId="0">
      <selection activeCell="L17" sqref="L1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</row>
    <row r="4" spans="2:15" ht="15.6" x14ac:dyDescent="0.3">
      <c r="B4" s="17"/>
      <c r="C4" s="17"/>
      <c r="E4" s="23"/>
      <c r="F4" s="83" t="s">
        <v>36</v>
      </c>
      <c r="G4" s="73"/>
      <c r="H4" s="73"/>
      <c r="I4" s="73"/>
      <c r="J4" s="73"/>
      <c r="K4" s="73"/>
      <c r="L4" s="73"/>
      <c r="M4" s="73"/>
      <c r="N4" s="17"/>
      <c r="O4" s="17"/>
    </row>
    <row r="5" spans="2:15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</row>
    <row r="6" spans="2:15" x14ac:dyDescent="0.3">
      <c r="E6" s="24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3">
      <c r="D7" s="75" t="s">
        <v>3</v>
      </c>
      <c r="E7" s="75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1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2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2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2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2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2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2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82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3">
      <c r="B19" s="62"/>
      <c r="C19" s="60">
        <v>2024</v>
      </c>
      <c r="D19" s="41">
        <v>92793574.569999993</v>
      </c>
      <c r="E19" s="41">
        <v>2095145.7516000057</v>
      </c>
      <c r="F19" s="63">
        <v>-93486.307999968296</v>
      </c>
      <c r="G19" s="63">
        <v>3032618.4592000097</v>
      </c>
      <c r="H19" s="63">
        <v>-1119329.3399999726</v>
      </c>
      <c r="I19" s="63">
        <v>2887224.0496000177</v>
      </c>
      <c r="J19" s="63">
        <v>4064759.8800000455</v>
      </c>
      <c r="K19" s="63">
        <v>1266570.0676000027</v>
      </c>
      <c r="L19" s="63">
        <v>5947362.8592000268</v>
      </c>
      <c r="M19" s="63">
        <v>8474112.8932000138</v>
      </c>
      <c r="N19" s="63">
        <v>5880627.2748000175</v>
      </c>
      <c r="O19" s="63">
        <v>7492829.3375999909</v>
      </c>
    </row>
    <row r="20" spans="2:15" x14ac:dyDescent="0.3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3">
      <c r="B21" s="69" t="s">
        <v>35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3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3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3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2025-01-29T15:22:37Z</dcterms:modified>
</cp:coreProperties>
</file>