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Noviembre 2023\"/>
    </mc:Choice>
  </mc:AlternateContent>
  <bookViews>
    <workbookView xWindow="0" yWindow="0" windowWidth="20490" windowHeight="7455"/>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5" i="11" l="1"/>
  <c r="P25" i="10"/>
  <c r="P25" i="9"/>
  <c r="P25" i="8"/>
  <c r="P25" i="7"/>
  <c r="P25" i="5"/>
  <c r="N25" i="11" l="1"/>
  <c r="P13" i="11"/>
  <c r="P14" i="11"/>
  <c r="P15" i="11"/>
  <c r="P16" i="11"/>
  <c r="P17" i="11"/>
  <c r="P18" i="11"/>
  <c r="P19" i="11"/>
  <c r="P20" i="11"/>
  <c r="P21" i="11"/>
  <c r="P22" i="11"/>
  <c r="P23" i="11"/>
  <c r="P24" i="11"/>
  <c r="P13" i="10"/>
  <c r="P14" i="10"/>
  <c r="P15" i="10"/>
  <c r="P16" i="10"/>
  <c r="P17" i="10"/>
  <c r="P18" i="10"/>
  <c r="P19" i="10"/>
  <c r="P20" i="10"/>
  <c r="P21" i="10"/>
  <c r="P22" i="10"/>
  <c r="P23" i="10"/>
  <c r="P24" i="10"/>
  <c r="P13" i="9"/>
  <c r="P14" i="9"/>
  <c r="P15" i="9"/>
  <c r="P16" i="9"/>
  <c r="P17" i="9"/>
  <c r="P18" i="9"/>
  <c r="P19" i="9"/>
  <c r="P20" i="9"/>
  <c r="P21" i="9"/>
  <c r="P22" i="9"/>
  <c r="P23" i="9"/>
  <c r="P24" i="9"/>
  <c r="P13" i="8"/>
  <c r="P14" i="8"/>
  <c r="P15" i="8"/>
  <c r="P16" i="8"/>
  <c r="P17" i="8"/>
  <c r="P18" i="8"/>
  <c r="P19" i="8"/>
  <c r="P20" i="8"/>
  <c r="P21" i="8"/>
  <c r="P22" i="8"/>
  <c r="P23" i="8"/>
  <c r="P24" i="8"/>
  <c r="P24" i="7"/>
  <c r="P17" i="7"/>
  <c r="P18" i="7"/>
  <c r="P19" i="7"/>
  <c r="P20" i="7"/>
  <c r="P21" i="7"/>
  <c r="P22" i="7"/>
  <c r="P23" i="7"/>
  <c r="P13" i="5"/>
  <c r="P14" i="5"/>
  <c r="P15" i="5"/>
  <c r="P16" i="5"/>
  <c r="P17" i="5"/>
  <c r="P18" i="5"/>
  <c r="P19" i="5"/>
  <c r="P20" i="5"/>
  <c r="P21" i="5"/>
  <c r="P22" i="5"/>
  <c r="P23" i="5"/>
  <c r="P24" i="5"/>
  <c r="N25" i="8"/>
  <c r="M25" i="8" l="1"/>
  <c r="M25" i="11"/>
  <c r="L25" i="11" l="1"/>
  <c r="L25" i="8"/>
  <c r="J25" i="11" l="1"/>
  <c r="K25" i="11"/>
  <c r="K25" i="8"/>
  <c r="J25" i="8" l="1"/>
  <c r="I25" i="11" l="1"/>
  <c r="I25" i="8"/>
  <c r="H25" i="11" l="1"/>
  <c r="H25" i="8"/>
  <c r="G25" i="11" l="1"/>
  <c r="G25" i="8" l="1"/>
  <c r="F25" i="11" l="1"/>
  <c r="E25" i="11"/>
  <c r="F25" i="8"/>
  <c r="D25" i="11" l="1"/>
  <c r="E25" i="8"/>
  <c r="D25" i="8" l="1"/>
  <c r="O24" i="11" l="1"/>
  <c r="O24" i="8" l="1"/>
  <c r="N24" i="11" l="1"/>
  <c r="N24" i="8" l="1"/>
  <c r="M24" i="11" l="1"/>
  <c r="L19" i="11"/>
  <c r="L20" i="11"/>
  <c r="L21" i="11"/>
  <c r="L22" i="11"/>
  <c r="L23" i="11"/>
  <c r="M24" i="8"/>
  <c r="L24" i="11" l="1"/>
  <c r="L24" i="8"/>
  <c r="K24" i="11" l="1"/>
  <c r="K24" i="8" l="1"/>
  <c r="J24" i="11" l="1"/>
  <c r="J24" i="8"/>
  <c r="I24" i="11" l="1"/>
  <c r="I24" i="8"/>
  <c r="H24" i="11" l="1"/>
  <c r="H24" i="8"/>
  <c r="G24" i="11" l="1"/>
  <c r="G24" i="8" l="1"/>
  <c r="F24" i="11" l="1"/>
  <c r="F24" i="8" l="1"/>
  <c r="E24" i="11" l="1"/>
  <c r="E24" i="8" l="1"/>
  <c r="D24" i="11" l="1"/>
  <c r="D24" i="8" l="1"/>
  <c r="N23" i="11" l="1"/>
  <c r="O23" i="11"/>
  <c r="O23" i="8" l="1"/>
  <c r="N23" i="8" l="1"/>
  <c r="N23" i="5"/>
  <c r="M23" i="11" l="1"/>
  <c r="M23" i="8"/>
  <c r="L23" i="8" l="1"/>
  <c r="K23" i="11"/>
  <c r="K23" i="8"/>
  <c r="J23" i="11"/>
  <c r="J23" i="10"/>
  <c r="J23" i="8"/>
  <c r="I23" i="11"/>
  <c r="I23" i="8"/>
  <c r="H23" i="11"/>
  <c r="H23" i="8"/>
  <c r="F23" i="11"/>
  <c r="G23" i="11"/>
  <c r="G23" i="8"/>
  <c r="F23" i="8"/>
  <c r="G23" i="5"/>
  <c r="E23" i="11"/>
  <c r="E23" i="8"/>
  <c r="O22" i="8"/>
  <c r="O22" i="11"/>
  <c r="D23" i="11"/>
  <c r="D23" i="8"/>
  <c r="N22" i="11"/>
  <c r="N22" i="8"/>
  <c r="M22" i="11"/>
  <c r="M22" i="8"/>
  <c r="L22" i="8"/>
  <c r="K22" i="11"/>
  <c r="K22" i="8"/>
  <c r="I22" i="11"/>
  <c r="J22" i="11"/>
  <c r="J22" i="8"/>
  <c r="I22" i="8"/>
  <c r="H22" i="11"/>
  <c r="G22" i="11"/>
  <c r="H22" i="8"/>
  <c r="G22" i="8"/>
  <c r="F22" i="11"/>
  <c r="F22" i="8"/>
  <c r="E22" i="11"/>
  <c r="E22" i="8"/>
  <c r="D22" i="11"/>
  <c r="O21" i="11"/>
  <c r="D22" i="8"/>
  <c r="O21" i="8"/>
  <c r="N21" i="11"/>
  <c r="M21" i="11"/>
  <c r="N21" i="8"/>
  <c r="M21" i="8"/>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 ref="K24" authorId="0" shapeId="0">
      <text>
        <r>
          <rPr>
            <b/>
            <sz val="9"/>
            <color indexed="81"/>
            <rFont val="Tahoma"/>
            <family val="2"/>
          </rPr>
          <t>María José Iza:</t>
        </r>
        <r>
          <rPr>
            <sz val="9"/>
            <color indexed="81"/>
            <rFont val="Tahoma"/>
            <family val="2"/>
          </rPr>
          <t xml:space="preserve">
fecha de consulta: 9 de septiembre de 2022</t>
        </r>
      </text>
    </comment>
    <comment ref="L24" authorId="0" shapeId="0">
      <text>
        <r>
          <rPr>
            <b/>
            <sz val="9"/>
            <color indexed="81"/>
            <rFont val="Tahoma"/>
            <family val="2"/>
          </rPr>
          <t>María José Iza:</t>
        </r>
        <r>
          <rPr>
            <sz val="9"/>
            <color indexed="81"/>
            <rFont val="Tahoma"/>
            <family val="2"/>
          </rPr>
          <t xml:space="preserve">
fecha de consulta: 13 de octubre de 2022</t>
        </r>
      </text>
    </comment>
    <comment ref="M24" authorId="0" shapeId="0">
      <text>
        <r>
          <rPr>
            <b/>
            <sz val="9"/>
            <color indexed="81"/>
            <rFont val="Tahoma"/>
            <family val="2"/>
          </rPr>
          <t>María José Iza:</t>
        </r>
        <r>
          <rPr>
            <sz val="9"/>
            <color indexed="81"/>
            <rFont val="Tahoma"/>
            <family val="2"/>
          </rPr>
          <t xml:space="preserve">
fecha de consulta: 7 de noviembre de 2022</t>
        </r>
      </text>
    </comment>
    <comment ref="N24" authorId="0" shapeId="0">
      <text>
        <r>
          <rPr>
            <b/>
            <sz val="9"/>
            <color indexed="81"/>
            <rFont val="Tahoma"/>
            <family val="2"/>
          </rPr>
          <t>María José Iza:</t>
        </r>
        <r>
          <rPr>
            <sz val="9"/>
            <color indexed="81"/>
            <rFont val="Tahoma"/>
            <family val="2"/>
          </rPr>
          <t xml:space="preserve">
fecha de consulta: 7 de diciembre de 2022</t>
        </r>
      </text>
    </comment>
    <comment ref="O24" authorId="0" shapeId="0">
      <text>
        <r>
          <rPr>
            <b/>
            <sz val="9"/>
            <color indexed="81"/>
            <rFont val="Tahoma"/>
            <family val="2"/>
          </rPr>
          <t>María José Iza:</t>
        </r>
        <r>
          <rPr>
            <sz val="9"/>
            <color indexed="81"/>
            <rFont val="Tahoma"/>
            <family val="2"/>
          </rPr>
          <t xml:space="preserve">
fecha de consulta: 13 de enero de 2023</t>
        </r>
      </text>
    </comment>
    <comment ref="D25" authorId="0" shapeId="0">
      <text>
        <r>
          <rPr>
            <b/>
            <sz val="9"/>
            <color indexed="81"/>
            <rFont val="Tahoma"/>
            <family val="2"/>
          </rPr>
          <t>María José Iza:</t>
        </r>
        <r>
          <rPr>
            <sz val="9"/>
            <color indexed="81"/>
            <rFont val="Tahoma"/>
            <family val="2"/>
          </rPr>
          <t xml:space="preserve">
fecha de consulta: 14 de febrero de 2023</t>
        </r>
      </text>
    </comment>
    <comment ref="E25" authorId="0" shapeId="0">
      <text>
        <r>
          <rPr>
            <b/>
            <sz val="9"/>
            <color indexed="81"/>
            <rFont val="Tahoma"/>
            <family val="2"/>
          </rPr>
          <t>María José Iza:</t>
        </r>
        <r>
          <rPr>
            <sz val="9"/>
            <color indexed="81"/>
            <rFont val="Tahoma"/>
            <family val="2"/>
          </rPr>
          <t xml:space="preserve">
fecha de consulta: 20 de marzo de 2023</t>
        </r>
      </text>
    </comment>
    <comment ref="F25" authorId="0" shapeId="0">
      <text>
        <r>
          <rPr>
            <b/>
            <sz val="9"/>
            <color indexed="81"/>
            <rFont val="Tahoma"/>
            <family val="2"/>
          </rPr>
          <t>María José Iza:</t>
        </r>
        <r>
          <rPr>
            <sz val="9"/>
            <color indexed="81"/>
            <rFont val="Tahoma"/>
            <family val="2"/>
          </rPr>
          <t xml:space="preserve">
fecha de consulta: 17 de abril de 2023</t>
        </r>
      </text>
    </comment>
    <comment ref="H25" authorId="0" shapeId="0">
      <text>
        <r>
          <rPr>
            <b/>
            <sz val="9"/>
            <color indexed="81"/>
            <rFont val="Tahoma"/>
            <family val="2"/>
          </rPr>
          <t>María José Iza:</t>
        </r>
        <r>
          <rPr>
            <sz val="9"/>
            <color indexed="81"/>
            <rFont val="Tahoma"/>
            <family val="2"/>
          </rPr>
          <t xml:space="preserve">
fecha de consulta: 16 de junio de 2023</t>
        </r>
      </text>
    </comment>
    <comment ref="I25" authorId="0" shapeId="0">
      <text>
        <r>
          <rPr>
            <b/>
            <sz val="9"/>
            <color indexed="81"/>
            <rFont val="Tahoma"/>
            <family val="2"/>
          </rPr>
          <t>María José Iza:</t>
        </r>
        <r>
          <rPr>
            <sz val="9"/>
            <color indexed="81"/>
            <rFont val="Tahoma"/>
            <family val="2"/>
          </rPr>
          <t xml:space="preserve">
fecha de consulta: 31 de julio de 2023</t>
        </r>
      </text>
    </comment>
    <comment ref="J25" authorId="0" shapeId="0">
      <text>
        <r>
          <rPr>
            <b/>
            <sz val="9"/>
            <color indexed="81"/>
            <rFont val="Tahoma"/>
            <family val="2"/>
          </rPr>
          <t>María José Iza:</t>
        </r>
        <r>
          <rPr>
            <sz val="9"/>
            <color indexed="81"/>
            <rFont val="Tahoma"/>
            <family val="2"/>
          </rPr>
          <t xml:space="preserve">
fecha de consulta: 14 de agosto de 2023</t>
        </r>
      </text>
    </comment>
    <comment ref="K25" authorId="0" shapeId="0">
      <text>
        <r>
          <rPr>
            <b/>
            <sz val="9"/>
            <color indexed="81"/>
            <rFont val="Tahoma"/>
            <family val="2"/>
          </rPr>
          <t>María José Iza:</t>
        </r>
        <r>
          <rPr>
            <sz val="9"/>
            <color indexed="81"/>
            <rFont val="Tahoma"/>
            <family val="2"/>
          </rPr>
          <t xml:space="preserve">
fecha de consulta: 14 de septiembre de 2023</t>
        </r>
      </text>
    </comment>
    <comment ref="L25" authorId="0" shapeId="0">
      <text>
        <r>
          <rPr>
            <b/>
            <sz val="9"/>
            <color indexed="81"/>
            <rFont val="Tahoma"/>
            <family val="2"/>
          </rPr>
          <t>María José Iza:</t>
        </r>
        <r>
          <rPr>
            <sz val="9"/>
            <color indexed="81"/>
            <rFont val="Tahoma"/>
            <family val="2"/>
          </rPr>
          <t xml:space="preserve">
fecha de consulta: 16 de octubre de 2023</t>
        </r>
      </text>
    </comment>
    <comment ref="M25" authorId="0" shapeId="0">
      <text>
        <r>
          <rPr>
            <b/>
            <sz val="9"/>
            <color indexed="81"/>
            <rFont val="Tahoma"/>
            <family val="2"/>
          </rPr>
          <t>María José Iza:</t>
        </r>
        <r>
          <rPr>
            <sz val="9"/>
            <color indexed="81"/>
            <rFont val="Tahoma"/>
            <family val="2"/>
          </rPr>
          <t xml:space="preserve">
fecha de consulta: 13 de noviembre de 2023.</t>
        </r>
      </text>
    </comment>
    <comment ref="N25" authorId="0" shapeId="0">
      <text>
        <r>
          <rPr>
            <b/>
            <sz val="9"/>
            <color indexed="81"/>
            <rFont val="Tahoma"/>
            <family val="2"/>
          </rPr>
          <t>María José Iza:</t>
        </r>
        <r>
          <rPr>
            <sz val="9"/>
            <color indexed="81"/>
            <rFont val="Tahoma"/>
            <family val="2"/>
          </rPr>
          <t xml:space="preserve">
fecha de consulta: 11 de diciembre de 2023.</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17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octubre de 2023</t>
        </r>
      </text>
    </comment>
    <comment ref="M25" authorId="1" shapeId="0">
      <text>
        <r>
          <rPr>
            <b/>
            <sz val="9"/>
            <color indexed="81"/>
            <rFont val="Tahoma"/>
            <family val="2"/>
          </rPr>
          <t>María José Iza:</t>
        </r>
        <r>
          <rPr>
            <sz val="9"/>
            <color indexed="81"/>
            <rFont val="Tahoma"/>
            <family val="2"/>
          </rPr>
          <t xml:space="preserve">
fecha de consulta: 13 de noviembre de 2023</t>
        </r>
      </text>
    </comment>
    <comment ref="N25" authorId="1" shapeId="0">
      <text>
        <r>
          <rPr>
            <b/>
            <sz val="9"/>
            <color indexed="81"/>
            <rFont val="Tahoma"/>
            <family val="2"/>
          </rPr>
          <t>María José Iza:</t>
        </r>
        <r>
          <rPr>
            <sz val="9"/>
            <color indexed="81"/>
            <rFont val="Tahoma"/>
            <family val="2"/>
          </rPr>
          <t xml:space="preserve">
fecha de consulta: 11 de diciembre de 2023</t>
        </r>
      </text>
    </comment>
  </commentList>
</comments>
</file>

<file path=xl/comments3.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20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septiembre de 2023</t>
        </r>
      </text>
    </comment>
    <comment ref="M25" authorId="1" shapeId="0">
      <text>
        <r>
          <rPr>
            <b/>
            <sz val="9"/>
            <color indexed="81"/>
            <rFont val="Tahoma"/>
            <family val="2"/>
          </rPr>
          <t>María José Iza:</t>
        </r>
        <r>
          <rPr>
            <sz val="9"/>
            <color indexed="81"/>
            <rFont val="Tahoma"/>
            <family val="2"/>
          </rPr>
          <t xml:space="preserve">
fecha de consulta: 13 de noviembre de 2023</t>
        </r>
      </text>
    </comment>
    <comment ref="N25" authorId="1" shapeId="0">
      <text>
        <r>
          <rPr>
            <b/>
            <sz val="9"/>
            <color indexed="81"/>
            <rFont val="Tahoma"/>
            <family val="2"/>
          </rPr>
          <t>María José Iza:</t>
        </r>
        <r>
          <rPr>
            <sz val="9"/>
            <color indexed="81"/>
            <rFont val="Tahoma"/>
            <family val="2"/>
          </rPr>
          <t xml:space="preserve">
fecha de consulta: 11 de diciembre de 2023</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<sst xmlns="http://schemas.openxmlformats.org/spreadsheetml/2006/main" count="207" uniqueCount="76">
  <si>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</si>
  <si>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</si>
  <si>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</si>
  <si>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</si>
  <si>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</si>
  <si>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</si>
  <si>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</si>
  <si>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</si>
  <si>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</si>
  <si>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</si>
  <si>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</si>
  <si>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</si>
  <si>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</si>
  <si>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</si>
  <si>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</si>
  <si>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</si>
  <si>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</si>
  <si>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</si>
  <si>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</si>
  <si>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</si>
  <si>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</si>
  <si>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</si>
  <si>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</si>
  <si>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</si>
  <si>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</si>
  <si>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</si>
  <si>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</si>
  <si>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</si>
  <si>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</si>
  <si>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</si>
  <si>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</si>
  <si>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</si>
  <si>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</si>
  <si>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</si>
  <si>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</si>
  <si>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</si>
  <si>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</si>
  <si>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</si>
  <si>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</si>
  <si>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</si>
  <si>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</si>
  <si>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</si>
  <si>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</si>
  <si>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</si>
  <si>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</si>
  <si>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</si>
  <si>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</si>
  <si>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</si>
  <si>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</si>
  <si>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</si>
  <si>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</si>
  <si>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</si>
  <si>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</si>
  <si>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</si>
  <si>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</si>
  <si>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</si>
  <si>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</si>
  <si>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</si>
  <si>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</si>
  <si>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</si>
  <si>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</si>
  <si>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</si>
  <si>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</si>
  <si>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</si>
  <si>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</si>
  <si>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</si>
  <si>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</si>
  <si>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</si>
  <si>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</si>
  <si>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</si>
  <si>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</si>
  <si>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</si>
  <si>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</si>
  <si>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</si>
  <si>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30 de noviembre de 2023)</t>
    </r>
  </si>
  <si>
    <t>Al 30 de noviembre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</si>
</sst>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7">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98612</xdr:rowOff>
    </xdr:from>
    <xdr:to>
      <xdr:col>3</xdr:col>
      <xdr:colOff>769261</xdr:colOff>
      <xdr:row>5</xdr:row>
      <xdr:rowOff>158059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894" y="277906"/>
          <a:ext cx="1997426" cy="875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4</xdr:col>
      <xdr:colOff>187676</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14300"/>
          <a:ext cx="1997426" cy="875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9525</xdr:rowOff>
    </xdr:from>
    <xdr:to>
      <xdr:col>4</xdr:col>
      <xdr:colOff>225776</xdr:colOff>
      <xdr:row>5</xdr:row>
      <xdr:rowOff>84660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66675"/>
          <a:ext cx="1997426" cy="87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122760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04775"/>
          <a:ext cx="1997426" cy="875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1997426" cy="8752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4</xdr:col>
      <xdr:colOff>149576</xdr:colOff>
      <xdr:row>5</xdr:row>
      <xdr:rowOff>65610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38100"/>
          <a:ext cx="1997426" cy="875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4</xdr:col>
      <xdr:colOff>130526</xdr:colOff>
      <xdr:row>5</xdr:row>
      <xdr:rowOff>151335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23825"/>
          <a:ext cx="1997426" cy="875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C12" sqref="C12:H12"/>
    </sheetView>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6" t="s">
        <v>74</v>
      </c>
      <c r="H2" s="76"/>
    </row>
    <row r="3" spans="1:8" x14ac:dyDescent="0.25">
      <c r="G3" s="76"/>
      <c r="H3" s="76"/>
    </row>
    <row r="4" spans="1:8" ht="22.5" customHeight="1" x14ac:dyDescent="0.25">
      <c r="G4" s="76"/>
      <c r="H4" s="76"/>
    </row>
    <row r="5" spans="1:8" x14ac:dyDescent="0.25">
      <c r="G5" s="76"/>
      <c r="H5" s="76"/>
    </row>
    <row r="6" spans="1:8" x14ac:dyDescent="0.25">
      <c r="G6" s="76"/>
      <c r="H6" s="76"/>
    </row>
    <row r="8" spans="1:8" ht="18.75" x14ac:dyDescent="0.3">
      <c r="B8" s="79" t="s">
        <v>30</v>
      </c>
      <c r="C8" s="79"/>
      <c r="D8" s="79"/>
      <c r="E8" s="79"/>
      <c r="F8" s="79"/>
      <c r="G8" s="79"/>
      <c r="H8" s="79"/>
    </row>
    <row r="10" spans="1:8" x14ac:dyDescent="0.25">
      <c r="B10" s="58" t="s">
        <v>37</v>
      </c>
      <c r="C10" s="80" t="s">
        <v>13</v>
      </c>
      <c r="D10" s="80"/>
      <c r="E10" s="80"/>
      <c r="F10" s="80"/>
      <c r="G10" s="80"/>
      <c r="H10" s="80"/>
    </row>
    <row r="11" spans="1:8" x14ac:dyDescent="0.25">
      <c r="A11" s="5"/>
      <c r="B11" s="28" t="s">
        <v>31</v>
      </c>
      <c r="C11" s="77" t="s">
        <v>43</v>
      </c>
      <c r="D11" s="77"/>
      <c r="E11" s="77"/>
      <c r="F11" s="77"/>
      <c r="G11" s="77"/>
      <c r="H11" s="77"/>
    </row>
    <row r="12" spans="1:8" x14ac:dyDescent="0.25">
      <c r="A12" s="5"/>
      <c r="B12" s="28" t="s">
        <v>32</v>
      </c>
      <c r="C12" s="77" t="s">
        <v>17</v>
      </c>
      <c r="D12" s="77"/>
      <c r="E12" s="77"/>
      <c r="F12" s="77"/>
      <c r="G12" s="77"/>
      <c r="H12" s="77"/>
    </row>
    <row r="13" spans="1:8" x14ac:dyDescent="0.25">
      <c r="B13" s="11"/>
      <c r="C13" s="5"/>
      <c r="D13" s="5"/>
      <c r="E13" s="5"/>
      <c r="F13" s="5"/>
      <c r="G13" s="5"/>
      <c r="H13" s="5"/>
    </row>
    <row r="14" spans="1:8" x14ac:dyDescent="0.25">
      <c r="B14" s="12" t="s">
        <v>38</v>
      </c>
      <c r="C14" s="81" t="s">
        <v>14</v>
      </c>
      <c r="D14" s="81"/>
      <c r="E14" s="81"/>
      <c r="F14" s="81"/>
      <c r="G14" s="81"/>
      <c r="H14" s="81"/>
    </row>
    <row r="15" spans="1:8" x14ac:dyDescent="0.25">
      <c r="B15" s="28" t="s">
        <v>33</v>
      </c>
      <c r="C15" s="77" t="s">
        <v>43</v>
      </c>
      <c r="D15" s="77"/>
      <c r="E15" s="77"/>
      <c r="F15" s="77"/>
      <c r="G15" s="77"/>
      <c r="H15" s="77"/>
    </row>
    <row r="16" spans="1:8" x14ac:dyDescent="0.25">
      <c r="B16" s="28" t="s">
        <v>34</v>
      </c>
      <c r="C16" s="77" t="s">
        <v>17</v>
      </c>
      <c r="D16" s="77"/>
      <c r="E16" s="77"/>
      <c r="F16" s="77"/>
      <c r="G16" s="77"/>
      <c r="H16" s="77"/>
    </row>
    <row r="18" spans="2:8" x14ac:dyDescent="0.25">
      <c r="B18" s="27" t="s">
        <v>39</v>
      </c>
      <c r="C18" s="78" t="s">
        <v>22</v>
      </c>
      <c r="D18" s="78"/>
      <c r="E18" s="78"/>
      <c r="F18" s="78"/>
      <c r="G18" s="78"/>
      <c r="H18" s="78"/>
    </row>
    <row r="19" spans="2:8" x14ac:dyDescent="0.25">
      <c r="B19" s="28" t="s">
        <v>35</v>
      </c>
      <c r="C19" s="77" t="s">
        <v>43</v>
      </c>
      <c r="D19" s="77"/>
      <c r="E19" s="77"/>
      <c r="F19" s="77"/>
      <c r="G19" s="77"/>
      <c r="H19" s="77"/>
    </row>
    <row r="20" spans="2:8" x14ac:dyDescent="0.25">
      <c r="B20" s="28" t="s">
        <v>36</v>
      </c>
      <c r="C20" s="77" t="s">
        <v>17</v>
      </c>
      <c r="D20" s="77"/>
      <c r="E20" s="77"/>
      <c r="F20" s="77"/>
      <c r="G20" s="77"/>
      <c r="H20" s="77"/>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4"/>
  <sheetViews>
    <sheetView showGridLines="0" zoomScale="80" zoomScaleNormal="80" workbookViewId="0">
      <selection activeCell="N25" sqref="N25"/>
    </sheetView>
  </sheetViews>
  <sheetFormatPr baseColWidth="10" defaultRowHeight="15" x14ac:dyDescent="0.25"/>
  <cols>
    <col min="1" max="1" width="3.42578125" customWidth="1"/>
    <col min="2" max="2" width="5.140625" customWidth="1"/>
    <col min="3" max="3" width="5.5703125" bestFit="1" customWidth="1"/>
    <col min="4" max="6" width="16.7109375" customWidth="1"/>
    <col min="7" max="7" width="19.28515625" customWidth="1"/>
    <col min="8"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7.25" x14ac:dyDescent="0.25">
      <c r="B4" s="8"/>
      <c r="C4" s="8"/>
      <c r="E4" s="24"/>
      <c r="F4" s="89" t="s">
        <v>44</v>
      </c>
      <c r="G4" s="89"/>
      <c r="H4" s="89"/>
      <c r="I4" s="89"/>
      <c r="J4" s="89"/>
      <c r="K4" s="89"/>
      <c r="L4" s="89"/>
      <c r="M4" s="89"/>
      <c r="N4" s="8"/>
      <c r="O4" s="8"/>
      <c r="P4" s="8"/>
      <c r="Q4" s="4"/>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10"/>
      <c r="G7" s="10"/>
      <c r="H7" s="10"/>
      <c r="I7" s="10"/>
      <c r="J7" s="10"/>
      <c r="K7" s="10"/>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60" t="s">
        <v>10</v>
      </c>
      <c r="J10" s="59" t="s">
        <v>1</v>
      </c>
      <c r="K10" s="59" t="s">
        <v>11</v>
      </c>
      <c r="L10" s="59" t="s">
        <v>2</v>
      </c>
      <c r="M10" s="59" t="s">
        <v>3</v>
      </c>
      <c r="N10" s="59" t="s">
        <v>4</v>
      </c>
      <c r="O10" s="59" t="s">
        <v>5</v>
      </c>
      <c r="P10" s="91"/>
    </row>
    <row r="11" spans="2:17" ht="15" customHeight="1" x14ac:dyDescent="0.25">
      <c r="B11" s="86"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25">
      <c r="B12" s="87"/>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87"/>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N13/N12-1</f>
        <v>0.44739082353960002</v>
      </c>
    </row>
    <row r="14" spans="2:17" x14ac:dyDescent="0.25">
      <c r="B14" s="87"/>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0.37743600013137302</v>
      </c>
    </row>
    <row r="15" spans="2:17" x14ac:dyDescent="0.25">
      <c r="B15" s="87"/>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0.16602722572949657</v>
      </c>
    </row>
    <row r="16" spans="2:17" x14ac:dyDescent="0.25">
      <c r="B16" s="87"/>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0.2502135967108674</v>
      </c>
    </row>
    <row r="17" spans="2:16" x14ac:dyDescent="0.25">
      <c r="B17" s="87"/>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0.21143292411788472</v>
      </c>
    </row>
    <row r="18" spans="2:16" x14ac:dyDescent="0.25">
      <c r="B18" s="87"/>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0.14035386660662019</v>
      </c>
    </row>
    <row r="19" spans="2:16" x14ac:dyDescent="0.25">
      <c r="B19" s="87"/>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0.12294170049161379</v>
      </c>
    </row>
    <row r="20" spans="2:16" x14ac:dyDescent="0.25">
      <c r="B20" s="87"/>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0.12289728636098229</v>
      </c>
    </row>
    <row r="21" spans="2:16" x14ac:dyDescent="0.25">
      <c r="B21" s="87"/>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0.14908256731792591</v>
      </c>
    </row>
    <row r="22" spans="2:16" x14ac:dyDescent="0.25">
      <c r="B22" s="87"/>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0.13452884850936231</v>
      </c>
    </row>
    <row r="23" spans="2:16" x14ac:dyDescent="0.25">
      <c r="B23" s="87"/>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0.1343755551432102</v>
      </c>
    </row>
    <row r="24" spans="2:16" x14ac:dyDescent="0.25">
      <c r="B24" s="87"/>
      <c r="C24" s="72">
        <v>2022</v>
      </c>
      <c r="D24" s="67">
        <v>2372815893.6599998</v>
      </c>
      <c r="E24" s="67">
        <v>2393271602.2600002</v>
      </c>
      <c r="F24" s="61">
        <v>2413889736.21</v>
      </c>
      <c r="G24" s="61">
        <v>2434350018.3200002</v>
      </c>
      <c r="H24" s="61">
        <v>2442982744.3000002</v>
      </c>
      <c r="I24" s="61">
        <v>2475362764.9099998</v>
      </c>
      <c r="J24" s="66">
        <v>2496108770.6500001</v>
      </c>
      <c r="K24" s="66">
        <v>2516650357.8600001</v>
      </c>
      <c r="L24" s="66">
        <v>2537189947.0900002</v>
      </c>
      <c r="M24" s="66">
        <v>2539920965.3200002</v>
      </c>
      <c r="N24" s="66">
        <v>2542317102.4499998</v>
      </c>
      <c r="O24" s="66">
        <v>2601304722.6500001</v>
      </c>
      <c r="P24" s="63">
        <f t="shared" si="0"/>
        <v>0.11294150258770785</v>
      </c>
    </row>
    <row r="25" spans="2:16" x14ac:dyDescent="0.25">
      <c r="B25" s="87"/>
      <c r="C25" s="74">
        <v>2023</v>
      </c>
      <c r="D25" s="67">
        <v>2606484884.4000001</v>
      </c>
      <c r="E25" s="67">
        <v>2609214604.6799998</v>
      </c>
      <c r="F25" s="61">
        <v>2612154967.7199998</v>
      </c>
      <c r="G25" s="61">
        <v>2615034056.0300002</v>
      </c>
      <c r="H25" s="61">
        <v>2617949445.5799999</v>
      </c>
      <c r="I25" s="61">
        <v>2620828810.5900002</v>
      </c>
      <c r="J25" s="61">
        <v>2623692709.5700002</v>
      </c>
      <c r="K25" s="61">
        <v>2626563214.1500001</v>
      </c>
      <c r="L25" s="61">
        <v>2629433375.3899999</v>
      </c>
      <c r="M25" s="61">
        <v>2632349062.6399999</v>
      </c>
      <c r="N25" s="61">
        <v>2635268728.75</v>
      </c>
      <c r="O25" s="66"/>
      <c r="P25" s="63">
        <f>N25/N24-1</f>
        <v>3.6561775165821597E-2</v>
      </c>
    </row>
    <row r="26" spans="2:16" x14ac:dyDescent="0.25">
      <c r="B26" s="13"/>
      <c r="C26" s="42"/>
      <c r="D26" s="40"/>
      <c r="E26" s="40"/>
      <c r="F26" s="40"/>
      <c r="G26" s="40"/>
      <c r="H26" s="40"/>
      <c r="I26" s="40"/>
      <c r="J26" s="40"/>
      <c r="K26" s="40"/>
      <c r="L26" s="40"/>
      <c r="M26" s="40"/>
      <c r="N26" s="40"/>
      <c r="O26" s="43"/>
      <c r="P26" s="41"/>
    </row>
    <row r="27" spans="2:16" x14ac:dyDescent="0.25">
      <c r="B27" s="16" t="s">
        <v>16</v>
      </c>
      <c r="C27" s="14"/>
      <c r="D27" s="14"/>
      <c r="E27" s="14"/>
      <c r="F27" s="14"/>
      <c r="G27" s="14"/>
      <c r="H27" s="14"/>
      <c r="I27" s="14"/>
      <c r="J27" s="14"/>
      <c r="K27" s="14"/>
      <c r="L27" s="14"/>
      <c r="M27" s="14"/>
      <c r="N27" s="14"/>
      <c r="O27" s="14"/>
    </row>
    <row r="28" spans="2:16" ht="27.75" customHeight="1" x14ac:dyDescent="0.25">
      <c r="B28" s="85" t="s">
        <v>53</v>
      </c>
      <c r="C28" s="85"/>
      <c r="D28" s="85"/>
      <c r="E28" s="85"/>
      <c r="F28" s="85"/>
      <c r="G28" s="85"/>
      <c r="H28" s="85"/>
      <c r="I28" s="85"/>
      <c r="J28" s="85"/>
      <c r="K28" s="85"/>
      <c r="L28" s="85"/>
      <c r="M28" s="85"/>
      <c r="N28" s="85"/>
      <c r="O28" s="85"/>
      <c r="P28" s="85"/>
    </row>
    <row r="29" spans="2:16" ht="27.6" customHeight="1" x14ac:dyDescent="0.25">
      <c r="B29" s="82" t="s">
        <v>45</v>
      </c>
      <c r="C29" s="82"/>
      <c r="D29" s="82"/>
      <c r="E29" s="82"/>
      <c r="F29" s="82"/>
      <c r="G29" s="82"/>
      <c r="H29" s="82"/>
      <c r="I29" s="82"/>
      <c r="J29" s="82"/>
      <c r="K29" s="82"/>
      <c r="L29" s="82"/>
      <c r="M29" s="82"/>
      <c r="N29" s="82"/>
      <c r="O29" s="82"/>
      <c r="P29" s="82"/>
    </row>
    <row r="30" spans="2:16" ht="27.6" customHeight="1" x14ac:dyDescent="0.25">
      <c r="B30" s="82" t="s">
        <v>46</v>
      </c>
      <c r="C30" s="82"/>
      <c r="D30" s="82"/>
      <c r="E30" s="82"/>
      <c r="F30" s="82"/>
      <c r="G30" s="82"/>
      <c r="H30" s="82"/>
      <c r="I30" s="82"/>
      <c r="J30" s="82"/>
      <c r="K30" s="82"/>
      <c r="L30" s="82"/>
      <c r="M30" s="82"/>
      <c r="N30" s="82"/>
      <c r="O30" s="82"/>
      <c r="P30" s="82"/>
    </row>
    <row r="31" spans="2:16" ht="27.6" customHeight="1" x14ac:dyDescent="0.25">
      <c r="B31" s="82" t="s">
        <v>47</v>
      </c>
      <c r="C31" s="82"/>
      <c r="D31" s="82"/>
      <c r="E31" s="82"/>
      <c r="F31" s="82"/>
      <c r="G31" s="82"/>
      <c r="H31" s="82"/>
      <c r="I31" s="82"/>
      <c r="J31" s="82"/>
      <c r="K31" s="82"/>
      <c r="L31" s="82"/>
      <c r="M31" s="82"/>
      <c r="N31" s="82"/>
      <c r="O31" s="82"/>
      <c r="P31" s="82"/>
    </row>
    <row r="32" spans="2:16" ht="21" customHeight="1" x14ac:dyDescent="0.25">
      <c r="B32" s="82" t="s">
        <v>48</v>
      </c>
      <c r="C32" s="82"/>
      <c r="D32" s="82"/>
      <c r="E32" s="82"/>
      <c r="F32" s="82"/>
      <c r="G32" s="82"/>
      <c r="H32" s="82"/>
      <c r="I32" s="82"/>
      <c r="J32" s="82"/>
      <c r="K32" s="82"/>
      <c r="L32" s="82"/>
      <c r="M32" s="82"/>
      <c r="N32" s="82"/>
      <c r="O32" s="82"/>
      <c r="P32" s="82"/>
    </row>
    <row r="33" spans="2:79" x14ac:dyDescent="0.25">
      <c r="B33" s="38" t="s">
        <v>54</v>
      </c>
      <c r="C33" s="39"/>
      <c r="D33" s="39"/>
      <c r="E33" s="39"/>
      <c r="F33" s="39"/>
      <c r="G33" s="39"/>
      <c r="H33" s="39"/>
      <c r="I33" s="39"/>
      <c r="J33" s="39"/>
      <c r="K33" s="39"/>
      <c r="L33" s="39"/>
      <c r="M33" s="39"/>
      <c r="N33" s="39"/>
      <c r="O33" s="39"/>
      <c r="P33" s="39"/>
    </row>
    <row r="34" spans="2:79" x14ac:dyDescent="0.25">
      <c r="B34" s="82" t="s">
        <v>49</v>
      </c>
      <c r="C34" s="82"/>
      <c r="D34" s="82"/>
      <c r="E34" s="82"/>
      <c r="F34" s="82"/>
      <c r="G34" s="82"/>
      <c r="H34" s="82"/>
      <c r="I34" s="82"/>
      <c r="J34" s="82"/>
      <c r="K34" s="82"/>
      <c r="L34" s="82"/>
      <c r="M34" s="82"/>
      <c r="N34" s="82"/>
      <c r="O34" s="82"/>
      <c r="P34" s="82"/>
    </row>
    <row r="35" spans="2:79" x14ac:dyDescent="0.25">
      <c r="B35" s="82" t="s">
        <v>55</v>
      </c>
      <c r="C35" s="82"/>
      <c r="D35" s="82"/>
      <c r="E35" s="82"/>
      <c r="F35" s="82"/>
      <c r="G35" s="82"/>
      <c r="H35" s="82"/>
      <c r="I35" s="82"/>
      <c r="J35" s="82"/>
      <c r="K35" s="82"/>
      <c r="L35" s="82"/>
      <c r="M35" s="82"/>
      <c r="N35" s="82"/>
      <c r="O35" s="82"/>
      <c r="P35" s="82"/>
    </row>
    <row r="36" spans="2:79" x14ac:dyDescent="0.25">
      <c r="B36" s="82" t="s">
        <v>65</v>
      </c>
      <c r="C36" s="82"/>
      <c r="D36" s="82"/>
      <c r="E36" s="82"/>
      <c r="F36" s="82"/>
      <c r="G36" s="82"/>
      <c r="H36" s="82"/>
      <c r="I36" s="82"/>
      <c r="J36" s="82"/>
      <c r="K36" s="82"/>
      <c r="L36" s="82"/>
      <c r="M36" s="82"/>
      <c r="N36" s="82"/>
      <c r="O36" s="82"/>
      <c r="P36" s="82"/>
    </row>
    <row r="37" spans="2:79" x14ac:dyDescent="0.25">
      <c r="B37" s="38" t="s">
        <v>66</v>
      </c>
      <c r="C37" s="49"/>
      <c r="D37" s="49"/>
      <c r="E37" s="49"/>
      <c r="F37" s="49"/>
      <c r="G37" s="49"/>
      <c r="H37" s="49"/>
      <c r="I37" s="49"/>
      <c r="J37" s="49"/>
      <c r="K37" s="49"/>
      <c r="L37" s="49"/>
      <c r="M37" s="49"/>
      <c r="N37" s="49"/>
      <c r="O37" s="49"/>
      <c r="P37" s="49"/>
    </row>
    <row r="38" spans="2:79" ht="46.5" customHeight="1" x14ac:dyDescent="0.25">
      <c r="B38" s="82" t="s">
        <v>68</v>
      </c>
      <c r="C38" s="82"/>
      <c r="D38" s="82"/>
      <c r="E38" s="82"/>
      <c r="F38" s="82"/>
      <c r="G38" s="82"/>
      <c r="H38" s="82"/>
      <c r="I38" s="82"/>
      <c r="J38" s="82"/>
      <c r="K38" s="82"/>
      <c r="L38" s="82"/>
      <c r="M38" s="82"/>
      <c r="N38" s="82"/>
      <c r="O38" s="82"/>
      <c r="P38" s="82"/>
    </row>
    <row r="39" spans="2:79" x14ac:dyDescent="0.25">
      <c r="B39" s="38" t="s">
        <v>69</v>
      </c>
      <c r="C39" s="56"/>
      <c r="D39" s="56"/>
      <c r="E39" s="56"/>
      <c r="F39" s="56"/>
      <c r="G39" s="56"/>
      <c r="H39" s="56"/>
      <c r="I39" s="56"/>
      <c r="J39" s="56"/>
      <c r="K39" s="56"/>
      <c r="L39" s="56"/>
      <c r="M39" s="56"/>
      <c r="N39" s="56"/>
      <c r="O39" s="56"/>
      <c r="P39" s="56"/>
    </row>
    <row r="40" spans="2:79" x14ac:dyDescent="0.25">
      <c r="B40" s="38" t="s">
        <v>72</v>
      </c>
      <c r="C40" s="71"/>
      <c r="D40" s="71"/>
      <c r="E40" s="71"/>
      <c r="F40" s="71"/>
      <c r="G40" s="71"/>
      <c r="H40" s="71"/>
      <c r="I40" s="71"/>
      <c r="J40" s="71"/>
      <c r="K40" s="71"/>
      <c r="L40" s="71"/>
      <c r="M40" s="71"/>
      <c r="N40" s="71"/>
      <c r="O40" s="71"/>
      <c r="P40" s="71"/>
    </row>
    <row r="41" spans="2:79" x14ac:dyDescent="0.25">
      <c r="B41" s="31" t="s">
        <v>40</v>
      </c>
      <c r="C41" s="26"/>
      <c r="D41" s="14"/>
      <c r="E41" s="14"/>
      <c r="F41" s="14"/>
      <c r="G41" s="14"/>
      <c r="H41" s="14"/>
      <c r="I41" s="29"/>
      <c r="J41" s="14"/>
      <c r="K41" s="14"/>
      <c r="L41" s="14"/>
      <c r="M41" s="14"/>
      <c r="N41" s="14"/>
      <c r="O41" s="14"/>
    </row>
    <row r="42" spans="2:79" x14ac:dyDescent="0.25">
      <c r="B42" s="13"/>
      <c r="C42" s="14"/>
      <c r="D42" s="13"/>
      <c r="E42" s="13"/>
      <c r="F42" s="13"/>
      <c r="G42" s="13"/>
      <c r="H42" s="13"/>
      <c r="I42" s="13"/>
      <c r="J42" s="13"/>
      <c r="K42" s="13"/>
      <c r="L42" s="13"/>
      <c r="M42" s="13"/>
      <c r="N42" s="13"/>
      <c r="O42" s="13"/>
      <c r="P42" s="13"/>
      <c r="Q42" s="13"/>
      <c r="R42" s="13"/>
    </row>
    <row r="43" spans="2:79" x14ac:dyDescent="0.25">
      <c r="B43" s="13"/>
      <c r="C43" s="14"/>
      <c r="D43" s="29"/>
      <c r="E43" s="29"/>
      <c r="F43" s="29"/>
      <c r="G43" s="29"/>
      <c r="H43" s="29"/>
      <c r="I43" s="29"/>
      <c r="J43" s="29"/>
      <c r="K43" s="29"/>
      <c r="L43" s="29"/>
      <c r="M43" s="29"/>
      <c r="N43" s="29"/>
      <c r="O43" s="29"/>
      <c r="P43" s="29"/>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row>
    <row r="44" spans="2:79" x14ac:dyDescent="0.25">
      <c r="B44" s="13"/>
      <c r="C44" s="14"/>
      <c r="D44" s="29"/>
      <c r="E44" s="29"/>
      <c r="F44" s="29"/>
      <c r="G44" s="29"/>
      <c r="H44" s="29"/>
      <c r="I44" s="29"/>
      <c r="J44" s="29"/>
      <c r="K44" s="29"/>
      <c r="L44" s="29"/>
      <c r="M44" s="29"/>
      <c r="N44" s="29"/>
      <c r="O44" s="29"/>
    </row>
  </sheetData>
  <mergeCells count="17">
    <mergeCell ref="F3:M3"/>
    <mergeCell ref="F4:M4"/>
    <mergeCell ref="F5:M5"/>
    <mergeCell ref="F6:M6"/>
    <mergeCell ref="P9:P10"/>
    <mergeCell ref="B31:P31"/>
    <mergeCell ref="B38:P38"/>
    <mergeCell ref="D7:E7"/>
    <mergeCell ref="D9:O9"/>
    <mergeCell ref="B28:P28"/>
    <mergeCell ref="B36:P36"/>
    <mergeCell ref="B35:P35"/>
    <mergeCell ref="B34:P34"/>
    <mergeCell ref="B32:P32"/>
    <mergeCell ref="B29:P29"/>
    <mergeCell ref="B30:P30"/>
    <mergeCell ref="B11:B25"/>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40"/>
  <sheetViews>
    <sheetView showGridLines="0" zoomScale="80" zoomScaleNormal="80" workbookViewId="0">
      <selection activeCell="P26" sqref="P26"/>
    </sheetView>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7.25" x14ac:dyDescent="0.25">
      <c r="B4" s="8"/>
      <c r="C4" s="8"/>
      <c r="E4" s="24"/>
      <c r="F4" s="89" t="s">
        <v>59</v>
      </c>
      <c r="G4" s="89"/>
      <c r="H4" s="89"/>
      <c r="I4" s="89"/>
      <c r="J4" s="89"/>
      <c r="K4" s="89"/>
      <c r="L4" s="89"/>
      <c r="M4" s="89"/>
      <c r="N4" s="8"/>
      <c r="O4" s="8"/>
      <c r="P4" s="8"/>
      <c r="Q4" s="20"/>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1"/>
      <c r="G7" s="21"/>
      <c r="H7" s="21"/>
      <c r="I7" s="21"/>
      <c r="J7" s="21"/>
      <c r="K7" s="21"/>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63</v>
      </c>
      <c r="F10" s="59" t="s">
        <v>6</v>
      </c>
      <c r="G10" s="59" t="s">
        <v>7</v>
      </c>
      <c r="H10" s="59" t="s">
        <v>67</v>
      </c>
      <c r="I10" s="60" t="s">
        <v>10</v>
      </c>
      <c r="J10" s="59" t="s">
        <v>1</v>
      </c>
      <c r="K10" s="59" t="s">
        <v>11</v>
      </c>
      <c r="L10" s="59" t="s">
        <v>2</v>
      </c>
      <c r="M10" s="59" t="s">
        <v>3</v>
      </c>
      <c r="N10" s="59" t="s">
        <v>4</v>
      </c>
      <c r="O10" s="59" t="s">
        <v>5</v>
      </c>
      <c r="P10" s="91"/>
    </row>
    <row r="11" spans="2:17" ht="15" customHeight="1" x14ac:dyDescent="0.25">
      <c r="B11" s="86" t="s">
        <v>18</v>
      </c>
      <c r="C11" s="68">
        <v>2009</v>
      </c>
      <c r="D11" s="61"/>
      <c r="E11" s="61"/>
      <c r="F11" s="61"/>
      <c r="G11" s="61"/>
      <c r="H11" s="61"/>
      <c r="I11" s="61"/>
      <c r="J11" s="61"/>
      <c r="K11" s="61"/>
      <c r="L11" s="61"/>
      <c r="M11" s="61"/>
      <c r="N11" s="61"/>
      <c r="O11" s="61"/>
      <c r="P11" s="62"/>
    </row>
    <row r="12" spans="2:17" x14ac:dyDescent="0.25">
      <c r="B12" s="87"/>
      <c r="C12" s="68">
        <v>2010</v>
      </c>
      <c r="D12" s="61"/>
      <c r="E12" s="61"/>
      <c r="F12" s="61"/>
      <c r="G12" s="61"/>
      <c r="H12" s="61"/>
      <c r="I12" s="61"/>
      <c r="J12" s="61"/>
      <c r="K12" s="61"/>
      <c r="L12" s="61"/>
      <c r="M12" s="61"/>
      <c r="N12" s="61"/>
      <c r="O12" s="61"/>
      <c r="P12" s="69"/>
    </row>
    <row r="13" spans="2:17" x14ac:dyDescent="0.25">
      <c r="B13" s="87"/>
      <c r="C13" s="68">
        <v>2011</v>
      </c>
      <c r="D13" s="61"/>
      <c r="E13" s="61"/>
      <c r="F13" s="61"/>
      <c r="G13" s="61"/>
      <c r="H13" s="61"/>
      <c r="I13" s="61"/>
      <c r="J13" s="61"/>
      <c r="K13" s="61"/>
      <c r="L13" s="61"/>
      <c r="M13" s="61"/>
      <c r="N13" s="61"/>
      <c r="O13" s="61"/>
      <c r="P13" s="69"/>
    </row>
    <row r="14" spans="2:17" x14ac:dyDescent="0.25">
      <c r="B14" s="87"/>
      <c r="C14" s="68">
        <v>2012</v>
      </c>
      <c r="D14" s="61"/>
      <c r="E14" s="61"/>
      <c r="F14" s="61"/>
      <c r="G14" s="61"/>
      <c r="H14" s="61"/>
      <c r="I14" s="61"/>
      <c r="J14" s="61"/>
      <c r="K14" s="61"/>
      <c r="L14" s="61"/>
      <c r="M14" s="61"/>
      <c r="N14" s="61"/>
      <c r="O14" s="61"/>
      <c r="P14" s="69"/>
    </row>
    <row r="15" spans="2:17" x14ac:dyDescent="0.25">
      <c r="B15" s="87"/>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25">
      <c r="B16" s="87"/>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row>
    <row r="17" spans="2:17" x14ac:dyDescent="0.25">
      <c r="B17" s="87"/>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3">
        <f t="shared" ref="P17:P23" si="0">N17/N16-1</f>
        <v>0.37748307546959747</v>
      </c>
    </row>
    <row r="18" spans="2:17" x14ac:dyDescent="0.25">
      <c r="B18" s="87"/>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3">
        <f t="shared" si="0"/>
        <v>0.48752198242594891</v>
      </c>
    </row>
    <row r="19" spans="2:17" x14ac:dyDescent="0.25">
      <c r="B19" s="87"/>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3">
        <f t="shared" si="0"/>
        <v>0.32568365246083086</v>
      </c>
      <c r="Q19" s="48"/>
    </row>
    <row r="20" spans="2:17" x14ac:dyDescent="0.25">
      <c r="B20" s="87"/>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3">
        <f t="shared" si="0"/>
        <v>0.19122344669998559</v>
      </c>
      <c r="Q20" s="51"/>
    </row>
    <row r="21" spans="2:17" x14ac:dyDescent="0.25">
      <c r="B21" s="87"/>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3">
        <f t="shared" si="0"/>
        <v>0.17545142776945033</v>
      </c>
    </row>
    <row r="22" spans="2:17" x14ac:dyDescent="0.25">
      <c r="B22" s="87"/>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3">
        <f t="shared" si="0"/>
        <v>0.21975005340370668</v>
      </c>
    </row>
    <row r="23" spans="2:17" x14ac:dyDescent="0.25">
      <c r="B23" s="87"/>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3">
        <f t="shared" si="0"/>
        <v>0.21182163058843484</v>
      </c>
    </row>
    <row r="24" spans="2:17" x14ac:dyDescent="0.25">
      <c r="B24" s="87"/>
      <c r="C24" s="75">
        <v>2022</v>
      </c>
      <c r="D24" s="61">
        <v>610442678.62</v>
      </c>
      <c r="E24" s="61">
        <v>619931091.49000001</v>
      </c>
      <c r="F24" s="61">
        <v>630857013.91999996</v>
      </c>
      <c r="G24" s="61">
        <v>639579330.34000003</v>
      </c>
      <c r="H24" s="61">
        <v>644788442.75999999</v>
      </c>
      <c r="I24" s="61">
        <v>655936550.00999999</v>
      </c>
      <c r="J24" s="66">
        <v>668404233.46000004</v>
      </c>
      <c r="K24" s="66">
        <v>676764381.75999999</v>
      </c>
      <c r="L24" s="66">
        <v>686981255.65999997</v>
      </c>
      <c r="M24" s="66">
        <v>699512622.78999996</v>
      </c>
      <c r="N24" s="66">
        <v>710107503.95000005</v>
      </c>
      <c r="O24" s="61">
        <v>732149708.17999995</v>
      </c>
      <c r="P24" s="63">
        <f>N24/N23-1</f>
        <v>0.21436245240026808</v>
      </c>
    </row>
    <row r="25" spans="2:17" x14ac:dyDescent="0.25">
      <c r="B25" s="87"/>
      <c r="C25" s="75">
        <v>2023</v>
      </c>
      <c r="D25" s="61">
        <v>742206031.64999998</v>
      </c>
      <c r="E25" s="61">
        <v>750379055.88999999</v>
      </c>
      <c r="F25" s="61">
        <v>763550222.40999997</v>
      </c>
      <c r="G25" s="61">
        <v>774256766.75</v>
      </c>
      <c r="H25" s="61">
        <v>785099543.71000004</v>
      </c>
      <c r="I25" s="61">
        <v>796061627.08000004</v>
      </c>
      <c r="J25" s="61">
        <v>806504163.13999999</v>
      </c>
      <c r="K25" s="61">
        <v>818925213.5</v>
      </c>
      <c r="L25" s="61">
        <v>829980513.50999999</v>
      </c>
      <c r="M25" s="61">
        <v>841188297.33000004</v>
      </c>
      <c r="N25" s="61">
        <v>852191206.35000002</v>
      </c>
      <c r="O25" s="61"/>
      <c r="P25" s="63">
        <f>N25/N24-1</f>
        <v>0.20008759463835268</v>
      </c>
    </row>
    <row r="26" spans="2:17" x14ac:dyDescent="0.25">
      <c r="B26" s="13"/>
      <c r="C26" s="14"/>
      <c r="D26" s="46"/>
      <c r="E26" s="47"/>
      <c r="F26" s="15"/>
      <c r="G26" s="15"/>
      <c r="H26" s="15"/>
      <c r="I26" s="32"/>
      <c r="J26" s="32"/>
      <c r="K26" s="32"/>
      <c r="L26" s="15"/>
      <c r="M26" s="15"/>
      <c r="N26" s="15"/>
      <c r="O26" s="44"/>
    </row>
    <row r="27" spans="2:17" x14ac:dyDescent="0.25">
      <c r="B27" s="16" t="s">
        <v>29</v>
      </c>
      <c r="C27" s="14"/>
      <c r="D27" s="14"/>
      <c r="E27" s="14"/>
      <c r="F27" s="57"/>
      <c r="G27" s="14"/>
      <c r="H27" s="57"/>
      <c r="I27" s="57"/>
      <c r="J27" s="14"/>
      <c r="K27" s="14"/>
      <c r="L27" s="14"/>
      <c r="M27" s="14"/>
      <c r="N27" s="14"/>
      <c r="O27" s="14"/>
    </row>
    <row r="28" spans="2:17" ht="26.25" customHeight="1" x14ac:dyDescent="0.25">
      <c r="B28" s="85" t="s">
        <v>53</v>
      </c>
      <c r="C28" s="85"/>
      <c r="D28" s="85"/>
      <c r="E28" s="85"/>
      <c r="F28" s="85"/>
      <c r="G28" s="85"/>
      <c r="H28" s="85"/>
      <c r="I28" s="85"/>
      <c r="J28" s="85"/>
      <c r="K28" s="85"/>
      <c r="L28" s="85"/>
      <c r="M28" s="85"/>
      <c r="N28" s="85"/>
      <c r="O28" s="85"/>
      <c r="P28" s="85"/>
    </row>
    <row r="29" spans="2:17" x14ac:dyDescent="0.25">
      <c r="B29" s="82" t="s">
        <v>20</v>
      </c>
      <c r="C29" s="82"/>
      <c r="D29" s="82"/>
      <c r="E29" s="82"/>
      <c r="F29" s="82"/>
      <c r="G29" s="82"/>
      <c r="H29" s="82"/>
      <c r="I29" s="82"/>
      <c r="J29" s="82"/>
      <c r="K29" s="82"/>
      <c r="L29" s="82"/>
      <c r="M29" s="82"/>
      <c r="N29" s="82"/>
      <c r="O29" s="82"/>
      <c r="P29" s="82"/>
    </row>
    <row r="30" spans="2:17" ht="27.6" customHeight="1" x14ac:dyDescent="0.25">
      <c r="B30" s="82" t="s">
        <v>27</v>
      </c>
      <c r="C30" s="82"/>
      <c r="D30" s="82"/>
      <c r="E30" s="82"/>
      <c r="F30" s="82"/>
      <c r="G30" s="82"/>
      <c r="H30" s="82"/>
      <c r="I30" s="82"/>
      <c r="J30" s="82"/>
      <c r="K30" s="82"/>
      <c r="L30" s="82"/>
      <c r="M30" s="82"/>
      <c r="N30" s="82"/>
      <c r="O30" s="82"/>
      <c r="P30" s="82"/>
    </row>
    <row r="31" spans="2:17" ht="15" customHeight="1" x14ac:dyDescent="0.25">
      <c r="B31" s="82" t="s">
        <v>50</v>
      </c>
      <c r="C31" s="82"/>
      <c r="D31" s="82"/>
      <c r="E31" s="82"/>
      <c r="F31" s="82"/>
      <c r="G31" s="82"/>
      <c r="H31" s="82"/>
      <c r="I31" s="82"/>
      <c r="J31" s="82"/>
      <c r="K31" s="82"/>
      <c r="L31" s="82"/>
      <c r="M31" s="82"/>
      <c r="N31" s="82"/>
      <c r="O31" s="82"/>
      <c r="P31" s="82"/>
    </row>
    <row r="32" spans="2:17" ht="15" customHeight="1" x14ac:dyDescent="0.25">
      <c r="B32" s="38" t="s">
        <v>51</v>
      </c>
      <c r="C32" s="36"/>
      <c r="D32" s="36"/>
      <c r="E32" s="36"/>
      <c r="F32" s="36"/>
      <c r="G32" s="36"/>
      <c r="H32" s="36"/>
      <c r="I32" s="36"/>
      <c r="J32" s="36"/>
      <c r="K32" s="36"/>
      <c r="L32" s="36"/>
      <c r="M32" s="36"/>
      <c r="N32" s="36"/>
      <c r="O32" s="36"/>
      <c r="P32" s="36"/>
    </row>
    <row r="33" spans="2:18" ht="15" customHeight="1" x14ac:dyDescent="0.25">
      <c r="B33" s="38" t="s">
        <v>54</v>
      </c>
      <c r="C33" s="39"/>
      <c r="D33" s="39"/>
      <c r="E33" s="39"/>
      <c r="F33" s="39"/>
      <c r="G33" s="39"/>
      <c r="H33" s="39"/>
      <c r="I33" s="39"/>
      <c r="J33" s="39"/>
      <c r="K33" s="39"/>
      <c r="L33" s="39"/>
      <c r="M33" s="39"/>
      <c r="N33" s="39"/>
      <c r="O33" s="39"/>
      <c r="P33" s="39"/>
    </row>
    <row r="34" spans="2:18" ht="15" customHeight="1" x14ac:dyDescent="0.25">
      <c r="B34" s="82" t="s">
        <v>49</v>
      </c>
      <c r="C34" s="82"/>
      <c r="D34" s="82"/>
      <c r="E34" s="82"/>
      <c r="F34" s="82"/>
      <c r="G34" s="82"/>
      <c r="H34" s="82"/>
      <c r="I34" s="82"/>
      <c r="J34" s="82"/>
      <c r="K34" s="82"/>
      <c r="L34" s="82"/>
      <c r="M34" s="82"/>
      <c r="N34" s="82"/>
      <c r="O34" s="82"/>
      <c r="P34" s="82"/>
    </row>
    <row r="35" spans="2:18" ht="15" customHeight="1" x14ac:dyDescent="0.25">
      <c r="B35" s="82" t="s">
        <v>57</v>
      </c>
      <c r="C35" s="82"/>
      <c r="D35" s="82"/>
      <c r="E35" s="82"/>
      <c r="F35" s="82"/>
      <c r="G35" s="82"/>
      <c r="H35" s="82"/>
      <c r="I35" s="82"/>
      <c r="J35" s="82"/>
      <c r="K35" s="82"/>
      <c r="L35" s="82"/>
      <c r="M35" s="82"/>
      <c r="N35" s="82"/>
      <c r="O35" s="82"/>
      <c r="P35" s="82"/>
    </row>
    <row r="36" spans="2:18" x14ac:dyDescent="0.25">
      <c r="B36" s="38" t="s">
        <v>70</v>
      </c>
    </row>
    <row r="37" spans="2:18" x14ac:dyDescent="0.25">
      <c r="B37" s="31" t="s">
        <v>40</v>
      </c>
      <c r="C37" s="31"/>
      <c r="D37" s="31"/>
      <c r="E37" s="31"/>
      <c r="F37" s="31"/>
      <c r="G37" s="31"/>
      <c r="H37" s="31"/>
      <c r="I37" s="31"/>
      <c r="J37" s="31"/>
      <c r="K37" s="31"/>
      <c r="L37" s="31"/>
      <c r="M37" s="31"/>
      <c r="N37" s="31"/>
      <c r="O37" s="31"/>
      <c r="P37" s="31"/>
    </row>
    <row r="38" spans="2:18" x14ac:dyDescent="0.25">
      <c r="B38" s="13"/>
      <c r="C38" s="14"/>
      <c r="D38" s="33"/>
      <c r="E38" s="33"/>
      <c r="F38" s="33"/>
      <c r="I38" s="30"/>
    </row>
    <row r="39" spans="2:18" x14ac:dyDescent="0.25">
      <c r="B39" s="13"/>
      <c r="C39" s="14"/>
      <c r="D39" s="30"/>
      <c r="E39" s="30"/>
      <c r="F39" s="30"/>
      <c r="G39" s="30"/>
      <c r="H39" s="30"/>
      <c r="I39" s="30"/>
      <c r="J39" s="30"/>
      <c r="K39" s="30"/>
      <c r="L39" s="30"/>
      <c r="M39" s="30"/>
      <c r="N39" s="30"/>
      <c r="O39" s="30"/>
      <c r="P39" s="30"/>
      <c r="Q39" s="30"/>
      <c r="R39" s="30"/>
    </row>
    <row r="40" spans="2:18" x14ac:dyDescent="0.25">
      <c r="B40" s="13"/>
      <c r="C40" s="14"/>
      <c r="D40" s="14"/>
      <c r="E40" s="14"/>
      <c r="F40" s="14"/>
      <c r="G40" s="14"/>
      <c r="H40" s="14"/>
      <c r="I40" s="14"/>
      <c r="J40" s="14"/>
      <c r="K40" s="14"/>
      <c r="L40" s="14"/>
      <c r="M40" s="14"/>
      <c r="N40" s="14"/>
      <c r="O40" s="14"/>
    </row>
  </sheetData>
  <mergeCells count="14">
    <mergeCell ref="B35:P35"/>
    <mergeCell ref="B34:P34"/>
    <mergeCell ref="B31:P31"/>
    <mergeCell ref="F3:M3"/>
    <mergeCell ref="F4:M4"/>
    <mergeCell ref="F5:M5"/>
    <mergeCell ref="F6:M6"/>
    <mergeCell ref="D7:E7"/>
    <mergeCell ref="P9:P10"/>
    <mergeCell ref="B29:P29"/>
    <mergeCell ref="B30:P30"/>
    <mergeCell ref="D9:O9"/>
    <mergeCell ref="B28:P28"/>
    <mergeCell ref="B11:B25"/>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2"/>
  <sheetViews>
    <sheetView showGridLines="0" zoomScale="80" zoomScaleNormal="80" workbookViewId="0">
      <selection activeCell="P26" sqref="P26"/>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7.25" x14ac:dyDescent="0.25">
      <c r="B4" s="8"/>
      <c r="C4" s="8"/>
      <c r="E4" s="24"/>
      <c r="F4" s="89" t="s">
        <v>61</v>
      </c>
      <c r="G4" s="89"/>
      <c r="H4" s="89"/>
      <c r="I4" s="89"/>
      <c r="J4" s="89"/>
      <c r="K4" s="89"/>
      <c r="L4" s="89"/>
      <c r="M4" s="89"/>
      <c r="N4" s="8"/>
      <c r="O4" s="8"/>
      <c r="P4" s="8"/>
      <c r="Q4" s="20"/>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1"/>
      <c r="G7" s="21"/>
      <c r="H7" s="21"/>
      <c r="I7" s="21"/>
      <c r="J7" s="21"/>
      <c r="K7" s="21"/>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59" t="s">
        <v>10</v>
      </c>
      <c r="J10" s="59" t="s">
        <v>1</v>
      </c>
      <c r="K10" s="59" t="s">
        <v>11</v>
      </c>
      <c r="L10" s="59" t="s">
        <v>2</v>
      </c>
      <c r="M10" s="59" t="s">
        <v>62</v>
      </c>
      <c r="N10" s="59" t="s">
        <v>4</v>
      </c>
      <c r="O10" s="59" t="s">
        <v>5</v>
      </c>
      <c r="P10" s="91"/>
    </row>
    <row r="11" spans="2:17" ht="15" customHeight="1" x14ac:dyDescent="0.25">
      <c r="B11" s="86"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25">
      <c r="B12" s="87"/>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87"/>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N13/N12-1</f>
        <v>0.44739082353960002</v>
      </c>
    </row>
    <row r="14" spans="2:17" x14ac:dyDescent="0.25">
      <c r="B14" s="87"/>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0.37743600013137302</v>
      </c>
    </row>
    <row r="15" spans="2:17" x14ac:dyDescent="0.25">
      <c r="B15" s="87"/>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0.28977041954259342</v>
      </c>
    </row>
    <row r="16" spans="2:17" x14ac:dyDescent="0.25">
      <c r="B16" s="87"/>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0.26284059908093549</v>
      </c>
    </row>
    <row r="17" spans="2:16" x14ac:dyDescent="0.25">
      <c r="B17" s="87"/>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0.22886513568858358</v>
      </c>
    </row>
    <row r="18" spans="2:16" x14ac:dyDescent="0.25">
      <c r="B18" s="87"/>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0.18120791447506535</v>
      </c>
    </row>
    <row r="19" spans="2:16" x14ac:dyDescent="0.25">
      <c r="B19" s="87"/>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0.15298695787121286</v>
      </c>
    </row>
    <row r="20" spans="2:16" x14ac:dyDescent="0.25">
      <c r="B20" s="87"/>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0.13453948023189555</v>
      </c>
    </row>
    <row r="21" spans="2:16" x14ac:dyDescent="0.25">
      <c r="B21" s="87"/>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0.15380007692092845</v>
      </c>
    </row>
    <row r="22" spans="2:16" x14ac:dyDescent="0.25">
      <c r="B22" s="87"/>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 t="shared" si="0"/>
        <v>0.15006141514488758</v>
      </c>
    </row>
    <row r="23" spans="2:16" x14ac:dyDescent="0.25">
      <c r="B23" s="87"/>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0.14934634736945673</v>
      </c>
    </row>
    <row r="24" spans="2:16" x14ac:dyDescent="0.25">
      <c r="B24" s="87"/>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f>+'Pat P'!K24+'Pat PS'!K24</f>
        <v>3193414739.6199999</v>
      </c>
      <c r="L24" s="61">
        <f>+'Pat P'!L24+'Pat PS'!L24</f>
        <v>3224171202.75</v>
      </c>
      <c r="M24" s="61">
        <f>+'Pat P'!M24+'Pat PS'!M24</f>
        <v>3239433588.1100001</v>
      </c>
      <c r="N24" s="61">
        <f>+'Pat P'!N24+'Pat PS'!N24</f>
        <v>3252424606.3999996</v>
      </c>
      <c r="O24" s="61">
        <f>+'Pat P'!O24+'Pat PS'!O24</f>
        <v>3333454430.8299999</v>
      </c>
      <c r="P24" s="63">
        <f t="shared" si="0"/>
        <v>0.13361247092555883</v>
      </c>
    </row>
    <row r="25" spans="2:16" x14ac:dyDescent="0.25">
      <c r="B25" s="87"/>
      <c r="C25" s="74">
        <v>2023</v>
      </c>
      <c r="D25" s="61">
        <f>+'Pat P'!D25+'Pat PS'!D25</f>
        <v>3348690916.0500002</v>
      </c>
      <c r="E25" s="61">
        <f>+'Pat P'!E25+'Pat PS'!E25</f>
        <v>3359593660.5699997</v>
      </c>
      <c r="F25" s="61">
        <f>+'Pat P'!F25+'Pat PS'!F25</f>
        <v>3375705190.1299996</v>
      </c>
      <c r="G25" s="61">
        <f>+'Pat P'!G25+'Pat PS'!G25</f>
        <v>3389290822.7800002</v>
      </c>
      <c r="H25" s="61">
        <f>+'Pat P'!H25+'Pat PS'!H25</f>
        <v>3403048989.29</v>
      </c>
      <c r="I25" s="61">
        <f>+'Pat P'!I25+'Pat PS'!I25</f>
        <v>3416890437.6700001</v>
      </c>
      <c r="J25" s="61">
        <f>+'Pat P'!J25+'Pat PS'!J25</f>
        <v>3430196872.71</v>
      </c>
      <c r="K25" s="61">
        <f>+'Pat P'!K25+'Pat PS'!K25</f>
        <v>3445488427.6500001</v>
      </c>
      <c r="L25" s="61">
        <f>+'Pat P'!L25+'Pat PS'!L25</f>
        <v>3459413888.8999996</v>
      </c>
      <c r="M25" s="61">
        <f>+'Pat P'!M25+'Pat PS'!M25</f>
        <v>3473537359.9699998</v>
      </c>
      <c r="N25" s="61">
        <f>+'Pat P'!N25+'Pat PS'!N25</f>
        <v>3487459935.0999999</v>
      </c>
      <c r="O25" s="61"/>
      <c r="P25" s="63">
        <f>N25/N24-1</f>
        <v>7.2264650881532111E-2</v>
      </c>
    </row>
    <row r="26" spans="2:16" x14ac:dyDescent="0.25">
      <c r="B26" s="13"/>
      <c r="C26" s="14"/>
      <c r="D26" s="15"/>
      <c r="E26" s="15"/>
      <c r="F26" s="15"/>
      <c r="G26" s="15"/>
      <c r="H26" s="15"/>
      <c r="I26" s="15"/>
      <c r="J26" s="15"/>
      <c r="K26" s="15"/>
      <c r="L26" s="15"/>
      <c r="M26" s="15"/>
      <c r="N26" s="15"/>
      <c r="O26" s="45"/>
    </row>
    <row r="27" spans="2:16" x14ac:dyDescent="0.25">
      <c r="B27" s="16" t="s">
        <v>29</v>
      </c>
      <c r="C27" s="14"/>
      <c r="D27" s="14"/>
      <c r="E27" s="14"/>
      <c r="F27" s="14"/>
      <c r="G27" s="14"/>
      <c r="H27" s="14"/>
      <c r="I27" s="14"/>
      <c r="J27" s="14"/>
      <c r="K27" s="14"/>
      <c r="L27" s="14"/>
      <c r="M27" s="14"/>
      <c r="N27" s="14"/>
      <c r="O27" s="14"/>
    </row>
    <row r="28" spans="2:16" ht="28.5" customHeight="1" x14ac:dyDescent="0.25">
      <c r="B28" s="85" t="s">
        <v>53</v>
      </c>
      <c r="C28" s="85"/>
      <c r="D28" s="85"/>
      <c r="E28" s="85"/>
      <c r="F28" s="85"/>
      <c r="G28" s="85"/>
      <c r="H28" s="85"/>
      <c r="I28" s="85"/>
      <c r="J28" s="85"/>
      <c r="K28" s="85"/>
      <c r="L28" s="85"/>
      <c r="M28" s="85"/>
      <c r="N28" s="85"/>
      <c r="O28" s="85"/>
      <c r="P28" s="85"/>
    </row>
    <row r="29" spans="2:16" x14ac:dyDescent="0.25">
      <c r="B29" s="82" t="s">
        <v>20</v>
      </c>
      <c r="C29" s="82"/>
      <c r="D29" s="82"/>
      <c r="E29" s="82"/>
      <c r="F29" s="82"/>
      <c r="G29" s="82"/>
      <c r="H29" s="82"/>
      <c r="I29" s="82"/>
      <c r="J29" s="82"/>
      <c r="K29" s="82"/>
      <c r="L29" s="82"/>
      <c r="M29" s="82"/>
      <c r="N29" s="82"/>
      <c r="O29" s="82"/>
      <c r="P29" s="82"/>
    </row>
    <row r="30" spans="2:16" ht="27.6" customHeight="1" x14ac:dyDescent="0.25">
      <c r="B30" s="82" t="s">
        <v>27</v>
      </c>
      <c r="C30" s="82"/>
      <c r="D30" s="82"/>
      <c r="E30" s="82"/>
      <c r="F30" s="82"/>
      <c r="G30" s="82"/>
      <c r="H30" s="82"/>
      <c r="I30" s="82"/>
      <c r="J30" s="82"/>
      <c r="K30" s="82"/>
      <c r="L30" s="82"/>
      <c r="M30" s="82"/>
      <c r="N30" s="82"/>
      <c r="O30" s="82"/>
      <c r="P30" s="82"/>
    </row>
    <row r="31" spans="2:16" x14ac:dyDescent="0.25">
      <c r="B31" s="38" t="s">
        <v>42</v>
      </c>
      <c r="C31" s="37"/>
      <c r="D31" s="37"/>
      <c r="E31" s="37"/>
      <c r="F31" s="37"/>
      <c r="G31" s="37"/>
      <c r="H31" s="37"/>
      <c r="I31" s="37"/>
      <c r="J31" s="37"/>
      <c r="K31" s="37"/>
      <c r="L31" s="37"/>
      <c r="M31" s="37"/>
      <c r="N31" s="37"/>
      <c r="O31" s="37"/>
      <c r="P31" s="37"/>
    </row>
    <row r="32" spans="2:16" x14ac:dyDescent="0.25">
      <c r="B32" s="82" t="s">
        <v>52</v>
      </c>
      <c r="C32" s="82"/>
      <c r="D32" s="82"/>
      <c r="E32" s="82"/>
      <c r="F32" s="82"/>
      <c r="G32" s="82"/>
      <c r="H32" s="82"/>
      <c r="I32" s="82"/>
      <c r="J32" s="82"/>
      <c r="K32" s="82"/>
      <c r="L32" s="82"/>
      <c r="M32" s="82"/>
      <c r="N32" s="82"/>
      <c r="O32" s="82"/>
      <c r="P32" s="82"/>
    </row>
    <row r="33" spans="2:16" x14ac:dyDescent="0.25">
      <c r="B33" s="82" t="s">
        <v>56</v>
      </c>
      <c r="C33" s="82"/>
      <c r="D33" s="82"/>
      <c r="E33" s="82"/>
      <c r="F33" s="82"/>
      <c r="G33" s="82"/>
      <c r="H33" s="82"/>
      <c r="I33" s="82"/>
      <c r="J33" s="82"/>
      <c r="K33" s="82"/>
      <c r="L33" s="82"/>
      <c r="M33" s="82"/>
      <c r="N33" s="82"/>
      <c r="O33" s="82"/>
      <c r="P33" s="82"/>
    </row>
    <row r="34" spans="2:16" x14ac:dyDescent="0.25">
      <c r="B34" s="38" t="s">
        <v>71</v>
      </c>
      <c r="C34" s="50"/>
      <c r="D34" s="50"/>
      <c r="E34" s="50"/>
      <c r="F34" s="50"/>
      <c r="G34" s="50"/>
      <c r="H34" s="50"/>
      <c r="I34" s="50"/>
      <c r="J34" s="50"/>
      <c r="K34" s="50"/>
      <c r="L34" s="50"/>
      <c r="M34" s="50"/>
      <c r="N34" s="50"/>
      <c r="O34" s="50"/>
      <c r="P34" s="50"/>
    </row>
    <row r="35" spans="2:16" x14ac:dyDescent="0.25">
      <c r="B35" s="38" t="s">
        <v>73</v>
      </c>
      <c r="C35" s="71"/>
      <c r="D35" s="71"/>
      <c r="E35" s="71"/>
      <c r="F35" s="71"/>
      <c r="G35" s="71"/>
      <c r="H35" s="71"/>
      <c r="I35" s="71"/>
      <c r="J35" s="71"/>
      <c r="K35" s="71"/>
      <c r="L35" s="71"/>
      <c r="M35" s="71"/>
      <c r="N35" s="71"/>
      <c r="O35" s="71"/>
      <c r="P35" s="71"/>
    </row>
    <row r="36" spans="2:16" x14ac:dyDescent="0.25">
      <c r="B36" s="31" t="s">
        <v>40</v>
      </c>
      <c r="C36" s="26"/>
      <c r="D36" s="14"/>
      <c r="E36" s="14"/>
      <c r="F36" s="14"/>
      <c r="G36" s="14"/>
      <c r="H36" s="14"/>
      <c r="I36" s="14"/>
      <c r="J36" s="14"/>
      <c r="K36" s="14"/>
      <c r="L36" s="14"/>
      <c r="M36" s="14"/>
      <c r="N36" s="14"/>
      <c r="O36" s="14"/>
    </row>
    <row r="37" spans="2:16" x14ac:dyDescent="0.25">
      <c r="B37" s="13"/>
      <c r="C37" s="14"/>
      <c r="D37" s="14"/>
      <c r="E37" s="14"/>
      <c r="F37" s="14"/>
      <c r="G37" s="14"/>
      <c r="H37" s="14"/>
      <c r="I37" s="14"/>
      <c r="J37" s="14"/>
      <c r="K37" s="14"/>
      <c r="L37" s="14"/>
      <c r="M37" s="14"/>
      <c r="N37" s="14"/>
      <c r="O37" s="14"/>
    </row>
    <row r="38" spans="2:16" x14ac:dyDescent="0.25">
      <c r="B38" s="13"/>
      <c r="C38" s="14"/>
      <c r="D38" s="14"/>
      <c r="E38" s="14"/>
      <c r="F38" s="14"/>
      <c r="G38" s="14"/>
      <c r="H38" s="14"/>
      <c r="I38" s="14"/>
      <c r="J38" s="14"/>
      <c r="K38" s="14"/>
      <c r="L38" s="14"/>
      <c r="M38" s="14"/>
      <c r="N38" s="14"/>
      <c r="O38" s="14"/>
    </row>
    <row r="39" spans="2:16" x14ac:dyDescent="0.25">
      <c r="B39" s="13"/>
      <c r="C39" s="14"/>
      <c r="D39" s="14"/>
      <c r="E39" s="14"/>
      <c r="F39" s="14"/>
      <c r="G39" s="14"/>
      <c r="H39" s="14"/>
      <c r="I39" s="14"/>
      <c r="J39" s="14"/>
      <c r="K39" s="14"/>
      <c r="L39" s="14"/>
      <c r="M39" s="14"/>
      <c r="N39" s="14"/>
      <c r="O39" s="14"/>
    </row>
    <row r="40" spans="2:16" x14ac:dyDescent="0.25">
      <c r="B40" s="13"/>
      <c r="C40" s="14"/>
      <c r="D40" s="14"/>
      <c r="E40" s="14"/>
      <c r="F40" s="14"/>
      <c r="G40" s="14"/>
      <c r="H40" s="14"/>
      <c r="I40" s="14"/>
      <c r="J40" s="14"/>
      <c r="K40" s="14"/>
      <c r="L40" s="14"/>
      <c r="M40" s="14"/>
      <c r="N40" s="14"/>
      <c r="O40" s="14"/>
    </row>
    <row r="41" spans="2:16" x14ac:dyDescent="0.25">
      <c r="E41" s="14"/>
    </row>
    <row r="42" spans="2:16" x14ac:dyDescent="0.25">
      <c r="E42" s="14"/>
    </row>
  </sheetData>
  <mergeCells count="13">
    <mergeCell ref="B33:P33"/>
    <mergeCell ref="F3:M3"/>
    <mergeCell ref="F4:M4"/>
    <mergeCell ref="F5:M5"/>
    <mergeCell ref="F6:M6"/>
    <mergeCell ref="D7:E7"/>
    <mergeCell ref="B32:P32"/>
    <mergeCell ref="P9:P10"/>
    <mergeCell ref="B29:P29"/>
    <mergeCell ref="B30:P30"/>
    <mergeCell ref="D9:O9"/>
    <mergeCell ref="B28:P28"/>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5"/>
  <sheetViews>
    <sheetView showGridLines="0" zoomScale="80" zoomScaleNormal="80" workbookViewId="0"/>
  </sheetViews>
  <sheetFormatPr baseColWidth="10" defaultRowHeight="15" x14ac:dyDescent="0.25"/>
  <cols>
    <col min="1" max="2" width="5.140625" customWidth="1"/>
    <col min="3" max="3" width="5.5703125" bestFit="1" customWidth="1"/>
    <col min="4" max="15" width="16.7109375" customWidth="1"/>
    <col min="16" max="16" width="13" customWidth="1"/>
  </cols>
  <sheetData>
    <row r="1" spans="2:16" ht="4.5" customHeight="1" x14ac:dyDescent="0.25"/>
    <row r="3" spans="2:16" ht="18.75" x14ac:dyDescent="0.25">
      <c r="B3" s="7"/>
      <c r="C3" s="7"/>
      <c r="E3" s="8"/>
      <c r="F3" s="88" t="s">
        <v>12</v>
      </c>
      <c r="G3" s="88"/>
      <c r="H3" s="88"/>
      <c r="I3" s="88"/>
      <c r="J3" s="88"/>
      <c r="K3" s="88"/>
      <c r="L3" s="88"/>
      <c r="M3" s="88"/>
      <c r="N3" s="7"/>
      <c r="O3" s="7"/>
      <c r="P3" s="7"/>
    </row>
    <row r="4" spans="2:16" ht="15.75" x14ac:dyDescent="0.25">
      <c r="B4" s="8"/>
      <c r="C4" s="8"/>
      <c r="E4" s="24"/>
      <c r="F4" s="89" t="s">
        <v>23</v>
      </c>
      <c r="G4" s="89"/>
      <c r="H4" s="89"/>
      <c r="I4" s="89"/>
      <c r="J4" s="89"/>
      <c r="K4" s="89"/>
      <c r="L4" s="89"/>
      <c r="M4" s="89"/>
      <c r="N4" s="8"/>
      <c r="O4" s="8"/>
      <c r="P4" s="8"/>
    </row>
    <row r="5" spans="2:16" x14ac:dyDescent="0.25">
      <c r="B5" s="9"/>
      <c r="C5" s="9"/>
      <c r="E5" s="24"/>
      <c r="F5" s="89" t="s">
        <v>75</v>
      </c>
      <c r="G5" s="89"/>
      <c r="H5" s="89"/>
      <c r="I5" s="89"/>
      <c r="J5" s="89"/>
      <c r="K5" s="89"/>
      <c r="L5" s="89"/>
      <c r="M5" s="89"/>
      <c r="N5" s="9"/>
      <c r="O5" s="9"/>
      <c r="P5" s="9"/>
    </row>
    <row r="6" spans="2:16" x14ac:dyDescent="0.25">
      <c r="E6" s="25"/>
      <c r="F6" s="90" t="s">
        <v>24</v>
      </c>
      <c r="G6" s="90"/>
      <c r="H6" s="90"/>
      <c r="I6" s="90"/>
      <c r="J6" s="90"/>
      <c r="K6" s="90"/>
      <c r="L6" s="90"/>
      <c r="M6" s="90"/>
    </row>
    <row r="7" spans="2:16" x14ac:dyDescent="0.25">
      <c r="D7" s="83" t="s">
        <v>15</v>
      </c>
      <c r="E7" s="83"/>
      <c r="F7" s="21"/>
      <c r="G7" s="21"/>
      <c r="H7" s="21"/>
      <c r="I7" s="21"/>
      <c r="J7" s="21"/>
      <c r="K7" s="21"/>
    </row>
    <row r="9" spans="2:16" x14ac:dyDescent="0.25">
      <c r="B9" s="1"/>
      <c r="C9" s="1"/>
      <c r="D9" s="84" t="s">
        <v>19</v>
      </c>
      <c r="E9" s="84"/>
      <c r="F9" s="84"/>
      <c r="G9" s="84"/>
      <c r="H9" s="84"/>
      <c r="I9" s="84"/>
      <c r="J9" s="84"/>
      <c r="K9" s="84"/>
      <c r="L9" s="84"/>
      <c r="M9" s="84"/>
      <c r="N9" s="84"/>
      <c r="O9" s="84"/>
      <c r="P9" s="91" t="s">
        <v>25</v>
      </c>
    </row>
    <row r="10" spans="2:16"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6" ht="15" customHeight="1" x14ac:dyDescent="0.25">
      <c r="B11" s="86" t="s">
        <v>18</v>
      </c>
      <c r="C11" s="68">
        <v>2009</v>
      </c>
      <c r="D11" s="61"/>
      <c r="E11" s="61"/>
      <c r="F11" s="61"/>
      <c r="G11" s="61"/>
      <c r="H11" s="61"/>
      <c r="I11" s="61"/>
      <c r="J11" s="61"/>
      <c r="K11" s="61"/>
      <c r="L11" s="61"/>
      <c r="M11" s="61">
        <v>59241346.68</v>
      </c>
      <c r="N11" s="61">
        <v>9382088.9399999995</v>
      </c>
      <c r="O11" s="61">
        <v>7403166.7599999998</v>
      </c>
      <c r="P11" s="62"/>
    </row>
    <row r="12" spans="2:16" x14ac:dyDescent="0.25">
      <c r="B12" s="87"/>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25">
      <c r="B13" s="87"/>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4" si="0">N13/N12-1</f>
        <v>0.20668074836797956</v>
      </c>
    </row>
    <row r="14" spans="2:16" x14ac:dyDescent="0.25">
      <c r="B14" s="87"/>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0.16232377718942903</v>
      </c>
    </row>
    <row r="15" spans="2:16" x14ac:dyDescent="0.25">
      <c r="B15" s="87"/>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0.10599430267005139</v>
      </c>
    </row>
    <row r="16" spans="2:16" x14ac:dyDescent="0.25">
      <c r="B16" s="87"/>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0.13602480523711491</v>
      </c>
    </row>
    <row r="17" spans="2:16" x14ac:dyDescent="0.25">
      <c r="B17" s="87"/>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-4.8485212142018286E-2</v>
      </c>
    </row>
    <row r="18" spans="2:16" x14ac:dyDescent="0.25">
      <c r="B18" s="87"/>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5.4492765690367762E-2</v>
      </c>
    </row>
    <row r="19" spans="2:16" x14ac:dyDescent="0.25">
      <c r="B19" s="87"/>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4.1721819707310148E-2</v>
      </c>
    </row>
    <row r="20" spans="2:16" x14ac:dyDescent="0.25">
      <c r="B20" s="87"/>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4.4899254820281786E-2</v>
      </c>
    </row>
    <row r="21" spans="2:16" x14ac:dyDescent="0.25">
      <c r="B21" s="87"/>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6.6153573722270487E-2</v>
      </c>
    </row>
    <row r="22" spans="2:16" x14ac:dyDescent="0.25">
      <c r="B22" s="87"/>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9.8096701833953359E-2</v>
      </c>
    </row>
    <row r="23" spans="2:16" x14ac:dyDescent="0.25">
      <c r="B23" s="87"/>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0.11682530473172514</v>
      </c>
    </row>
    <row r="24" spans="2:16" x14ac:dyDescent="0.25">
      <c r="B24" s="87"/>
      <c r="C24" s="73">
        <v>2022</v>
      </c>
      <c r="D24" s="61">
        <v>20301192.690000001</v>
      </c>
      <c r="E24" s="61">
        <v>20502860.68</v>
      </c>
      <c r="F24" s="61">
        <v>20570883.399999999</v>
      </c>
      <c r="G24" s="61">
        <v>20460282.109999999</v>
      </c>
      <c r="H24" s="61">
        <v>20755436.370000001</v>
      </c>
      <c r="I24" s="61">
        <v>20475679.32</v>
      </c>
      <c r="J24" s="61">
        <v>20527636.640000001</v>
      </c>
      <c r="K24" s="61">
        <v>20541587.210000001</v>
      </c>
      <c r="L24" s="61">
        <v>20539589.23</v>
      </c>
      <c r="M24" s="61">
        <v>2731018.23</v>
      </c>
      <c r="N24" s="61">
        <v>2396137.13</v>
      </c>
      <c r="O24" s="61">
        <v>2534499.86</v>
      </c>
      <c r="P24" s="63">
        <f t="shared" si="0"/>
        <v>-0.87881179501519457</v>
      </c>
    </row>
    <row r="25" spans="2:16" x14ac:dyDescent="0.25">
      <c r="B25" s="87"/>
      <c r="C25" s="74">
        <v>2023</v>
      </c>
      <c r="D25" s="61">
        <v>2801931.94</v>
      </c>
      <c r="E25" s="61">
        <v>2830441.1</v>
      </c>
      <c r="F25" s="61">
        <v>2839642.22</v>
      </c>
      <c r="G25" s="61">
        <v>2879088.31</v>
      </c>
      <c r="H25" s="61">
        <v>2915389.55</v>
      </c>
      <c r="I25" s="61">
        <v>2879365.01</v>
      </c>
      <c r="J25" s="61">
        <v>2864094.72</v>
      </c>
      <c r="K25" s="61">
        <v>2870339.41</v>
      </c>
      <c r="L25" s="61">
        <v>2870130.67</v>
      </c>
      <c r="M25" s="61">
        <v>2915687.25</v>
      </c>
      <c r="N25" s="61">
        <v>2919666.11</v>
      </c>
      <c r="O25" s="61"/>
      <c r="P25" s="63">
        <f>N25/N24-1</f>
        <v>0.21848873899800547</v>
      </c>
    </row>
    <row r="26" spans="2:16" x14ac:dyDescent="0.25">
      <c r="B26" s="13"/>
      <c r="C26" s="14"/>
      <c r="D26" s="15"/>
      <c r="E26" s="32"/>
      <c r="F26" s="32"/>
      <c r="G26" s="32"/>
      <c r="H26" s="32"/>
      <c r="I26" s="32"/>
      <c r="J26" s="32"/>
      <c r="K26" s="32"/>
      <c r="L26" s="32"/>
      <c r="M26" s="32"/>
      <c r="N26" s="32"/>
      <c r="O26" s="44"/>
    </row>
    <row r="27" spans="2:16" x14ac:dyDescent="0.25">
      <c r="B27" s="16" t="s">
        <v>29</v>
      </c>
      <c r="C27" s="14"/>
      <c r="D27" s="14"/>
      <c r="E27" s="14"/>
      <c r="F27" s="14"/>
      <c r="G27" s="14"/>
      <c r="H27" s="14"/>
      <c r="I27" s="14"/>
      <c r="J27" s="14"/>
      <c r="K27" s="14"/>
      <c r="L27" s="14"/>
      <c r="M27" s="14"/>
      <c r="N27" s="14"/>
      <c r="O27" s="14"/>
    </row>
    <row r="28" spans="2:16" ht="27.6" customHeight="1" x14ac:dyDescent="0.25">
      <c r="B28" s="82" t="s">
        <v>26</v>
      </c>
      <c r="C28" s="82"/>
      <c r="D28" s="82"/>
      <c r="E28" s="82"/>
      <c r="F28" s="82"/>
      <c r="G28" s="82"/>
      <c r="H28" s="82"/>
      <c r="I28" s="82"/>
      <c r="J28" s="82"/>
      <c r="K28" s="82"/>
      <c r="L28" s="82"/>
      <c r="M28" s="82"/>
      <c r="N28" s="82"/>
      <c r="O28" s="82"/>
      <c r="P28" s="82"/>
    </row>
    <row r="29" spans="2:16" ht="27.6" customHeight="1" x14ac:dyDescent="0.25">
      <c r="B29" s="82" t="s">
        <v>21</v>
      </c>
      <c r="C29" s="82"/>
      <c r="D29" s="82"/>
      <c r="E29" s="82"/>
      <c r="F29" s="82"/>
      <c r="G29" s="82"/>
      <c r="H29" s="82"/>
      <c r="I29" s="82"/>
      <c r="J29" s="82"/>
      <c r="K29" s="82"/>
      <c r="L29" s="82"/>
      <c r="M29" s="82"/>
      <c r="N29" s="82"/>
      <c r="O29" s="82"/>
      <c r="P29" s="82"/>
    </row>
    <row r="30" spans="2:16" x14ac:dyDescent="0.25">
      <c r="B30" s="82" t="s">
        <v>41</v>
      </c>
      <c r="C30" s="82"/>
      <c r="D30" s="82"/>
      <c r="E30" s="82"/>
      <c r="F30" s="82"/>
      <c r="G30" s="82"/>
      <c r="H30" s="82"/>
      <c r="I30" s="82"/>
      <c r="J30" s="82"/>
      <c r="K30" s="82"/>
      <c r="L30" s="82"/>
      <c r="M30" s="82"/>
      <c r="N30" s="82"/>
      <c r="O30" s="82"/>
      <c r="P30" s="82"/>
    </row>
    <row r="31" spans="2:16" ht="6.75" customHeight="1" x14ac:dyDescent="0.25">
      <c r="B31" s="36"/>
      <c r="C31" s="36"/>
      <c r="D31" s="36"/>
      <c r="E31" s="36"/>
      <c r="F31" s="36"/>
      <c r="G31" s="36"/>
      <c r="H31" s="36"/>
      <c r="I31" s="36"/>
      <c r="J31" s="36"/>
      <c r="K31" s="36"/>
      <c r="L31" s="36"/>
      <c r="M31" s="36"/>
      <c r="N31" s="36"/>
      <c r="O31" s="36"/>
      <c r="P31" s="36"/>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29"/>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5"/>
  <sheetViews>
    <sheetView showGridLines="0" zoomScale="80" zoomScaleNormal="80" workbookViewId="0">
      <selection activeCell="P26" sqref="P26"/>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5.75" x14ac:dyDescent="0.25">
      <c r="B4" s="8"/>
      <c r="C4" s="8"/>
      <c r="E4" s="24"/>
      <c r="F4" s="89" t="s">
        <v>60</v>
      </c>
      <c r="G4" s="89"/>
      <c r="H4" s="89"/>
      <c r="I4" s="89"/>
      <c r="J4" s="89"/>
      <c r="K4" s="89"/>
      <c r="L4" s="89"/>
      <c r="M4" s="89"/>
      <c r="N4" s="8"/>
      <c r="O4" s="8"/>
      <c r="P4" s="8"/>
      <c r="Q4" s="20"/>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1"/>
      <c r="G7" s="21"/>
      <c r="H7" s="21"/>
      <c r="I7" s="21"/>
      <c r="J7" s="21"/>
      <c r="K7" s="21"/>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7" ht="15" customHeight="1" x14ac:dyDescent="0.25">
      <c r="B11" s="92" t="s">
        <v>18</v>
      </c>
      <c r="C11" s="68">
        <v>2009</v>
      </c>
      <c r="D11" s="61"/>
      <c r="E11" s="61"/>
      <c r="F11" s="61"/>
      <c r="G11" s="61"/>
      <c r="H11" s="61"/>
      <c r="I11" s="61"/>
      <c r="J11" s="61"/>
      <c r="K11" s="61"/>
      <c r="L11" s="61"/>
      <c r="M11" s="61">
        <v>3754168.2499999991</v>
      </c>
      <c r="N11" s="61">
        <v>1699869.42</v>
      </c>
      <c r="O11" s="61">
        <v>750295.42999999993</v>
      </c>
      <c r="P11" s="62"/>
    </row>
    <row r="12" spans="2:17" x14ac:dyDescent="0.25">
      <c r="B12" s="93"/>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25">
      <c r="B13" s="93"/>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3">
        <f t="shared" ref="P13:P24" si="0">N13/N12-1</f>
        <v>0.3583034512916361</v>
      </c>
    </row>
    <row r="14" spans="2:17" x14ac:dyDescent="0.25">
      <c r="B14" s="93"/>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3">
        <f t="shared" si="0"/>
        <v>0.20451458022121227</v>
      </c>
    </row>
    <row r="15" spans="2:17" x14ac:dyDescent="0.25">
      <c r="B15" s="93"/>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3">
        <f t="shared" si="0"/>
        <v>0.24806726784462785</v>
      </c>
    </row>
    <row r="16" spans="2:17" x14ac:dyDescent="0.25">
      <c r="B16" s="93"/>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3">
        <f t="shared" si="0"/>
        <v>0.56061021587906978</v>
      </c>
    </row>
    <row r="17" spans="2:16" x14ac:dyDescent="0.25">
      <c r="B17" s="93"/>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3">
        <f t="shared" si="0"/>
        <v>7.546736603517723E-2</v>
      </c>
    </row>
    <row r="18" spans="2:16" x14ac:dyDescent="0.25">
      <c r="B18" s="93"/>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3">
        <f t="shared" si="0"/>
        <v>0.23907409292156534</v>
      </c>
    </row>
    <row r="19" spans="2:16" x14ac:dyDescent="0.25">
      <c r="B19" s="93"/>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3">
        <f t="shared" si="0"/>
        <v>0.2047749046746401</v>
      </c>
    </row>
    <row r="20" spans="2:16" x14ac:dyDescent="0.25">
      <c r="B20" s="93"/>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3">
        <f t="shared" si="0"/>
        <v>0.18263054483061203</v>
      </c>
    </row>
    <row r="21" spans="2:16" x14ac:dyDescent="0.25">
      <c r="B21" s="93"/>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3">
        <f t="shared" si="0"/>
        <v>0.17705022254649649</v>
      </c>
    </row>
    <row r="22" spans="2:16" x14ac:dyDescent="0.25">
      <c r="B22" s="93"/>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3">
        <f t="shared" si="0"/>
        <v>0.1992601209826852</v>
      </c>
    </row>
    <row r="23" spans="2:16" x14ac:dyDescent="0.25">
      <c r="B23" s="93"/>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3">
        <f t="shared" si="0"/>
        <v>1.8203625684676261E-4</v>
      </c>
    </row>
    <row r="24" spans="2:16" x14ac:dyDescent="0.25">
      <c r="B24" s="93"/>
      <c r="C24" s="73">
        <v>2022</v>
      </c>
      <c r="D24" s="61">
        <v>8739763.8100000005</v>
      </c>
      <c r="E24" s="61">
        <v>9256332.3499999996</v>
      </c>
      <c r="F24" s="61">
        <v>9297378.1199999992</v>
      </c>
      <c r="G24" s="61">
        <v>8497996.7200000007</v>
      </c>
      <c r="H24" s="61">
        <v>9396503.0399999991</v>
      </c>
      <c r="I24" s="61">
        <v>10056636.039999999</v>
      </c>
      <c r="J24" s="61">
        <v>9966821.9700000007</v>
      </c>
      <c r="K24" s="61">
        <v>10108337.039999999</v>
      </c>
      <c r="L24" s="61">
        <v>10192383.18</v>
      </c>
      <c r="M24" s="61">
        <v>10246658.050000001</v>
      </c>
      <c r="N24" s="61">
        <v>10538062.99</v>
      </c>
      <c r="O24" s="61">
        <v>10101881.369999999</v>
      </c>
      <c r="P24" s="63">
        <f t="shared" si="0"/>
        <v>0.42012232168963526</v>
      </c>
    </row>
    <row r="25" spans="2:16" x14ac:dyDescent="0.25">
      <c r="B25" s="93"/>
      <c r="C25" s="74">
        <v>2023</v>
      </c>
      <c r="D25" s="61">
        <v>10326469.310000001</v>
      </c>
      <c r="E25" s="61">
        <v>10492534.58</v>
      </c>
      <c r="F25" s="61">
        <v>10608862.5</v>
      </c>
      <c r="G25" s="61">
        <v>10690267.73</v>
      </c>
      <c r="H25" s="61">
        <v>10844892.210000001</v>
      </c>
      <c r="I25" s="61">
        <v>11723244.449999999</v>
      </c>
      <c r="J25" s="61">
        <v>11049139.609999999</v>
      </c>
      <c r="K25" s="61">
        <v>11064859.470000001</v>
      </c>
      <c r="L25" s="61">
        <v>11030143.310000001</v>
      </c>
      <c r="M25" s="61">
        <v>11132015.58</v>
      </c>
      <c r="N25" s="61">
        <v>11052725.57</v>
      </c>
      <c r="O25" s="61"/>
      <c r="P25" s="63">
        <f>N25/N24-1</f>
        <v>4.8838442177502994E-2</v>
      </c>
    </row>
    <row r="26" spans="2:16" s="55" customFormat="1" x14ac:dyDescent="0.25">
      <c r="B26" s="52"/>
      <c r="C26" s="42"/>
      <c r="D26" s="53"/>
      <c r="E26" s="53"/>
      <c r="F26" s="53"/>
      <c r="G26" s="53"/>
      <c r="H26" s="53"/>
      <c r="I26" s="53"/>
      <c r="J26" s="53"/>
      <c r="K26" s="53"/>
      <c r="L26" s="53"/>
      <c r="M26" s="53"/>
      <c r="N26" s="53"/>
      <c r="O26" s="53"/>
      <c r="P26" s="54"/>
    </row>
    <row r="27" spans="2:16" x14ac:dyDescent="0.25">
      <c r="B27" s="16" t="s">
        <v>29</v>
      </c>
      <c r="C27" s="14"/>
      <c r="D27" s="14"/>
      <c r="E27" s="14"/>
      <c r="F27" s="14"/>
      <c r="G27" s="14"/>
      <c r="H27" s="35"/>
      <c r="I27" s="14"/>
      <c r="J27" s="14"/>
      <c r="K27" s="14"/>
      <c r="L27" s="14"/>
      <c r="M27" s="14"/>
      <c r="N27" s="14"/>
      <c r="O27" s="14"/>
    </row>
    <row r="28" spans="2:16" ht="27.6" customHeight="1" x14ac:dyDescent="0.25">
      <c r="B28" s="82" t="s">
        <v>26</v>
      </c>
      <c r="C28" s="82"/>
      <c r="D28" s="82"/>
      <c r="E28" s="82"/>
      <c r="F28" s="82"/>
      <c r="G28" s="82"/>
      <c r="H28" s="82"/>
      <c r="I28" s="82"/>
      <c r="J28" s="82"/>
      <c r="K28" s="82"/>
      <c r="L28" s="82"/>
      <c r="M28" s="82"/>
      <c r="N28" s="82"/>
      <c r="O28" s="82"/>
      <c r="P28" s="82"/>
    </row>
    <row r="29" spans="2:16" ht="27.6" customHeight="1" x14ac:dyDescent="0.25">
      <c r="B29" s="82" t="s">
        <v>21</v>
      </c>
      <c r="C29" s="82"/>
      <c r="D29" s="82"/>
      <c r="E29" s="82"/>
      <c r="F29" s="82"/>
      <c r="G29" s="82"/>
      <c r="H29" s="82"/>
      <c r="I29" s="82"/>
      <c r="J29" s="82"/>
      <c r="K29" s="82"/>
      <c r="L29" s="82"/>
      <c r="M29" s="82"/>
      <c r="N29" s="82"/>
      <c r="O29" s="82"/>
      <c r="P29" s="82"/>
    </row>
    <row r="30" spans="2:16" x14ac:dyDescent="0.25">
      <c r="B30" s="82" t="s">
        <v>41</v>
      </c>
      <c r="C30" s="82"/>
      <c r="D30" s="82"/>
      <c r="E30" s="82"/>
      <c r="F30" s="82"/>
      <c r="G30" s="82"/>
      <c r="H30" s="82"/>
      <c r="I30" s="82"/>
      <c r="J30" s="82"/>
      <c r="K30" s="82"/>
      <c r="L30" s="82"/>
      <c r="M30" s="82"/>
      <c r="N30" s="82"/>
      <c r="O30" s="82"/>
      <c r="P30" s="82"/>
    </row>
    <row r="31" spans="2:16" x14ac:dyDescent="0.25">
      <c r="B31" s="36"/>
      <c r="C31" s="36"/>
      <c r="D31" s="36"/>
      <c r="E31" s="36"/>
      <c r="F31" s="36"/>
      <c r="G31" s="36"/>
      <c r="H31" s="36"/>
      <c r="I31" s="36"/>
      <c r="J31" s="36"/>
      <c r="K31" s="36"/>
      <c r="L31" s="36"/>
      <c r="M31" s="36"/>
      <c r="N31" s="36"/>
      <c r="O31" s="36"/>
      <c r="P31" s="36"/>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29"/>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4"/>
  <sheetViews>
    <sheetView showGridLines="0" zoomScale="80" zoomScaleNormal="80" workbookViewId="0">
      <selection activeCell="P24" sqref="P24"/>
    </sheetView>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5.75" x14ac:dyDescent="0.25">
      <c r="B4" s="8"/>
      <c r="C4" s="8"/>
      <c r="E4" s="24"/>
      <c r="F4" s="89" t="s">
        <v>28</v>
      </c>
      <c r="G4" s="89"/>
      <c r="H4" s="89"/>
      <c r="I4" s="89"/>
      <c r="J4" s="89"/>
      <c r="K4" s="89"/>
      <c r="L4" s="89"/>
      <c r="M4" s="89"/>
      <c r="N4" s="8"/>
      <c r="O4" s="8"/>
      <c r="P4" s="8"/>
      <c r="Q4" s="22"/>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3"/>
      <c r="G7" s="23"/>
      <c r="H7" s="23"/>
      <c r="I7" s="23"/>
      <c r="J7" s="23"/>
      <c r="K7" s="23"/>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7" ht="15" customHeight="1" x14ac:dyDescent="0.25">
      <c r="B11" s="86"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25">
      <c r="B12" s="87"/>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25">
      <c r="B13" s="87"/>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4" si="0">N13/N12-1</f>
        <v>0.22177525590910352</v>
      </c>
    </row>
    <row r="14" spans="2:17" x14ac:dyDescent="0.25">
      <c r="B14" s="87"/>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0.16699335895859035</v>
      </c>
    </row>
    <row r="15" spans="2:17" x14ac:dyDescent="0.25">
      <c r="B15" s="87"/>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0.12222418288742976</v>
      </c>
    </row>
    <row r="16" spans="2:17" x14ac:dyDescent="0.25">
      <c r="B16" s="87"/>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0.18996683786353374</v>
      </c>
    </row>
    <row r="17" spans="2:16" x14ac:dyDescent="0.25">
      <c r="B17" s="87"/>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-2.7832485747649072E-2</v>
      </c>
    </row>
    <row r="18" spans="2:16" x14ac:dyDescent="0.25">
      <c r="B18" s="87"/>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8.8515226591198592E-2</v>
      </c>
    </row>
    <row r="19" spans="2:16" x14ac:dyDescent="0.25">
      <c r="B19" s="87"/>
      <c r="C19" s="68">
        <v>2017</v>
      </c>
      <c r="D19" s="61">
        <v>18128249.18</v>
      </c>
      <c r="E19" s="61">
        <v>18679041.639999997</v>
      </c>
      <c r="F19" s="61">
        <v>18400841.670000002</v>
      </c>
      <c r="G19" s="61">
        <v>18570044.629999999</v>
      </c>
      <c r="H19" s="61">
        <v>18825516.82</v>
      </c>
      <c r="I19" s="61">
        <v>19107261.170000002</v>
      </c>
      <c r="J19" s="61">
        <v>19086694.530000001</v>
      </c>
      <c r="K19" s="61">
        <v>18963713.84</v>
      </c>
      <c r="L19" s="61">
        <f>+'Con P'!L19+'Con PS'!L19</f>
        <v>18920627.75</v>
      </c>
      <c r="M19" s="61">
        <v>18883768.420000002</v>
      </c>
      <c r="N19" s="61">
        <v>18916341.689999998</v>
      </c>
      <c r="O19" s="61">
        <v>19517268.359999999</v>
      </c>
      <c r="P19" s="69">
        <f t="shared" si="0"/>
        <v>7.5933133108046169E-2</v>
      </c>
    </row>
    <row r="20" spans="2:16" x14ac:dyDescent="0.25">
      <c r="B20" s="87"/>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f>+'Con P'!L20+'Con PS'!L20</f>
        <v>20518207.229999997</v>
      </c>
      <c r="M20" s="61">
        <v>20526344.09</v>
      </c>
      <c r="N20" s="61">
        <v>20377785.66</v>
      </c>
      <c r="O20" s="61">
        <v>20606676.800000001</v>
      </c>
      <c r="P20" s="69">
        <f t="shared" si="0"/>
        <v>7.7258277205501491E-2</v>
      </c>
    </row>
    <row r="21" spans="2:16" x14ac:dyDescent="0.25">
      <c r="B21" s="87"/>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9.4756300915964875E-2</v>
      </c>
    </row>
    <row r="22" spans="2:16" x14ac:dyDescent="0.25">
      <c r="B22" s="87"/>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0.12615049882368301</v>
      </c>
    </row>
    <row r="23" spans="2:16" x14ac:dyDescent="0.25">
      <c r="B23" s="87"/>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8.2378829420010291E-2</v>
      </c>
    </row>
    <row r="24" spans="2:16" x14ac:dyDescent="0.25">
      <c r="B24" s="87"/>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f>+'Con P'!K24+'Con PS'!K24</f>
        <v>30649924.25</v>
      </c>
      <c r="L24" s="61">
        <f>+'Con P'!L24+'Con PS'!L24</f>
        <v>30731972.41</v>
      </c>
      <c r="M24" s="61">
        <f>+'Con P'!M24+'Con PS'!M24</f>
        <v>12977676.280000001</v>
      </c>
      <c r="N24" s="61">
        <f>+'Con P'!N24+'Con PS'!N24</f>
        <v>12934200.120000001</v>
      </c>
      <c r="O24" s="61">
        <f>+'Con P'!O24+'Con PS'!O24</f>
        <v>12636381.229999999</v>
      </c>
      <c r="P24" s="69">
        <f t="shared" si="0"/>
        <v>-0.52434790922157537</v>
      </c>
    </row>
    <row r="25" spans="2:16" x14ac:dyDescent="0.25">
      <c r="B25" s="87"/>
      <c r="C25" s="74">
        <v>2023</v>
      </c>
      <c r="D25" s="61">
        <f>+'Con P'!D25+'Con PS'!D25</f>
        <v>13128401.25</v>
      </c>
      <c r="E25" s="61">
        <f>+'Con P'!E25+'Con PS'!E25</f>
        <v>13322975.68</v>
      </c>
      <c r="F25" s="61">
        <f>+'Con P'!F25+'Con PS'!F25</f>
        <v>13448504.720000001</v>
      </c>
      <c r="G25" s="61">
        <f>+'Con P'!G25+'Con PS'!G25</f>
        <v>13569356.040000001</v>
      </c>
      <c r="H25" s="61">
        <f>+'Con P'!H25+'Con PS'!H25</f>
        <v>13760281.760000002</v>
      </c>
      <c r="I25" s="61">
        <f>+'Con P'!I25+'Con PS'!I25</f>
        <v>14602609.459999999</v>
      </c>
      <c r="J25" s="61">
        <f>+'Con P'!J25+'Con PS'!J25</f>
        <v>13913234.33</v>
      </c>
      <c r="K25" s="61">
        <f>+'Con P'!K25+'Con PS'!K25</f>
        <v>13935198.880000001</v>
      </c>
      <c r="L25" s="61">
        <f>+'Con P'!L25+'Con PS'!L25</f>
        <v>13900273.98</v>
      </c>
      <c r="M25" s="61">
        <f>+'Con P'!M25+'Con PS'!M25</f>
        <v>14047702.83</v>
      </c>
      <c r="N25" s="61">
        <f>+'Con P'!N25+'Con PS'!N25</f>
        <v>13972391.68</v>
      </c>
      <c r="O25" s="61"/>
      <c r="P25" s="69">
        <f>N25/N24-1</f>
        <v>8.0267163826749144E-2</v>
      </c>
    </row>
    <row r="26" spans="2:16" x14ac:dyDescent="0.25">
      <c r="B26" s="13"/>
      <c r="C26" s="14"/>
      <c r="D26" s="15"/>
      <c r="E26" s="15"/>
      <c r="F26" s="15"/>
      <c r="G26" s="15"/>
      <c r="H26" s="15"/>
      <c r="I26" s="15"/>
      <c r="J26" s="15"/>
      <c r="K26" s="15"/>
      <c r="L26" s="15"/>
      <c r="M26" s="15"/>
      <c r="N26" s="15"/>
      <c r="O26" s="44"/>
    </row>
    <row r="27" spans="2:16" x14ac:dyDescent="0.25">
      <c r="B27" s="16" t="s">
        <v>16</v>
      </c>
      <c r="C27" s="14"/>
      <c r="D27" s="14"/>
      <c r="E27" s="14"/>
      <c r="F27" s="14"/>
      <c r="G27" s="14"/>
      <c r="H27" s="34"/>
      <c r="I27" s="14"/>
      <c r="J27" s="14"/>
      <c r="K27" s="14"/>
      <c r="L27" s="14"/>
      <c r="M27" s="14"/>
      <c r="N27" s="14"/>
      <c r="O27" s="14"/>
    </row>
    <row r="28" spans="2:16" ht="27.6" customHeight="1" x14ac:dyDescent="0.25">
      <c r="B28" s="82" t="s">
        <v>26</v>
      </c>
      <c r="C28" s="82"/>
      <c r="D28" s="82"/>
      <c r="E28" s="82"/>
      <c r="F28" s="82"/>
      <c r="G28" s="82"/>
      <c r="H28" s="82"/>
      <c r="I28" s="82"/>
      <c r="J28" s="82"/>
      <c r="K28" s="82"/>
      <c r="L28" s="82"/>
      <c r="M28" s="82"/>
      <c r="N28" s="82"/>
      <c r="O28" s="82"/>
      <c r="P28" s="82"/>
    </row>
    <row r="29" spans="2:16" ht="27.6" customHeight="1" x14ac:dyDescent="0.25">
      <c r="B29" s="82" t="s">
        <v>21</v>
      </c>
      <c r="C29" s="82"/>
      <c r="D29" s="82"/>
      <c r="E29" s="82"/>
      <c r="F29" s="82"/>
      <c r="G29" s="82"/>
      <c r="H29" s="82"/>
      <c r="I29" s="82"/>
      <c r="J29" s="82"/>
      <c r="K29" s="82"/>
      <c r="L29" s="82"/>
      <c r="M29" s="82"/>
      <c r="N29" s="82"/>
      <c r="O29" s="82"/>
      <c r="P29" s="82"/>
    </row>
    <row r="30" spans="2:16" x14ac:dyDescent="0.25">
      <c r="B30" s="18"/>
      <c r="C30" s="14"/>
      <c r="D30" s="14"/>
      <c r="E30" s="14"/>
      <c r="F30" s="14"/>
      <c r="G30" s="14"/>
      <c r="H30" s="17"/>
      <c r="I30" s="17"/>
      <c r="J30" s="17"/>
      <c r="K30" s="17"/>
      <c r="L30" s="17"/>
      <c r="M30" s="17"/>
      <c r="N30" s="17"/>
      <c r="O30" s="17"/>
    </row>
    <row r="31" spans="2:16" x14ac:dyDescent="0.25">
      <c r="B31" s="31" t="s">
        <v>64</v>
      </c>
      <c r="C31" s="26"/>
      <c r="D31" s="14"/>
      <c r="E31" s="14"/>
      <c r="F31" s="14"/>
      <c r="G31" s="14"/>
      <c r="H31" s="14"/>
      <c r="I31" s="14"/>
      <c r="J31" s="14"/>
      <c r="K31" s="14"/>
      <c r="L31" s="14"/>
      <c r="M31" s="14"/>
      <c r="N31" s="14"/>
      <c r="O31" s="14"/>
    </row>
    <row r="32" spans="2:16" x14ac:dyDescent="0.25">
      <c r="B32" s="13"/>
      <c r="C32" s="14"/>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sheetData>
  <mergeCells count="10">
    <mergeCell ref="P9:P10"/>
    <mergeCell ref="B28:P28"/>
    <mergeCell ref="B29:P29"/>
    <mergeCell ref="F3:M3"/>
    <mergeCell ref="F4:M4"/>
    <mergeCell ref="F5:M5"/>
    <mergeCell ref="F6:M6"/>
    <mergeCell ref="D7:E7"/>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2023-12-14T22:54:52Z</dcterms:modified>
</cp:coreProperties>
</file>