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AGOST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0" l="1"/>
  <c r="P14" i="10"/>
  <c r="P15" i="10"/>
  <c r="P16" i="10"/>
  <c r="P17" i="10"/>
  <c r="P18" i="10"/>
  <c r="P12" i="2" l="1"/>
  <c r="P13" i="2"/>
  <c r="P14" i="2"/>
  <c r="P15" i="2"/>
  <c r="P16" i="2"/>
  <c r="P17" i="2"/>
  <c r="P18" i="2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20 de marzo de 2023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abril de 2023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25 de mayol de 2023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junio de 2023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31 de julio de 2023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agosto de 2023</t>
        </r>
      </text>
    </comment>
    <comment ref="K18" authorId="1" shapeId="0">
      <text>
        <r>
          <rPr>
            <b/>
            <sz val="9"/>
            <color indexed="81"/>
            <rFont val="Tahoma"/>
            <charset val="1"/>
          </rPr>
          <t>María José Iza: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Fecha de consulta 16 de septiembre de 2023</t>
        </r>
        <r>
          <rPr>
            <sz val="9"/>
            <color indexed="81"/>
            <rFont val="Tahoma"/>
            <charset val="1"/>
          </rPr>
          <t>. No se consideran los valores del los autos de pago generados en el mes de agosto para efectos estadísticos.</t>
        </r>
      </text>
    </comment>
  </commentList>
</comments>
</file>

<file path=xl/sharedStrings.xml><?xml version="1.0" encoding="utf-8"?>
<sst xmlns="http://schemas.openxmlformats.org/spreadsheetml/2006/main" count="56" uniqueCount="39">
  <si>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</si>
  <si>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</si>
  <si>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</si>
  <si>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</si>
  <si>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</si>
  <si>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</si>
  <si>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</si>
  <si>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</si>
  <si>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</si>
  <si>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</si>
  <si>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</si>
  <si>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</si>
  <si>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</si>
  <si>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</si>
  <si>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</si>
  <si>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</si>
  <si>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</si>
  <si>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</si>
  <si>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</si>
  <si>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</si>
  <si>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</si>
  <si>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</si>
  <si>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</si>
  <si>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</si>
  <si>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</si>
  <si>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</si>
  <si>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</si>
  <si>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</si>
  <si>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</si>
  <si>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</si>
  <si>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</si>
  <si>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</si>
  <si>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</si>
  <si>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</si>
  <si>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</si>
  <si>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</si>
  <si>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2023)</t>
    </r>
  </si>
  <si>
    <t>Al 31 de agosto de 2023</t>
  </si>
  <si>
    <t>(3) Mediante Resoluciones No. COSEDE-COSEDE-2023-0055-R, COSEDE-COSEDE-2023-0056-R y COSEDE-COSEDE-2023-0057-R de fecha 29 de agosto de 2023, se notifica los valores pendientes por                                                                                           CAR 2020 a Aseguradora del Sur, BMI y CHUBB, valores que debían ser cancelados hasta el 31 de agosto 2023. Posterior a esta fecha se generaran intereses hasta la fecha de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</si>
</sst>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right"/>
    </xf>
    <xf numFmtId="10" fontId="1" fillId="2" borderId="2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</xdr:colOff>
      <xdr:row>0</xdr:row>
      <xdr:rowOff>99060</xdr:rowOff>
    </xdr:from>
    <xdr:to>
      <xdr:col>4</xdr:col>
      <xdr:colOff>192556</xdr:colOff>
      <xdr:row>5</xdr:row>
      <xdr:rowOff>137160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99060"/>
          <a:ext cx="217375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76200</xdr:rowOff>
    </xdr:from>
    <xdr:to>
      <xdr:col>4</xdr:col>
      <xdr:colOff>642483</xdr:colOff>
      <xdr:row>5</xdr:row>
      <xdr:rowOff>50800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33" y="76200"/>
          <a:ext cx="2183417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</xdr:colOff>
      <xdr:row>0</xdr:row>
      <xdr:rowOff>93132</xdr:rowOff>
    </xdr:from>
    <xdr:to>
      <xdr:col>4</xdr:col>
      <xdr:colOff>462298</xdr:colOff>
      <xdr:row>5</xdr:row>
      <xdr:rowOff>59267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93132"/>
          <a:ext cx="2164099" cy="94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2" sqref="C12:H12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5" t="s">
        <v>36</v>
      </c>
      <c r="H2" s="55"/>
    </row>
    <row r="3" spans="2:8" x14ac:dyDescent="0.3">
      <c r="G3" s="55"/>
      <c r="H3" s="55"/>
    </row>
    <row r="4" spans="2:8" x14ac:dyDescent="0.3">
      <c r="G4" s="55"/>
      <c r="H4" s="55"/>
    </row>
    <row r="5" spans="2:8" x14ac:dyDescent="0.3">
      <c r="G5" s="55"/>
      <c r="H5" s="55"/>
    </row>
    <row r="6" spans="2:8" x14ac:dyDescent="0.3">
      <c r="G6" s="55"/>
      <c r="H6" s="55"/>
    </row>
    <row r="8" spans="2:8" ht="18" x14ac:dyDescent="0.35">
      <c r="B8" s="56" t="s">
        <v>30</v>
      </c>
      <c r="C8" s="56"/>
      <c r="D8" s="56"/>
      <c r="E8" s="56"/>
      <c r="F8" s="56"/>
      <c r="G8" s="56"/>
      <c r="H8" s="56"/>
    </row>
    <row r="10" spans="2:8" x14ac:dyDescent="0.3">
      <c r="B10" s="10" t="s">
        <v>20</v>
      </c>
      <c r="C10" s="57" t="s">
        <v>29</v>
      </c>
      <c r="D10" s="58"/>
      <c r="E10" s="58"/>
      <c r="F10" s="58"/>
      <c r="G10" s="58"/>
      <c r="H10" s="59"/>
    </row>
    <row r="11" spans="2:8" x14ac:dyDescent="0.3">
      <c r="B11" s="25" t="s">
        <v>21</v>
      </c>
      <c r="C11" s="60" t="s">
        <v>0</v>
      </c>
      <c r="D11" s="60"/>
      <c r="E11" s="60"/>
      <c r="F11" s="60"/>
      <c r="G11" s="60"/>
      <c r="H11" s="60"/>
    </row>
    <row r="12" spans="2:8" x14ac:dyDescent="0.3">
      <c r="B12" s="26" t="s">
        <v>22</v>
      </c>
      <c r="C12" s="60" t="s">
        <v>28</v>
      </c>
      <c r="D12" s="60"/>
      <c r="E12" s="60"/>
      <c r="F12" s="60"/>
      <c r="G12" s="60"/>
      <c r="H12" s="60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5" t="s">
        <v>1</v>
      </c>
      <c r="H3" s="65"/>
      <c r="I3" s="65"/>
      <c r="J3" s="65"/>
      <c r="K3" s="65"/>
      <c r="L3" s="65"/>
      <c r="M3" s="65"/>
      <c r="N3" s="65"/>
      <c r="O3" s="11"/>
      <c r="P3" s="11"/>
      <c r="Q3" s="11"/>
      <c r="R3" s="12"/>
    </row>
    <row r="4" spans="2:18" ht="15.6" x14ac:dyDescent="0.3">
      <c r="B4" s="13"/>
      <c r="C4" s="13"/>
      <c r="F4" s="19"/>
      <c r="G4" s="66" t="s">
        <v>23</v>
      </c>
      <c r="H4" s="66"/>
      <c r="I4" s="66"/>
      <c r="J4" s="66"/>
      <c r="K4" s="66"/>
      <c r="L4" s="66"/>
      <c r="M4" s="66"/>
      <c r="N4" s="66"/>
      <c r="O4" s="13"/>
      <c r="P4" s="13"/>
      <c r="Q4" s="13"/>
      <c r="R4" s="14"/>
    </row>
    <row r="5" spans="2:18" x14ac:dyDescent="0.3">
      <c r="B5" s="15"/>
      <c r="C5" s="15"/>
      <c r="F5" s="19"/>
      <c r="G5" s="66" t="s">
        <v>37</v>
      </c>
      <c r="H5" s="66"/>
      <c r="I5" s="66"/>
      <c r="J5" s="66"/>
      <c r="K5" s="66"/>
      <c r="L5" s="66"/>
      <c r="M5" s="66"/>
      <c r="N5" s="66"/>
      <c r="O5" s="15"/>
      <c r="P5" s="15"/>
      <c r="Q5" s="15"/>
      <c r="R5" s="16"/>
    </row>
    <row r="6" spans="2:18" x14ac:dyDescent="0.3">
      <c r="F6" s="20"/>
      <c r="G6" s="67" t="s">
        <v>2</v>
      </c>
      <c r="H6" s="67"/>
      <c r="I6" s="67"/>
      <c r="J6" s="67"/>
      <c r="K6" s="67"/>
      <c r="L6" s="67"/>
      <c r="M6" s="67"/>
      <c r="N6" s="67"/>
    </row>
    <row r="7" spans="2:18" x14ac:dyDescent="0.3">
      <c r="D7" s="68" t="s">
        <v>3</v>
      </c>
      <c r="E7" s="68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4" t="s">
        <v>4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3" t="s">
        <v>5</v>
      </c>
    </row>
    <row r="10" spans="2:18" x14ac:dyDescent="0.3">
      <c r="B10" s="3"/>
      <c r="C10" s="3"/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  <c r="P10" s="63"/>
    </row>
    <row r="11" spans="2:18" x14ac:dyDescent="0.3">
      <c r="B11" s="61" t="s">
        <v>18</v>
      </c>
      <c r="C11" s="41">
        <v>2016</v>
      </c>
      <c r="D11" s="47">
        <v>1081352.79</v>
      </c>
      <c r="E11" s="45">
        <v>1081352.79</v>
      </c>
      <c r="F11" s="45">
        <v>1081352.79</v>
      </c>
      <c r="G11" s="45">
        <v>1081352.79</v>
      </c>
      <c r="H11" s="45">
        <v>1081352.79</v>
      </c>
      <c r="I11" s="45">
        <v>1081352.79</v>
      </c>
      <c r="J11" s="45">
        <v>1081352.79</v>
      </c>
      <c r="K11" s="45">
        <v>1081352.79</v>
      </c>
      <c r="L11" s="45">
        <v>1625480.97</v>
      </c>
      <c r="M11" s="45">
        <v>1625480.97</v>
      </c>
      <c r="N11" s="45">
        <v>1703452.14</v>
      </c>
      <c r="O11" s="45">
        <v>1771653.57</v>
      </c>
      <c r="P11" s="46"/>
    </row>
    <row r="12" spans="2:18" x14ac:dyDescent="0.3">
      <c r="B12" s="62"/>
      <c r="C12" s="41">
        <v>2017</v>
      </c>
      <c r="D12" s="47">
        <v>2719262.05</v>
      </c>
      <c r="E12" s="45">
        <v>4080770.54</v>
      </c>
      <c r="F12" s="45">
        <v>5602106.0099999998</v>
      </c>
      <c r="G12" s="45">
        <v>6788259.1299999999</v>
      </c>
      <c r="H12" s="45">
        <v>7974990.9699999997</v>
      </c>
      <c r="I12" s="45">
        <v>9135942.2899999991</v>
      </c>
      <c r="J12" s="45">
        <v>10537728.75</v>
      </c>
      <c r="K12" s="45">
        <f>11717560.08</f>
        <v>11717560.08</v>
      </c>
      <c r="L12" s="45">
        <v>12961045.970000001</v>
      </c>
      <c r="M12" s="45">
        <v>14165816.279999999</v>
      </c>
      <c r="N12" s="45">
        <v>15597574.76</v>
      </c>
      <c r="O12" s="45">
        <v>16756003.33</v>
      </c>
      <c r="P12" s="46">
        <f t="shared" ref="P12:P17" si="0">K12/K11-1</f>
        <v>9.8360196490545881</v>
      </c>
      <c r="Q12" s="34"/>
    </row>
    <row r="13" spans="2:18" x14ac:dyDescent="0.3">
      <c r="B13" s="62"/>
      <c r="C13" s="41">
        <v>2018</v>
      </c>
      <c r="D13" s="47">
        <v>17788665.27</v>
      </c>
      <c r="E13" s="45">
        <v>19004008.91</v>
      </c>
      <c r="F13" s="45">
        <v>20116395.719999999</v>
      </c>
      <c r="G13" s="45">
        <v>21252903.280000001</v>
      </c>
      <c r="H13" s="45">
        <v>22398721.300000001</v>
      </c>
      <c r="I13" s="45">
        <v>23568021.140000001</v>
      </c>
      <c r="J13" s="45">
        <v>24614898.460000001</v>
      </c>
      <c r="K13" s="45">
        <v>25722204.800000001</v>
      </c>
      <c r="L13" s="45">
        <v>26661575.829999998</v>
      </c>
      <c r="M13" s="45">
        <v>27127284.649999999</v>
      </c>
      <c r="N13" s="45">
        <v>28088581.07</v>
      </c>
      <c r="O13" s="45">
        <v>30205821.82</v>
      </c>
      <c r="P13" s="46">
        <f t="shared" si="0"/>
        <v>1.1951843749368685</v>
      </c>
      <c r="Q13" s="34"/>
    </row>
    <row r="14" spans="2:18" ht="16.5" customHeight="1" x14ac:dyDescent="0.3">
      <c r="B14" s="62"/>
      <c r="C14" s="41">
        <v>2019</v>
      </c>
      <c r="D14" s="47">
        <v>31231714.359999999</v>
      </c>
      <c r="E14" s="45">
        <v>32229590.68</v>
      </c>
      <c r="F14" s="45">
        <v>33261920.920000002</v>
      </c>
      <c r="G14" s="45">
        <v>33606257.310000002</v>
      </c>
      <c r="H14" s="45">
        <v>33963443.990000002</v>
      </c>
      <c r="I14" s="45">
        <v>34129936.140000001</v>
      </c>
      <c r="J14" s="45">
        <v>34863011.460000001</v>
      </c>
      <c r="K14" s="45">
        <v>34863011.460000001</v>
      </c>
      <c r="L14" s="45">
        <v>35771014.119999997</v>
      </c>
      <c r="M14" s="45">
        <v>36165243.380000003</v>
      </c>
      <c r="N14" s="45">
        <v>36538667.909999996</v>
      </c>
      <c r="O14" s="45">
        <v>37957692.549999997</v>
      </c>
      <c r="P14" s="46">
        <f t="shared" si="0"/>
        <v>0.35536637434750529</v>
      </c>
      <c r="Q14" s="34"/>
    </row>
    <row r="15" spans="2:18" ht="16.5" customHeight="1" x14ac:dyDescent="0.3">
      <c r="B15" s="62"/>
      <c r="C15" s="41">
        <v>2020</v>
      </c>
      <c r="D15" s="47">
        <v>37957692.549999997</v>
      </c>
      <c r="E15" s="45">
        <v>38972993.57</v>
      </c>
      <c r="F15" s="45">
        <v>40007566.859999999</v>
      </c>
      <c r="G15" s="45">
        <v>40089224.380000003</v>
      </c>
      <c r="H15" s="45">
        <v>40089224.380000003</v>
      </c>
      <c r="I15" s="45">
        <v>40092921.229999997</v>
      </c>
      <c r="J15" s="45">
        <v>41501874.140000001</v>
      </c>
      <c r="K15" s="45">
        <v>41853433.590000004</v>
      </c>
      <c r="L15" s="45">
        <v>42301489.420000002</v>
      </c>
      <c r="M15" s="45">
        <v>43169415.460000001</v>
      </c>
      <c r="N15" s="45">
        <v>43801809.399999999</v>
      </c>
      <c r="O15" s="45">
        <v>44266075.799999997</v>
      </c>
      <c r="P15" s="46">
        <f t="shared" si="0"/>
        <v>0.20051113880453064</v>
      </c>
      <c r="Q15" s="34"/>
    </row>
    <row r="16" spans="2:18" ht="16.5" customHeight="1" x14ac:dyDescent="0.3">
      <c r="B16" s="62"/>
      <c r="C16" s="41">
        <v>2021</v>
      </c>
      <c r="D16" s="47">
        <v>46117380.770000003</v>
      </c>
      <c r="E16" s="45">
        <v>46095749.630000003</v>
      </c>
      <c r="F16" s="45">
        <v>46372970.759999998</v>
      </c>
      <c r="G16" s="45">
        <v>48092052.490000002</v>
      </c>
      <c r="H16" s="45">
        <v>48805346.609999999</v>
      </c>
      <c r="I16" s="45">
        <v>49851219.269999996</v>
      </c>
      <c r="J16" s="45">
        <v>50395749.670000002</v>
      </c>
      <c r="K16" s="45">
        <v>51699022</v>
      </c>
      <c r="L16" s="45">
        <v>52266189.299999997</v>
      </c>
      <c r="M16" s="45">
        <v>52545852.130000003</v>
      </c>
      <c r="N16" s="45">
        <v>53053825.240000002</v>
      </c>
      <c r="O16" s="45">
        <v>54343679.969999999</v>
      </c>
      <c r="P16" s="46">
        <f t="shared" si="0"/>
        <v>0.23523968204014678</v>
      </c>
      <c r="Q16" s="34"/>
    </row>
    <row r="17" spans="2:18" ht="16.5" customHeight="1" x14ac:dyDescent="0.3">
      <c r="B17" s="62"/>
      <c r="C17" s="41">
        <v>2022</v>
      </c>
      <c r="D17" s="45">
        <v>56776399.799999997</v>
      </c>
      <c r="E17" s="45">
        <v>57086872.490000002</v>
      </c>
      <c r="F17" s="45">
        <v>57568106.009999998</v>
      </c>
      <c r="G17" s="45">
        <v>58041097.210000001</v>
      </c>
      <c r="H17" s="45">
        <v>58386850.270000003</v>
      </c>
      <c r="I17" s="45">
        <v>58579957.920000002</v>
      </c>
      <c r="J17" s="45">
        <v>58931089.890000001</v>
      </c>
      <c r="K17" s="45">
        <v>58921763.649999999</v>
      </c>
      <c r="L17" s="45">
        <v>59626025.859999999</v>
      </c>
      <c r="M17" s="45">
        <v>59675186.549999997</v>
      </c>
      <c r="N17" s="45">
        <v>60031902.890000001</v>
      </c>
      <c r="O17" s="45">
        <v>62958598.280000001</v>
      </c>
      <c r="P17" s="46">
        <f t="shared" si="0"/>
        <v>0.1397075103277583</v>
      </c>
      <c r="Q17" s="34"/>
    </row>
    <row r="18" spans="2:18" ht="16.5" customHeight="1" x14ac:dyDescent="0.3">
      <c r="B18" s="62"/>
      <c r="C18" s="52">
        <v>2023</v>
      </c>
      <c r="D18" s="45">
        <v>63817182.43</v>
      </c>
      <c r="E18" s="45">
        <v>63979876.899999999</v>
      </c>
      <c r="F18" s="45">
        <v>64724336.909999996</v>
      </c>
      <c r="G18" s="45">
        <v>65344264.130000003</v>
      </c>
      <c r="H18" s="45">
        <v>65642264.920000002</v>
      </c>
      <c r="I18" s="45">
        <v>65982051.090000004</v>
      </c>
      <c r="J18" s="45">
        <v>65906351.420000002</v>
      </c>
      <c r="K18" s="45">
        <v>66472093.369999997</v>
      </c>
      <c r="L18" s="45"/>
      <c r="M18" s="45"/>
      <c r="N18" s="45"/>
      <c r="O18" s="45"/>
      <c r="P18" s="46">
        <f>K18/K17-1</f>
        <v>0.12814161104968891</v>
      </c>
      <c r="Q18" s="34"/>
    </row>
    <row r="19" spans="2:18" ht="16.5" customHeight="1" x14ac:dyDescent="0.3">
      <c r="B19" s="30" t="s">
        <v>26</v>
      </c>
      <c r="C19" s="29"/>
      <c r="E19" s="29"/>
      <c r="F19" s="29"/>
      <c r="G19" s="29"/>
      <c r="H19" s="43"/>
      <c r="I19" s="29"/>
      <c r="J19" s="43"/>
      <c r="K19" s="29"/>
      <c r="L19" s="29"/>
      <c r="M19" s="29"/>
      <c r="N19" s="29"/>
      <c r="O19" s="29"/>
      <c r="P19" s="29"/>
    </row>
    <row r="20" spans="2:18" x14ac:dyDescent="0.3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3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3">
      <c r="J22" s="33"/>
    </row>
    <row r="26" spans="2:18" x14ac:dyDescent="0.3">
      <c r="D26" s="9"/>
      <c r="E26" s="9"/>
      <c r="F26" s="9"/>
      <c r="G26" s="9"/>
    </row>
    <row r="28" spans="2:18" x14ac:dyDescent="0.3">
      <c r="D28" s="21"/>
      <c r="E28" s="21"/>
      <c r="F28" s="21"/>
      <c r="G28" s="21"/>
    </row>
  </sheetData>
  <mergeCells count="8">
    <mergeCell ref="B11:B18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4"/>
  <sheetViews>
    <sheetView zoomScale="90" zoomScaleNormal="90" workbookViewId="0"/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5" t="s">
        <v>1</v>
      </c>
      <c r="G3" s="65"/>
      <c r="H3" s="65"/>
      <c r="I3" s="65"/>
      <c r="J3" s="65"/>
      <c r="K3" s="65"/>
      <c r="L3" s="65"/>
      <c r="M3" s="65"/>
      <c r="N3" s="65"/>
      <c r="O3" s="65"/>
      <c r="P3" s="12"/>
    </row>
    <row r="4" spans="2:17" ht="15.6" x14ac:dyDescent="0.3">
      <c r="B4" s="13"/>
      <c r="C4" s="13"/>
      <c r="D4" s="13"/>
      <c r="F4" s="71" t="s">
        <v>27</v>
      </c>
      <c r="G4" s="66"/>
      <c r="H4" s="66"/>
      <c r="I4" s="66"/>
      <c r="J4" s="66"/>
      <c r="K4" s="66"/>
      <c r="L4" s="66"/>
      <c r="M4" s="66"/>
      <c r="N4" s="66"/>
      <c r="O4" s="66"/>
      <c r="P4" s="14"/>
    </row>
    <row r="5" spans="2:17" x14ac:dyDescent="0.3">
      <c r="B5" s="15"/>
      <c r="C5" s="15"/>
      <c r="D5" s="15"/>
      <c r="F5" s="66" t="s">
        <v>37</v>
      </c>
      <c r="G5" s="66"/>
      <c r="H5" s="66"/>
      <c r="I5" s="66"/>
      <c r="J5" s="66"/>
      <c r="K5" s="66"/>
      <c r="L5" s="66"/>
      <c r="M5" s="66"/>
      <c r="N5" s="66"/>
      <c r="O5" s="66"/>
      <c r="P5" s="16"/>
    </row>
    <row r="6" spans="2:17" x14ac:dyDescent="0.3">
      <c r="F6" s="67" t="s">
        <v>19</v>
      </c>
      <c r="G6" s="67"/>
      <c r="H6" s="67"/>
      <c r="I6" s="67"/>
      <c r="J6" s="67"/>
      <c r="K6" s="67"/>
      <c r="L6" s="67"/>
      <c r="M6" s="67"/>
      <c r="N6" s="67"/>
      <c r="O6" s="67"/>
    </row>
    <row r="7" spans="2:17" x14ac:dyDescent="0.3">
      <c r="D7" s="70" t="s">
        <v>3</v>
      </c>
      <c r="E7" s="70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72" t="s">
        <v>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61" t="s">
        <v>18</v>
      </c>
      <c r="C11" s="41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62"/>
      <c r="C12" s="41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54"/>
      <c r="Q12" s="40"/>
    </row>
    <row r="13" spans="2:17" x14ac:dyDescent="0.3">
      <c r="B13" s="62"/>
      <c r="C13" s="41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54">
        <f t="shared" ref="P13:P17" si="0">K13/K12-1</f>
        <v>-6.1470642587529878E-2</v>
      </c>
      <c r="Q13" s="40"/>
    </row>
    <row r="14" spans="2:17" ht="16.5" customHeight="1" x14ac:dyDescent="0.3">
      <c r="B14" s="62"/>
      <c r="C14" s="41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5">
        <v>367004.0199999999</v>
      </c>
      <c r="P14" s="54">
        <f t="shared" si="0"/>
        <v>-0.67232835495189169</v>
      </c>
      <c r="Q14" s="40"/>
    </row>
    <row r="15" spans="2:17" ht="16.5" customHeight="1" x14ac:dyDescent="0.3">
      <c r="B15" s="62"/>
      <c r="C15" s="41">
        <v>2020</v>
      </c>
      <c r="D15" s="32">
        <v>483706.9800000001</v>
      </c>
      <c r="E15" s="37">
        <v>381490.13</v>
      </c>
      <c r="F15" s="37">
        <v>376090.59</v>
      </c>
      <c r="G15" s="37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7">
        <v>486791.4</v>
      </c>
      <c r="N15" s="32">
        <v>421501.14</v>
      </c>
      <c r="O15" s="42">
        <v>518912.41</v>
      </c>
      <c r="P15" s="54">
        <f t="shared" si="0"/>
        <v>-0.36618474692302572</v>
      </c>
    </row>
    <row r="16" spans="2:17" ht="16.5" customHeight="1" x14ac:dyDescent="0.3">
      <c r="B16" s="62"/>
      <c r="C16" s="41">
        <v>2021</v>
      </c>
      <c r="D16" s="32">
        <v>585023.29</v>
      </c>
      <c r="E16" s="37">
        <v>492290.17</v>
      </c>
      <c r="F16" s="37">
        <v>540399.35</v>
      </c>
      <c r="G16" s="37">
        <v>483795.58</v>
      </c>
      <c r="H16" s="37">
        <v>505595.55</v>
      </c>
      <c r="I16" s="37">
        <v>490043.5</v>
      </c>
      <c r="J16" s="37">
        <v>503687.28</v>
      </c>
      <c r="K16" s="37">
        <v>490524.42</v>
      </c>
      <c r="L16" s="37">
        <v>519599.58</v>
      </c>
      <c r="M16" s="37">
        <v>517812.55</v>
      </c>
      <c r="N16" s="37">
        <v>502645.71</v>
      </c>
      <c r="O16" s="37">
        <v>397349.19</v>
      </c>
      <c r="P16" s="54">
        <f t="shared" si="0"/>
        <v>1.1330021756843598</v>
      </c>
    </row>
    <row r="17" spans="2:17" ht="16.5" customHeight="1" x14ac:dyDescent="0.3">
      <c r="B17" s="62"/>
      <c r="C17" s="41">
        <v>2022</v>
      </c>
      <c r="D17" s="32">
        <v>229360.75</v>
      </c>
      <c r="E17" s="48">
        <v>238019.72</v>
      </c>
      <c r="F17" s="48">
        <v>252299.74</v>
      </c>
      <c r="G17" s="49">
        <v>246255.09</v>
      </c>
      <c r="H17" s="50">
        <v>248645.13</v>
      </c>
      <c r="I17" s="50">
        <v>240906.19</v>
      </c>
      <c r="J17" s="50">
        <v>231640.57</v>
      </c>
      <c r="K17" s="50">
        <v>244843.41</v>
      </c>
      <c r="L17" s="50">
        <v>220450.59</v>
      </c>
      <c r="M17" s="50">
        <v>247806.33</v>
      </c>
      <c r="N17" s="50">
        <v>242843.12</v>
      </c>
      <c r="O17" s="50">
        <v>233955.79</v>
      </c>
      <c r="P17" s="54">
        <f t="shared" si="0"/>
        <v>-0.50085378012372961</v>
      </c>
    </row>
    <row r="18" spans="2:17" ht="16.5" customHeight="1" x14ac:dyDescent="0.3">
      <c r="B18" s="62"/>
      <c r="C18" s="41">
        <v>2023</v>
      </c>
      <c r="D18" s="32">
        <v>217495.17</v>
      </c>
      <c r="E18" s="32">
        <v>207190.94</v>
      </c>
      <c r="F18" s="32">
        <v>198405.95</v>
      </c>
      <c r="G18" s="32">
        <v>202831.99</v>
      </c>
      <c r="H18" s="32">
        <v>208224.45</v>
      </c>
      <c r="I18" s="32">
        <v>202802.25</v>
      </c>
      <c r="J18" s="37">
        <v>197419.94</v>
      </c>
      <c r="K18" s="37">
        <v>202335.38000000003</v>
      </c>
      <c r="L18" s="51"/>
      <c r="M18" s="51"/>
      <c r="N18" s="51"/>
      <c r="O18" s="53"/>
      <c r="P18" s="54">
        <f>K18/K17-1</f>
        <v>-0.17361312685524177</v>
      </c>
    </row>
    <row r="19" spans="2:17" ht="16.5" customHeight="1" x14ac:dyDescent="0.3">
      <c r="B19" s="27" t="s">
        <v>26</v>
      </c>
      <c r="C19" s="6"/>
      <c r="P19" s="33"/>
    </row>
    <row r="20" spans="2:17" ht="13.5" customHeight="1" x14ac:dyDescent="0.3">
      <c r="B20" s="69" t="s">
        <v>35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24"/>
      <c r="O20" s="24"/>
    </row>
    <row r="21" spans="2:17" ht="13.5" customHeight="1" x14ac:dyDescent="0.3">
      <c r="B21" s="39" t="s">
        <v>34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2:17" ht="31.2" customHeight="1" x14ac:dyDescent="0.3">
      <c r="B22" s="69" t="s">
        <v>38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2:17" x14ac:dyDescent="0.3">
      <c r="B23" s="28" t="s">
        <v>24</v>
      </c>
      <c r="C23" s="7"/>
      <c r="D23" s="7"/>
      <c r="E23" s="6"/>
      <c r="F23" s="6"/>
      <c r="G23" s="6"/>
      <c r="H23" s="6"/>
      <c r="I23" s="6"/>
      <c r="J23" s="8"/>
      <c r="K23" s="6"/>
      <c r="L23" s="6"/>
      <c r="M23" s="6"/>
      <c r="N23" s="6"/>
      <c r="O23" s="6"/>
    </row>
    <row r="24" spans="2:17" x14ac:dyDescent="0.3">
      <c r="B24" s="5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</sheetData>
  <mergeCells count="9">
    <mergeCell ref="B22:P22"/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2023-10-03T20:14:50Z</dcterms:modified>
</cp:coreProperties>
</file>