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garcia\OneDrive - COSEDE\Documentos\CARLOS_GARCIA\PEM\PUBLICACION_PEMS_75\"/>
    </mc:Choice>
  </mc:AlternateContent>
  <bookViews>
    <workbookView xWindow="0" yWindow="0" windowWidth="20490" windowHeight="775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P15" i="2"/>
  <c r="P14" i="2"/>
  <c r="P13" i="2"/>
  <c r="P12" i="2"/>
  <c r="P16" i="10"/>
  <c r="P15" i="10"/>
  <c r="P14" i="10"/>
  <c r="P13" i="10"/>
  <c r="P17" i="10" l="1"/>
  <c r="P17" i="2" l="1"/>
  <c r="O12" i="10" l="1"/>
  <c r="N12" i="10"/>
  <c r="L12" i="10"/>
  <c r="K12" i="10"/>
  <c r="K12" i="2"/>
  <c r="J12" i="10"/>
  <c r="I12" i="10"/>
  <c r="H12" i="10"/>
  <c r="F12" i="10"/>
  <c r="G12" i="10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<sst xmlns="http://schemas.openxmlformats.org/spreadsheetml/2006/main" count="55" uniqueCount="38">
  <si>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</si>
  <si>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</si>
  <si>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</si>
  <si>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</si>
  <si>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</si>
  <si>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</si>
  <si>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</si>
  <si>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</si>
  <si>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</si>
  <si>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</si>
  <si>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</si>
  <si>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</si>
  <si>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</si>
  <si>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</si>
  <si>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</si>
  <si>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</si>
  <si>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</si>
  <si>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</si>
  <si>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</si>
  <si>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</si>
  <si>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</si>
  <si>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</si>
  <si>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</si>
  <si>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</si>
  <si>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</si>
  <si>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</si>
  <si>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</si>
  <si>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</si>
  <si>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</si>
  <si>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</si>
  <si>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</si>
  <si>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</si>
  <si>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</si>
  <si>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</si>
  <si>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</si>
  <si>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</si>
  <si>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2022)</t>
    </r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</si>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</sst>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66" fontId="0" fillId="2" borderId="2" xfId="2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D14" sqref="D14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0" t="s">
        <v>36</v>
      </c>
      <c r="H2" s="50"/>
    </row>
    <row r="3" spans="2:8" x14ac:dyDescent="0.25">
      <c r="G3" s="50"/>
      <c r="H3" s="50"/>
    </row>
    <row r="4" spans="2:8" x14ac:dyDescent="0.25">
      <c r="G4" s="50"/>
      <c r="H4" s="50"/>
    </row>
    <row r="5" spans="2:8" x14ac:dyDescent="0.25">
      <c r="G5" s="50"/>
      <c r="H5" s="50"/>
    </row>
    <row r="6" spans="2:8" x14ac:dyDescent="0.25">
      <c r="G6" s="50"/>
      <c r="H6" s="50"/>
    </row>
    <row r="8" spans="2:8" ht="18.75" x14ac:dyDescent="0.3">
      <c r="B8" s="51" t="s">
        <v>30</v>
      </c>
      <c r="C8" s="51"/>
      <c r="D8" s="51"/>
      <c r="E8" s="51"/>
      <c r="F8" s="51"/>
      <c r="G8" s="51"/>
      <c r="H8" s="51"/>
    </row>
    <row r="10" spans="2:8" x14ac:dyDescent="0.25">
      <c r="B10" s="10" t="s">
        <v>20</v>
      </c>
      <c r="C10" s="52" t="s">
        <v>29</v>
      </c>
      <c r="D10" s="53"/>
      <c r="E10" s="53"/>
      <c r="F10" s="53"/>
      <c r="G10" s="53"/>
      <c r="H10" s="54"/>
    </row>
    <row r="11" spans="2:8" x14ac:dyDescent="0.25">
      <c r="B11" s="25" t="s">
        <v>21</v>
      </c>
      <c r="C11" s="55" t="s">
        <v>0</v>
      </c>
      <c r="D11" s="55"/>
      <c r="E11" s="55"/>
      <c r="F11" s="55"/>
      <c r="G11" s="55"/>
      <c r="H11" s="55"/>
    </row>
    <row r="12" spans="2:8" x14ac:dyDescent="0.25">
      <c r="B12" s="26" t="s">
        <v>22</v>
      </c>
      <c r="C12" s="55" t="s">
        <v>28</v>
      </c>
      <c r="D12" s="55"/>
      <c r="E12" s="55"/>
      <c r="F12" s="55"/>
      <c r="G12" s="55"/>
      <c r="H12" s="55"/>
    </row>
    <row r="14" spans="2:8" x14ac:dyDescent="0.25">
      <c r="B14" s="23"/>
    </row>
    <row r="15" spans="2:8" x14ac:dyDescent="0.25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7"/>
  <sheetViews>
    <sheetView zoomScale="90" zoomScaleNormal="90" workbookViewId="0">
      <selection activeCell="P17" sqref="P1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1" width="12.140625" style="1" bestFit="1" customWidth="1"/>
    <col min="12" max="12" width="12.28515625" style="1" bestFit="1" customWidth="1"/>
    <col min="13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1"/>
      <c r="C3" s="11"/>
      <c r="F3" s="13"/>
      <c r="G3" s="60" t="s">
        <v>1</v>
      </c>
      <c r="H3" s="60"/>
      <c r="I3" s="60"/>
      <c r="J3" s="60"/>
      <c r="K3" s="60"/>
      <c r="L3" s="60"/>
      <c r="M3" s="60"/>
      <c r="N3" s="60"/>
      <c r="O3" s="11"/>
      <c r="P3" s="11"/>
      <c r="Q3" s="11"/>
      <c r="R3" s="12"/>
    </row>
    <row r="4" spans="2:18" ht="15.75" x14ac:dyDescent="0.25">
      <c r="B4" s="13"/>
      <c r="C4" s="13"/>
      <c r="F4" s="19"/>
      <c r="G4" s="61" t="s">
        <v>23</v>
      </c>
      <c r="H4" s="61"/>
      <c r="I4" s="61"/>
      <c r="J4" s="61"/>
      <c r="K4" s="61"/>
      <c r="L4" s="61"/>
      <c r="M4" s="61"/>
      <c r="N4" s="61"/>
      <c r="O4" s="13"/>
      <c r="P4" s="13"/>
      <c r="Q4" s="13"/>
      <c r="R4" s="14"/>
    </row>
    <row r="5" spans="2:18" x14ac:dyDescent="0.25">
      <c r="B5" s="15"/>
      <c r="C5" s="15"/>
      <c r="F5" s="19"/>
      <c r="G5" s="61" t="s">
        <v>37</v>
      </c>
      <c r="H5" s="61"/>
      <c r="I5" s="61"/>
      <c r="J5" s="61"/>
      <c r="K5" s="61"/>
      <c r="L5" s="61"/>
      <c r="M5" s="61"/>
      <c r="N5" s="61"/>
      <c r="O5" s="15"/>
      <c r="P5" s="15"/>
      <c r="Q5" s="15"/>
      <c r="R5" s="16"/>
    </row>
    <row r="6" spans="2:18" x14ac:dyDescent="0.25">
      <c r="F6" s="20"/>
      <c r="G6" s="62" t="s">
        <v>2</v>
      </c>
      <c r="H6" s="62"/>
      <c r="I6" s="62"/>
      <c r="J6" s="62"/>
      <c r="K6" s="62"/>
      <c r="L6" s="62"/>
      <c r="M6" s="62"/>
      <c r="N6" s="62"/>
    </row>
    <row r="7" spans="2:18" x14ac:dyDescent="0.25">
      <c r="D7" s="63" t="s">
        <v>3</v>
      </c>
      <c r="E7" s="63"/>
      <c r="F7" s="18"/>
      <c r="G7" s="18"/>
      <c r="H7" s="18"/>
      <c r="I7" s="18"/>
      <c r="J7" s="18"/>
      <c r="K7" s="18"/>
    </row>
    <row r="9" spans="2:18" x14ac:dyDescent="0.25">
      <c r="B9" s="2"/>
      <c r="C9" s="2"/>
      <c r="D9" s="59" t="s">
        <v>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8" t="s">
        <v>5</v>
      </c>
    </row>
    <row r="10" spans="2:18" x14ac:dyDescent="0.25">
      <c r="B10" s="3"/>
      <c r="C10" s="3"/>
      <c r="D10" s="45" t="s">
        <v>6</v>
      </c>
      <c r="E10" s="45" t="s">
        <v>7</v>
      </c>
      <c r="F10" s="45" t="s">
        <v>8</v>
      </c>
      <c r="G10" s="45" t="s">
        <v>9</v>
      </c>
      <c r="H10" s="45" t="s">
        <v>10</v>
      </c>
      <c r="I10" s="45" t="s">
        <v>11</v>
      </c>
      <c r="J10" s="45" t="s">
        <v>12</v>
      </c>
      <c r="K10" s="45" t="s">
        <v>13</v>
      </c>
      <c r="L10" s="45" t="s">
        <v>14</v>
      </c>
      <c r="M10" s="45" t="s">
        <v>15</v>
      </c>
      <c r="N10" s="45" t="s">
        <v>16</v>
      </c>
      <c r="O10" s="45" t="s">
        <v>17</v>
      </c>
      <c r="P10" s="58"/>
    </row>
    <row r="11" spans="2:18" x14ac:dyDescent="0.25">
      <c r="B11" s="56" t="s">
        <v>18</v>
      </c>
      <c r="C11" s="42">
        <v>2016</v>
      </c>
      <c r="D11" s="49">
        <v>1081352.79</v>
      </c>
      <c r="E11" s="46">
        <v>1081352.79</v>
      </c>
      <c r="F11" s="46">
        <v>1081352.79</v>
      </c>
      <c r="G11" s="46">
        <v>1081352.79</v>
      </c>
      <c r="H11" s="46">
        <v>1081352.79</v>
      </c>
      <c r="I11" s="46">
        <v>1081352.79</v>
      </c>
      <c r="J11" s="46">
        <v>1081352.79</v>
      </c>
      <c r="K11" s="46">
        <v>1081352.79</v>
      </c>
      <c r="L11" s="46">
        <v>1625480.97</v>
      </c>
      <c r="M11" s="46">
        <v>1625480.97</v>
      </c>
      <c r="N11" s="46">
        <v>1703452.14</v>
      </c>
      <c r="O11" s="46">
        <v>1771653.57</v>
      </c>
      <c r="P11" s="47"/>
    </row>
    <row r="12" spans="2:18" x14ac:dyDescent="0.25">
      <c r="B12" s="57"/>
      <c r="C12" s="42">
        <v>2017</v>
      </c>
      <c r="D12" s="49">
        <v>2719262.05</v>
      </c>
      <c r="E12" s="46">
        <v>4080770.54</v>
      </c>
      <c r="F12" s="46">
        <v>5602106.0099999998</v>
      </c>
      <c r="G12" s="46">
        <v>6788259.1299999999</v>
      </c>
      <c r="H12" s="46">
        <v>7974990.9699999997</v>
      </c>
      <c r="I12" s="46">
        <v>9135942.2899999991</v>
      </c>
      <c r="J12" s="46">
        <v>10537728.75</v>
      </c>
      <c r="K12" s="46">
        <f>11717560.08</f>
        <v>11717560.08</v>
      </c>
      <c r="L12" s="46">
        <v>12961045.970000001</v>
      </c>
      <c r="M12" s="46">
        <v>14165816.279999999</v>
      </c>
      <c r="N12" s="46">
        <v>15597574.76</v>
      </c>
      <c r="O12" s="46">
        <v>16756003.33</v>
      </c>
      <c r="P12" s="48">
        <f t="shared" ref="P12:P16" si="0">F12/F11-1</f>
        <v>4.1806460036044291</v>
      </c>
      <c r="Q12" s="35"/>
    </row>
    <row r="13" spans="2:18" x14ac:dyDescent="0.25">
      <c r="B13" s="57"/>
      <c r="C13" s="42">
        <v>2018</v>
      </c>
      <c r="D13" s="49">
        <v>17788665.27</v>
      </c>
      <c r="E13" s="46">
        <v>19004008.91</v>
      </c>
      <c r="F13" s="46">
        <v>20116395.719999999</v>
      </c>
      <c r="G13" s="46">
        <v>21252903.280000001</v>
      </c>
      <c r="H13" s="46">
        <v>22398721.300000001</v>
      </c>
      <c r="I13" s="46">
        <v>23568021.140000001</v>
      </c>
      <c r="J13" s="46">
        <v>24614898.460000001</v>
      </c>
      <c r="K13" s="46">
        <v>25722204.800000001</v>
      </c>
      <c r="L13" s="46">
        <v>26661575.829999998</v>
      </c>
      <c r="M13" s="46">
        <v>27127284.649999999</v>
      </c>
      <c r="N13" s="46">
        <v>28088581.07</v>
      </c>
      <c r="O13" s="46">
        <v>30205821.82</v>
      </c>
      <c r="P13" s="48">
        <f t="shared" si="0"/>
        <v>2.5908630940027497</v>
      </c>
      <c r="Q13" s="35"/>
    </row>
    <row r="14" spans="2:18" ht="16.5" customHeight="1" x14ac:dyDescent="0.25">
      <c r="B14" s="57"/>
      <c r="C14" s="42">
        <v>2019</v>
      </c>
      <c r="D14" s="49">
        <v>31231714.359999999</v>
      </c>
      <c r="E14" s="46">
        <v>32229590.68</v>
      </c>
      <c r="F14" s="46">
        <v>33261920.920000002</v>
      </c>
      <c r="G14" s="46">
        <v>33606257.310000002</v>
      </c>
      <c r="H14" s="46">
        <v>33963443.990000002</v>
      </c>
      <c r="I14" s="46">
        <v>34129936.140000001</v>
      </c>
      <c r="J14" s="46">
        <v>34863011.460000001</v>
      </c>
      <c r="K14" s="46">
        <v>34863011.460000001</v>
      </c>
      <c r="L14" s="46">
        <v>35771014.119999997</v>
      </c>
      <c r="M14" s="46">
        <v>36165243.380000003</v>
      </c>
      <c r="N14" s="46">
        <v>36538667.909999996</v>
      </c>
      <c r="O14" s="46">
        <v>37957692.549999997</v>
      </c>
      <c r="P14" s="48">
        <f t="shared" si="0"/>
        <v>0.65347318590131631</v>
      </c>
      <c r="Q14" s="35"/>
    </row>
    <row r="15" spans="2:18" ht="16.5" customHeight="1" x14ac:dyDescent="0.25">
      <c r="B15" s="57"/>
      <c r="C15" s="42">
        <v>2020</v>
      </c>
      <c r="D15" s="49">
        <v>37957692.549999997</v>
      </c>
      <c r="E15" s="46">
        <v>38972993.57</v>
      </c>
      <c r="F15" s="46">
        <v>40007566.859999999</v>
      </c>
      <c r="G15" s="46">
        <v>40089224.380000003</v>
      </c>
      <c r="H15" s="46">
        <v>40089224.380000003</v>
      </c>
      <c r="I15" s="46">
        <v>40092921.229999997</v>
      </c>
      <c r="J15" s="46">
        <v>41501874.140000001</v>
      </c>
      <c r="K15" s="46">
        <v>41853433.590000004</v>
      </c>
      <c r="L15" s="46">
        <v>42301489.420000002</v>
      </c>
      <c r="M15" s="46">
        <v>43169415.460000001</v>
      </c>
      <c r="N15" s="46">
        <v>43801809.399999999</v>
      </c>
      <c r="O15" s="46">
        <v>44266075.799999997</v>
      </c>
      <c r="P15" s="48">
        <f t="shared" si="0"/>
        <v>0.2028038595914019</v>
      </c>
      <c r="Q15" s="35"/>
    </row>
    <row r="16" spans="2:18" ht="16.5" customHeight="1" x14ac:dyDescent="0.25">
      <c r="B16" s="57"/>
      <c r="C16" s="42">
        <v>2021</v>
      </c>
      <c r="D16" s="49">
        <v>46117380.770000003</v>
      </c>
      <c r="E16" s="46">
        <v>46095749.630000003</v>
      </c>
      <c r="F16" s="46">
        <v>46372970.759999998</v>
      </c>
      <c r="G16" s="46">
        <v>48092052.490000002</v>
      </c>
      <c r="H16" s="46">
        <v>48805346.609999999</v>
      </c>
      <c r="I16" s="46">
        <v>49851219.269999996</v>
      </c>
      <c r="J16" s="46">
        <v>50395749.670000002</v>
      </c>
      <c r="K16" s="46">
        <v>51699022</v>
      </c>
      <c r="L16" s="46">
        <v>52266189.299999997</v>
      </c>
      <c r="M16" s="46">
        <v>52545852.130000003</v>
      </c>
      <c r="N16" s="46">
        <v>53053825.240000002</v>
      </c>
      <c r="O16" s="46">
        <v>54343679.969999999</v>
      </c>
      <c r="P16" s="48">
        <f t="shared" si="0"/>
        <v>0.159104999368612</v>
      </c>
      <c r="Q16" s="35"/>
    </row>
    <row r="17" spans="2:18" ht="16.5" customHeight="1" x14ac:dyDescent="0.25">
      <c r="B17" s="57"/>
      <c r="C17" s="42">
        <v>2022</v>
      </c>
      <c r="D17" s="46">
        <v>56776399.799999997</v>
      </c>
      <c r="E17" s="46">
        <v>57086872.490000002</v>
      </c>
      <c r="F17" s="46">
        <v>57568106.009999998</v>
      </c>
      <c r="G17" s="46"/>
      <c r="H17" s="46"/>
      <c r="I17" s="46"/>
      <c r="J17" s="46"/>
      <c r="K17" s="46"/>
      <c r="L17" s="46"/>
      <c r="M17" s="46"/>
      <c r="N17" s="46"/>
      <c r="O17" s="46"/>
      <c r="P17" s="48">
        <f>F17/F16-1</f>
        <v>0.24141509734063882</v>
      </c>
      <c r="Q17" s="35"/>
    </row>
    <row r="18" spans="2:18" ht="16.5" customHeight="1" x14ac:dyDescent="0.25">
      <c r="B18" s="30" t="s">
        <v>26</v>
      </c>
      <c r="C18" s="29"/>
      <c r="E18" s="29"/>
      <c r="F18" s="29"/>
      <c r="G18" s="29"/>
      <c r="H18" s="44"/>
      <c r="I18" s="29"/>
      <c r="J18" s="44"/>
      <c r="K18" s="29"/>
      <c r="L18" s="29"/>
      <c r="M18" s="29"/>
      <c r="N18" s="29"/>
      <c r="O18" s="29"/>
      <c r="P18" s="29"/>
    </row>
    <row r="19" spans="2:18" x14ac:dyDescent="0.25">
      <c r="B19" s="31" t="s">
        <v>31</v>
      </c>
      <c r="C19" s="7"/>
      <c r="E19" s="6"/>
      <c r="F19" s="6"/>
      <c r="G19" s="6"/>
      <c r="H19" s="6"/>
      <c r="I19" s="8"/>
      <c r="J19" s="6"/>
      <c r="K19" s="6"/>
      <c r="L19" s="6"/>
      <c r="M19" s="6"/>
      <c r="N19" s="6"/>
      <c r="O19" s="6"/>
    </row>
    <row r="20" spans="2:18" x14ac:dyDescent="0.25">
      <c r="B20" s="28" t="s">
        <v>24</v>
      </c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x14ac:dyDescent="0.25">
      <c r="J21" s="33"/>
    </row>
    <row r="25" spans="2:18" x14ac:dyDescent="0.25">
      <c r="D25" s="9"/>
      <c r="E25" s="9"/>
      <c r="F25" s="9"/>
      <c r="G25" s="9"/>
    </row>
    <row r="27" spans="2:18" x14ac:dyDescent="0.25">
      <c r="D27" s="21"/>
      <c r="E27" s="21"/>
      <c r="F27" s="21"/>
      <c r="G27" s="21"/>
    </row>
  </sheetData>
  <mergeCells count="8">
    <mergeCell ref="B11:B17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2"/>
  <sheetViews>
    <sheetView topLeftCell="D1" zoomScale="90" zoomScaleNormal="90" workbookViewId="0">
      <selection activeCell="P13" sqref="P1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1"/>
      <c r="C3" s="11"/>
      <c r="D3" s="11"/>
      <c r="F3" s="60" t="s">
        <v>1</v>
      </c>
      <c r="G3" s="60"/>
      <c r="H3" s="60"/>
      <c r="I3" s="60"/>
      <c r="J3" s="60"/>
      <c r="K3" s="60"/>
      <c r="L3" s="60"/>
      <c r="M3" s="60"/>
      <c r="N3" s="60"/>
      <c r="O3" s="60"/>
      <c r="P3" s="12"/>
    </row>
    <row r="4" spans="2:17" ht="15.75" x14ac:dyDescent="0.25">
      <c r="B4" s="13"/>
      <c r="C4" s="13"/>
      <c r="D4" s="13"/>
      <c r="F4" s="66" t="s">
        <v>27</v>
      </c>
      <c r="G4" s="61"/>
      <c r="H4" s="61"/>
      <c r="I4" s="61"/>
      <c r="J4" s="61"/>
      <c r="K4" s="61"/>
      <c r="L4" s="61"/>
      <c r="M4" s="61"/>
      <c r="N4" s="61"/>
      <c r="O4" s="61"/>
      <c r="P4" s="14"/>
    </row>
    <row r="5" spans="2:17" x14ac:dyDescent="0.25">
      <c r="B5" s="15"/>
      <c r="C5" s="15"/>
      <c r="D5" s="15"/>
      <c r="F5" s="61" t="s">
        <v>37</v>
      </c>
      <c r="G5" s="61"/>
      <c r="H5" s="61"/>
      <c r="I5" s="61"/>
      <c r="J5" s="61"/>
      <c r="K5" s="61"/>
      <c r="L5" s="61"/>
      <c r="M5" s="61"/>
      <c r="N5" s="61"/>
      <c r="O5" s="61"/>
      <c r="P5" s="16"/>
    </row>
    <row r="6" spans="2:17" x14ac:dyDescent="0.25">
      <c r="F6" s="62" t="s">
        <v>19</v>
      </c>
      <c r="G6" s="62"/>
      <c r="H6" s="62"/>
      <c r="I6" s="62"/>
      <c r="J6" s="62"/>
      <c r="K6" s="62"/>
      <c r="L6" s="62"/>
      <c r="M6" s="62"/>
      <c r="N6" s="62"/>
      <c r="O6" s="62"/>
    </row>
    <row r="7" spans="2:17" x14ac:dyDescent="0.25">
      <c r="D7" s="65" t="s">
        <v>3</v>
      </c>
      <c r="E7" s="65"/>
      <c r="F7" s="17"/>
      <c r="G7" s="18"/>
      <c r="H7" s="18"/>
      <c r="I7" s="18"/>
      <c r="J7" s="18"/>
      <c r="K7" s="18"/>
      <c r="L7" s="18"/>
    </row>
    <row r="9" spans="2:17" ht="15" customHeight="1" x14ac:dyDescent="0.25">
      <c r="B9" s="2"/>
      <c r="C9" s="2"/>
      <c r="D9" s="67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39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6" t="s">
        <v>18</v>
      </c>
      <c r="C11" s="42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25">
      <c r="B12" s="57"/>
      <c r="C12" s="42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34"/>
      <c r="Q12" s="41"/>
    </row>
    <row r="13" spans="2:17" x14ac:dyDescent="0.25">
      <c r="B13" s="57"/>
      <c r="C13" s="42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34">
        <f t="shared" ref="P13:P16" si="0">F13/F12-1</f>
        <v>-0.26880899582259776</v>
      </c>
      <c r="Q13" s="41"/>
    </row>
    <row r="14" spans="2:17" ht="16.5" customHeight="1" x14ac:dyDescent="0.25">
      <c r="B14" s="57"/>
      <c r="C14" s="42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6">
        <v>367004.0199999999</v>
      </c>
      <c r="P14" s="34">
        <f t="shared" si="0"/>
        <v>-0.69352226497543601</v>
      </c>
      <c r="Q14" s="41"/>
    </row>
    <row r="15" spans="2:17" ht="16.5" customHeight="1" x14ac:dyDescent="0.25">
      <c r="B15" s="57"/>
      <c r="C15" s="42">
        <v>2020</v>
      </c>
      <c r="D15" s="32">
        <v>483706.9800000001</v>
      </c>
      <c r="E15" s="38">
        <v>381490.13</v>
      </c>
      <c r="F15" s="38">
        <v>376090.59</v>
      </c>
      <c r="G15" s="38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8">
        <v>486791.4</v>
      </c>
      <c r="N15" s="32">
        <v>421501.14</v>
      </c>
      <c r="O15" s="43">
        <v>518912.41</v>
      </c>
      <c r="P15" s="34">
        <f t="shared" si="0"/>
        <v>0.10315797063015553</v>
      </c>
    </row>
    <row r="16" spans="2:17" ht="16.5" customHeight="1" x14ac:dyDescent="0.25">
      <c r="B16" s="57"/>
      <c r="C16" s="42">
        <v>2021</v>
      </c>
      <c r="D16" s="32">
        <v>585023.29</v>
      </c>
      <c r="E16" s="38">
        <v>492290.17</v>
      </c>
      <c r="F16" s="38">
        <v>540399.35</v>
      </c>
      <c r="G16" s="38">
        <v>483795.58</v>
      </c>
      <c r="H16" s="38">
        <v>505595.55</v>
      </c>
      <c r="I16" s="38">
        <v>490043.5</v>
      </c>
      <c r="J16" s="38">
        <v>503687.28</v>
      </c>
      <c r="K16" s="38">
        <v>490524.42</v>
      </c>
      <c r="L16" s="38">
        <v>519599.58</v>
      </c>
      <c r="M16" s="38">
        <v>517812.55</v>
      </c>
      <c r="N16" s="38">
        <v>502645.71</v>
      </c>
      <c r="O16" s="38">
        <v>397349.19</v>
      </c>
      <c r="P16" s="34">
        <f t="shared" si="0"/>
        <v>0.43688612363313828</v>
      </c>
    </row>
    <row r="17" spans="2:17" ht="16.5" customHeight="1" x14ac:dyDescent="0.25">
      <c r="B17" s="57"/>
      <c r="C17" s="42">
        <v>2022</v>
      </c>
      <c r="D17" s="32">
        <v>229360.75</v>
      </c>
      <c r="E17" s="32">
        <v>238019.72</v>
      </c>
      <c r="F17" s="32">
        <v>252299.74</v>
      </c>
      <c r="G17" s="32"/>
      <c r="H17" s="32"/>
      <c r="I17" s="32"/>
      <c r="J17" s="32"/>
      <c r="K17" s="32"/>
      <c r="L17" s="32"/>
      <c r="M17" s="32"/>
      <c r="N17" s="32"/>
      <c r="O17" s="32"/>
      <c r="P17" s="34">
        <f>F17/F16-1</f>
        <v>-0.53312353169928861</v>
      </c>
    </row>
    <row r="18" spans="2:17" ht="16.5" customHeight="1" x14ac:dyDescent="0.25">
      <c r="B18" s="27" t="s">
        <v>26</v>
      </c>
      <c r="C18" s="6"/>
      <c r="P18" s="33"/>
    </row>
    <row r="19" spans="2:17" ht="13.5" customHeight="1" x14ac:dyDescent="0.25">
      <c r="B19" s="64" t="s">
        <v>35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24"/>
      <c r="O19" s="24"/>
    </row>
    <row r="20" spans="2:17" ht="13.5" customHeight="1" x14ac:dyDescent="0.25">
      <c r="B20" s="40" t="s">
        <v>34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2:17" x14ac:dyDescent="0.25">
      <c r="B21" s="28" t="s">
        <v>24</v>
      </c>
      <c r="C21" s="7"/>
      <c r="D21" s="7"/>
      <c r="E21" s="6"/>
      <c r="F21" s="6"/>
      <c r="G21" s="6"/>
      <c r="H21" s="6"/>
      <c r="I21" s="6"/>
      <c r="J21" s="8"/>
      <c r="K21" s="6"/>
      <c r="L21" s="6"/>
      <c r="M21" s="6"/>
      <c r="N21" s="6"/>
      <c r="O21" s="6"/>
    </row>
    <row r="22" spans="2:17" x14ac:dyDescent="0.25">
      <c r="B22" s="5"/>
      <c r="C22" s="6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</sheetData>
  <mergeCells count="8">
    <mergeCell ref="B19:M19"/>
    <mergeCell ref="D7:E7"/>
    <mergeCell ref="F3:O3"/>
    <mergeCell ref="F4:O4"/>
    <mergeCell ref="F5:O5"/>
    <mergeCell ref="F6:O6"/>
    <mergeCell ref="D9:P9"/>
    <mergeCell ref="B11:B1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Carlos García</cp:lastModifiedBy>
  <dcterms:created xsi:type="dcterms:W3CDTF">2016-08-22T21:28:58Z</dcterms:created>
  <dcterms:modified xsi:type="dcterms:W3CDTF">2022-05-05T19:54:39Z</dcterms:modified>
</cp:coreProperties>
</file>