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SEDE\Riesgos\PEM\Septiembre 2019\"/>
    </mc:Choice>
  </mc:AlternateContent>
  <bookViews>
    <workbookView showHorizontalScroll="0" showVerticalScroll="0" xWindow="0" yWindow="0" windowWidth="23040" windowHeight="9096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4" l="1"/>
  <c r="P14" i="12"/>
</calcChain>
</file>

<file path=xl/sharedStrings.xml><?xml version="1.0" encoding="utf-8"?>
<sst xmlns="http://schemas.openxmlformats.org/spreadsheetml/2006/main" count="105" uniqueCount="42">
  <si>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</si>
  <si>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</si>
  <si>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</si>
  <si>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</si>
  <si>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</si>
  <si>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</si>
  <si>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</si>
  <si>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</si>
  <si>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</si>
  <si>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</si>
  <si>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</si>
  <si>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</si>
  <si>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</si>
  <si>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</si>
  <si>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</si>
  <si>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</si>
  <si>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</si>
  <si>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</si>
  <si>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</si>
  <si>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</si>
  <si>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</si>
  <si>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</si>
  <si>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</si>
  <si>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</si>
  <si>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</si>
  <si>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</si>
  <si>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</si>
  <si>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</si>
  <si>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</si>
  <si>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</si>
  <si>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</si>
  <si>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</si>
  <si>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</si>
  <si>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</si>
  <si>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</si>
  <si>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</si>
  <si>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</si>
  <si>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</si>
  <si>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</si>
  <si>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</si>
  <si>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Al 30 de septiembre de 2019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</si>
  <si>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septiembre de 2019)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</si>
</sst>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left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5</xdr:row>
      <xdr:rowOff>63498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105833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G2" sqref="G2:H6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2" t="s">
        <v>41</v>
      </c>
      <c r="H2" s="62"/>
    </row>
    <row r="3" spans="2:9" x14ac:dyDescent="0.3">
      <c r="G3" s="62"/>
      <c r="H3" s="62"/>
    </row>
    <row r="4" spans="2:9" x14ac:dyDescent="0.3">
      <c r="G4" s="62"/>
      <c r="H4" s="62"/>
    </row>
    <row r="5" spans="2:9" x14ac:dyDescent="0.3">
      <c r="G5" s="62"/>
      <c r="H5" s="62"/>
    </row>
    <row r="6" spans="2:9" x14ac:dyDescent="0.3">
      <c r="G6" s="62"/>
      <c r="H6" s="62"/>
    </row>
    <row r="8" spans="2:9" ht="18" x14ac:dyDescent="0.35">
      <c r="B8" s="63" t="s">
        <v>38</v>
      </c>
      <c r="C8" s="63"/>
      <c r="D8" s="63"/>
      <c r="E8" s="63"/>
      <c r="F8" s="63"/>
      <c r="G8" s="63"/>
      <c r="H8" s="63"/>
    </row>
    <row r="10" spans="2:9" x14ac:dyDescent="0.3">
      <c r="B10" s="38" t="s">
        <v>25</v>
      </c>
      <c r="C10" s="56" t="s">
        <v>28</v>
      </c>
      <c r="D10" s="57"/>
      <c r="E10" s="57"/>
      <c r="F10" s="57"/>
      <c r="G10" s="57"/>
      <c r="H10" s="58"/>
    </row>
    <row r="11" spans="2:9" x14ac:dyDescent="0.3">
      <c r="B11" s="39" t="s">
        <v>26</v>
      </c>
      <c r="C11" s="64" t="s">
        <v>0</v>
      </c>
      <c r="D11" s="65"/>
      <c r="E11" s="65"/>
      <c r="F11" s="65"/>
      <c r="G11" s="65"/>
      <c r="H11" s="66"/>
    </row>
    <row r="12" spans="2:9" x14ac:dyDescent="0.3">
      <c r="B12" s="40" t="s">
        <v>27</v>
      </c>
      <c r="C12" s="60" t="s">
        <v>22</v>
      </c>
      <c r="D12" s="61"/>
      <c r="E12" s="61"/>
      <c r="F12" s="61"/>
      <c r="G12" s="61"/>
      <c r="H12" s="67"/>
    </row>
    <row r="13" spans="2:9" x14ac:dyDescent="0.3">
      <c r="B13" s="41"/>
    </row>
    <row r="14" spans="2:9" x14ac:dyDescent="0.3">
      <c r="B14" s="38" t="s">
        <v>30</v>
      </c>
      <c r="C14" s="56" t="s">
        <v>29</v>
      </c>
      <c r="D14" s="57"/>
      <c r="E14" s="57"/>
      <c r="F14" s="57"/>
      <c r="G14" s="57"/>
      <c r="H14" s="58"/>
    </row>
    <row r="15" spans="2:9" x14ac:dyDescent="0.3">
      <c r="B15" s="39" t="s">
        <v>31</v>
      </c>
      <c r="C15" s="59" t="s">
        <v>0</v>
      </c>
      <c r="D15" s="59"/>
      <c r="E15" s="59"/>
      <c r="F15" s="59"/>
      <c r="G15" s="59"/>
      <c r="H15" s="59"/>
      <c r="I15" s="42"/>
    </row>
    <row r="16" spans="2:9" x14ac:dyDescent="0.3">
      <c r="B16" s="40" t="s">
        <v>32</v>
      </c>
      <c r="C16" s="60" t="s">
        <v>22</v>
      </c>
      <c r="D16" s="61"/>
      <c r="E16" s="61"/>
      <c r="F16" s="61"/>
      <c r="G16" s="61"/>
      <c r="H16" s="61"/>
      <c r="I16" s="42"/>
    </row>
    <row r="17" spans="2:2" x14ac:dyDescent="0.3">
      <c r="B17" s="41"/>
    </row>
    <row r="18" spans="2:2" x14ac:dyDescent="0.3">
      <c r="B18" s="34"/>
    </row>
    <row r="19" spans="2:2" x14ac:dyDescent="0.3">
      <c r="B19" s="33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8"/>
  <sheetViews>
    <sheetView zoomScale="80" zoomScaleNormal="80" workbookViewId="0">
      <selection activeCell="A21" sqref="A2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72" t="s">
        <v>1</v>
      </c>
      <c r="G3" s="72"/>
      <c r="H3" s="72"/>
      <c r="I3" s="72"/>
      <c r="J3" s="72"/>
      <c r="K3" s="72"/>
      <c r="L3" s="72"/>
      <c r="M3" s="72"/>
      <c r="N3" s="19"/>
      <c r="O3" s="19"/>
      <c r="P3" s="19"/>
      <c r="Q3" s="20"/>
    </row>
    <row r="4" spans="2:17" ht="15.6" x14ac:dyDescent="0.3">
      <c r="B4" s="21"/>
      <c r="C4" s="21"/>
      <c r="E4" s="76" t="s">
        <v>21</v>
      </c>
      <c r="F4" s="76"/>
      <c r="G4" s="76"/>
      <c r="H4" s="76"/>
      <c r="I4" s="76"/>
      <c r="J4" s="76"/>
      <c r="K4" s="76"/>
      <c r="L4" s="76"/>
      <c r="M4" s="76"/>
      <c r="N4" s="76"/>
      <c r="O4" s="21"/>
      <c r="P4" s="21"/>
      <c r="Q4" s="53"/>
    </row>
    <row r="5" spans="2:17" x14ac:dyDescent="0.3">
      <c r="B5" s="22"/>
      <c r="C5" s="22"/>
      <c r="E5" s="27"/>
      <c r="F5" s="73" t="s">
        <v>40</v>
      </c>
      <c r="G5" s="73"/>
      <c r="H5" s="73"/>
      <c r="I5" s="73"/>
      <c r="J5" s="73"/>
      <c r="K5" s="73"/>
      <c r="L5" s="73"/>
      <c r="M5" s="73"/>
      <c r="N5" s="22"/>
      <c r="O5" s="22"/>
      <c r="P5" s="22"/>
      <c r="Q5" s="23"/>
    </row>
    <row r="6" spans="2:17" x14ac:dyDescent="0.3">
      <c r="E6" s="28"/>
      <c r="F6" s="74" t="s">
        <v>2</v>
      </c>
      <c r="G6" s="74"/>
      <c r="H6" s="74"/>
      <c r="I6" s="74"/>
      <c r="J6" s="74"/>
      <c r="K6" s="74"/>
      <c r="L6" s="74"/>
      <c r="M6" s="74"/>
    </row>
    <row r="7" spans="2:17" x14ac:dyDescent="0.3">
      <c r="D7" s="75" t="s">
        <v>3</v>
      </c>
      <c r="E7" s="75"/>
      <c r="F7" s="54"/>
      <c r="G7" s="54"/>
      <c r="H7" s="54"/>
      <c r="I7" s="54"/>
      <c r="J7" s="54"/>
      <c r="K7" s="54"/>
    </row>
    <row r="9" spans="2:17" x14ac:dyDescent="0.3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8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8"/>
    </row>
    <row r="11" spans="2:17" ht="15" customHeight="1" x14ac:dyDescent="0.3">
      <c r="B11" s="77" t="s">
        <v>18</v>
      </c>
      <c r="C11" s="52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29"/>
    </row>
    <row r="12" spans="2:17" x14ac:dyDescent="0.3">
      <c r="B12" s="78"/>
      <c r="C12" s="52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29">
        <v>0.26030245970198318</v>
      </c>
    </row>
    <row r="13" spans="2:17" x14ac:dyDescent="0.3">
      <c r="B13" s="78"/>
      <c r="C13" s="52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29">
        <v>0.24273357733422984</v>
      </c>
    </row>
    <row r="14" spans="2:17" x14ac:dyDescent="0.3">
      <c r="B14" s="78"/>
      <c r="C14" s="52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29">
        <v>0.83869501728711571</v>
      </c>
    </row>
    <row r="15" spans="2:17" x14ac:dyDescent="0.3">
      <c r="B15" s="78"/>
      <c r="C15" s="52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29">
        <v>0.35295729179902957</v>
      </c>
    </row>
    <row r="16" spans="2:17" x14ac:dyDescent="0.3">
      <c r="B16" s="78"/>
      <c r="C16" s="52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29">
        <v>0.2874346828697032</v>
      </c>
    </row>
    <row r="17" spans="2:18" x14ac:dyDescent="0.3">
      <c r="B17" s="78"/>
      <c r="C17" s="52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29">
        <v>5.5948855785168172E-2</v>
      </c>
    </row>
    <row r="18" spans="2:18" x14ac:dyDescent="0.3">
      <c r="B18" s="78"/>
      <c r="C18" s="52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29">
        <v>7.058240689618156E-2</v>
      </c>
    </row>
    <row r="19" spans="2:18" x14ac:dyDescent="0.3">
      <c r="B19" s="78"/>
      <c r="C19" s="52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29">
        <v>5.2840236951869013E-2</v>
      </c>
    </row>
    <row r="20" spans="2:18" x14ac:dyDescent="0.3">
      <c r="B20" s="78"/>
      <c r="C20" s="52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29">
        <v>5.1090701262156646E-2</v>
      </c>
    </row>
    <row r="21" spans="2:18" x14ac:dyDescent="0.3">
      <c r="B21" s="79"/>
      <c r="C21" s="52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>
        <v>2745554903.54</v>
      </c>
      <c r="J21" s="6">
        <v>2749177362.2800002</v>
      </c>
      <c r="K21" s="6">
        <v>2755537571.9299998</v>
      </c>
      <c r="L21" s="6">
        <v>2775811373.2600002</v>
      </c>
      <c r="M21" s="6"/>
      <c r="N21" s="6"/>
      <c r="O21" s="6"/>
      <c r="P21" s="29">
        <f>+L21/L20-1</f>
        <v>5.8595685697791611E-2</v>
      </c>
    </row>
    <row r="22" spans="2:18" x14ac:dyDescent="0.3">
      <c r="B22" s="14" t="s">
        <v>20</v>
      </c>
      <c r="C22" s="45"/>
      <c r="D22" s="17"/>
      <c r="E22" s="17"/>
      <c r="F22" s="17"/>
      <c r="G22" s="17"/>
      <c r="H22" s="17"/>
      <c r="I22" s="9"/>
      <c r="J22" s="9"/>
      <c r="K22" s="9"/>
      <c r="L22" s="55"/>
      <c r="M22" s="9"/>
      <c r="N22" s="10"/>
      <c r="O22" s="9"/>
    </row>
    <row r="23" spans="2:18" x14ac:dyDescent="0.3">
      <c r="B23" s="11" t="s">
        <v>19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8" ht="82.8" customHeight="1" x14ac:dyDescent="0.3">
      <c r="B24" s="69" t="s">
        <v>34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</row>
    <row r="25" spans="2:18" x14ac:dyDescent="0.3">
      <c r="B25" s="50"/>
      <c r="C25" s="15"/>
      <c r="D25" s="8"/>
      <c r="E25" s="8"/>
      <c r="F25" s="8"/>
      <c r="G25" s="8"/>
      <c r="H25" s="8"/>
      <c r="I25" s="16"/>
      <c r="J25" s="8"/>
      <c r="K25" s="8"/>
      <c r="L25" s="8"/>
      <c r="M25" s="8"/>
      <c r="N25" s="8"/>
      <c r="O25" s="8"/>
    </row>
    <row r="26" spans="2:18" ht="15" customHeight="1" x14ac:dyDescent="0.3">
      <c r="B26" s="14"/>
      <c r="C26" s="45"/>
      <c r="D26" s="8"/>
      <c r="E26" s="8"/>
      <c r="F26" s="8"/>
      <c r="G26" s="8"/>
      <c r="H26" s="13"/>
      <c r="I26" s="13"/>
      <c r="J26" s="13"/>
      <c r="K26" s="13"/>
      <c r="L26" s="13"/>
      <c r="M26" s="13"/>
      <c r="N26" s="13"/>
      <c r="O26" s="13"/>
    </row>
    <row r="27" spans="2:18" x14ac:dyDescent="0.3">
      <c r="B27" s="14"/>
      <c r="C27" s="15"/>
      <c r="D27" s="8"/>
      <c r="E27" s="8"/>
      <c r="F27" s="8"/>
      <c r="G27" s="8"/>
      <c r="H27" s="8"/>
      <c r="I27" s="16"/>
      <c r="J27" s="8"/>
      <c r="K27" s="8"/>
      <c r="L27" s="8"/>
      <c r="M27" s="8"/>
      <c r="N27" s="8"/>
      <c r="O27" s="8"/>
    </row>
    <row r="28" spans="2:18" x14ac:dyDescent="0.3">
      <c r="B28" s="7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</sheetData>
  <mergeCells count="9">
    <mergeCell ref="P9:P10"/>
    <mergeCell ref="B24:P24"/>
    <mergeCell ref="D9:O9"/>
    <mergeCell ref="F3:M3"/>
    <mergeCell ref="F5:M5"/>
    <mergeCell ref="F6:M6"/>
    <mergeCell ref="D7:E7"/>
    <mergeCell ref="E4:N4"/>
    <mergeCell ref="B11:B21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5"/>
  <sheetViews>
    <sheetView zoomScale="80" zoomScaleNormal="80" workbookViewId="0">
      <selection activeCell="D27" sqref="A27:XFD2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9"/>
      <c r="C3" s="19"/>
      <c r="D3" s="19"/>
      <c r="F3" s="72" t="s">
        <v>1</v>
      </c>
      <c r="G3" s="72"/>
      <c r="H3" s="72"/>
      <c r="I3" s="72"/>
      <c r="J3" s="72"/>
      <c r="K3" s="72"/>
      <c r="L3" s="72"/>
      <c r="M3" s="72"/>
      <c r="N3" s="72"/>
      <c r="O3" s="21"/>
      <c r="P3" s="21"/>
    </row>
    <row r="4" spans="2:16" ht="15.6" x14ac:dyDescent="0.3">
      <c r="B4" s="21"/>
      <c r="C4" s="21"/>
      <c r="D4" s="21"/>
      <c r="F4" s="80" t="s">
        <v>23</v>
      </c>
      <c r="G4" s="80"/>
      <c r="H4" s="80"/>
      <c r="I4" s="80"/>
      <c r="J4" s="80"/>
      <c r="K4" s="80"/>
      <c r="L4" s="80"/>
      <c r="M4" s="80"/>
      <c r="N4" s="80"/>
      <c r="O4" s="27"/>
      <c r="P4" s="27"/>
    </row>
    <row r="5" spans="2:16" ht="14.4" customHeight="1" x14ac:dyDescent="0.3">
      <c r="B5" s="22"/>
      <c r="C5" s="22"/>
      <c r="D5" s="22"/>
      <c r="F5" s="73" t="s">
        <v>40</v>
      </c>
      <c r="G5" s="73"/>
      <c r="H5" s="73"/>
      <c r="I5" s="73"/>
      <c r="J5" s="73"/>
      <c r="K5" s="73"/>
      <c r="L5" s="73"/>
      <c r="M5" s="73"/>
      <c r="N5" s="73"/>
      <c r="O5" s="27"/>
      <c r="P5" s="27"/>
    </row>
    <row r="6" spans="2:16" ht="14.4" customHeight="1" x14ac:dyDescent="0.3">
      <c r="F6" s="74" t="s">
        <v>24</v>
      </c>
      <c r="G6" s="74"/>
      <c r="H6" s="74"/>
      <c r="I6" s="74"/>
      <c r="J6" s="74"/>
      <c r="K6" s="74"/>
      <c r="L6" s="74"/>
      <c r="M6" s="74"/>
      <c r="N6" s="74"/>
      <c r="O6" s="28"/>
      <c r="P6" s="28"/>
    </row>
    <row r="7" spans="2:16" x14ac:dyDescent="0.3">
      <c r="D7" s="75" t="s">
        <v>3</v>
      </c>
      <c r="E7" s="75"/>
      <c r="F7" s="24"/>
      <c r="G7" s="25"/>
      <c r="H7" s="25"/>
      <c r="I7" s="25"/>
      <c r="J7" s="25"/>
      <c r="K7" s="25"/>
      <c r="L7" s="25"/>
    </row>
    <row r="9" spans="2:16" ht="15" customHeight="1" x14ac:dyDescent="0.3">
      <c r="B9" s="2"/>
      <c r="C9" s="2"/>
      <c r="D9" s="81" t="s">
        <v>4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3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3">
      <c r="B11" s="77" t="s">
        <v>18</v>
      </c>
      <c r="C11" s="18">
        <v>2009</v>
      </c>
      <c r="D11" s="32"/>
      <c r="E11" s="32">
        <v>399596816.44999999</v>
      </c>
      <c r="F11" s="32">
        <v>-8636114.4200000167</v>
      </c>
      <c r="G11" s="32">
        <v>1118788.9100000262</v>
      </c>
      <c r="H11" s="32">
        <v>-764364.12999999523</v>
      </c>
      <c r="I11" s="32">
        <v>-60352.709999978542</v>
      </c>
      <c r="J11" s="32">
        <v>310693.47999995947</v>
      </c>
      <c r="K11" s="32">
        <v>-3315698.469999969</v>
      </c>
      <c r="L11" s="32">
        <v>9114343.6200000048</v>
      </c>
      <c r="M11" s="32">
        <v>3126776.469999969</v>
      </c>
      <c r="N11" s="32">
        <v>-1049595.8299999833</v>
      </c>
      <c r="O11" s="32">
        <v>4614016.5500000119</v>
      </c>
    </row>
    <row r="12" spans="2:16" x14ac:dyDescent="0.3">
      <c r="B12" s="78"/>
      <c r="C12" s="18">
        <v>2010</v>
      </c>
      <c r="D12" s="32">
        <v>19456586.74000001</v>
      </c>
      <c r="E12" s="32">
        <v>10433080.849999964</v>
      </c>
      <c r="F12" s="32">
        <v>6273991.1700000167</v>
      </c>
      <c r="G12" s="32">
        <v>4931590.6100000143</v>
      </c>
      <c r="H12" s="32">
        <v>7978819.8199999928</v>
      </c>
      <c r="I12" s="32">
        <v>5356499.8000000119</v>
      </c>
      <c r="J12" s="32">
        <v>4377180.3799999952</v>
      </c>
      <c r="K12" s="32">
        <v>3428142.6099999547</v>
      </c>
      <c r="L12" s="32">
        <v>3292475.5200000405</v>
      </c>
      <c r="M12" s="32">
        <v>4355980.719999969</v>
      </c>
      <c r="N12" s="32">
        <v>2280555.3500000238</v>
      </c>
      <c r="O12" s="32">
        <v>3640214.8399999738</v>
      </c>
    </row>
    <row r="13" spans="2:16" x14ac:dyDescent="0.3">
      <c r="B13" s="78"/>
      <c r="C13" s="18">
        <v>2011</v>
      </c>
      <c r="D13" s="32">
        <v>23726323.710000038</v>
      </c>
      <c r="E13" s="32">
        <v>622932.82999998331</v>
      </c>
      <c r="F13" s="32">
        <v>-143515.09000003338</v>
      </c>
      <c r="G13" s="32">
        <v>13391079.860000014</v>
      </c>
      <c r="H13" s="32">
        <v>15722192.790000021</v>
      </c>
      <c r="I13" s="32">
        <v>3390882.1299999952</v>
      </c>
      <c r="J13" s="32">
        <v>4855286.1800000072</v>
      </c>
      <c r="K13" s="32">
        <v>6179580.6000000238</v>
      </c>
      <c r="L13" s="32">
        <v>6349611.6399999857</v>
      </c>
      <c r="M13" s="32">
        <v>7469351.0599999428</v>
      </c>
      <c r="N13" s="32">
        <v>9786449.0900000334</v>
      </c>
      <c r="O13" s="32">
        <v>-1593138.4500000477</v>
      </c>
    </row>
    <row r="14" spans="2:16" x14ac:dyDescent="0.3">
      <c r="B14" s="78"/>
      <c r="C14" s="18">
        <v>2012</v>
      </c>
      <c r="D14" s="32">
        <v>18561779.210000038</v>
      </c>
      <c r="E14" s="32">
        <v>12268661.180000067</v>
      </c>
      <c r="F14" s="32">
        <v>7400314.1200000048</v>
      </c>
      <c r="G14" s="32">
        <v>12701548.029999971</v>
      </c>
      <c r="H14" s="32">
        <v>13470082.329999924</v>
      </c>
      <c r="I14" s="32">
        <v>786106.21000003815</v>
      </c>
      <c r="J14" s="32">
        <v>-1019713.4700000286</v>
      </c>
      <c r="K14" s="32">
        <v>-2991113.9699999094</v>
      </c>
      <c r="L14" s="32">
        <v>-1329116.9400000572</v>
      </c>
      <c r="M14" s="32">
        <v>432485897.35000002</v>
      </c>
      <c r="N14" s="32">
        <v>-847072.25</v>
      </c>
      <c r="O14" s="32">
        <v>16842949.75999999</v>
      </c>
    </row>
    <row r="15" spans="2:16" x14ac:dyDescent="0.3">
      <c r="B15" s="78"/>
      <c r="C15" s="18">
        <v>2013</v>
      </c>
      <c r="D15" s="32">
        <v>268284229.62999988</v>
      </c>
      <c r="E15" s="32">
        <v>15617788.870000124</v>
      </c>
      <c r="F15" s="32">
        <v>-14576614.380000114</v>
      </c>
      <c r="G15" s="32">
        <v>18703523.75999999</v>
      </c>
      <c r="H15" s="32">
        <v>-466903.72999978065</v>
      </c>
      <c r="I15" s="32">
        <v>16303924.179999828</v>
      </c>
      <c r="J15" s="32">
        <v>8404356.870000124</v>
      </c>
      <c r="K15" s="32">
        <v>7533453.4199998379</v>
      </c>
      <c r="L15" s="32">
        <v>10313262.5</v>
      </c>
      <c r="M15" s="32">
        <v>9858375.7100000381</v>
      </c>
      <c r="N15" s="32">
        <v>3815415.9100000858</v>
      </c>
      <c r="O15" s="32">
        <v>32087366.119999886</v>
      </c>
    </row>
    <row r="16" spans="2:16" x14ac:dyDescent="0.3">
      <c r="B16" s="78"/>
      <c r="C16" s="18">
        <v>2014</v>
      </c>
      <c r="D16" s="32">
        <v>335264477.01999998</v>
      </c>
      <c r="E16" s="32">
        <v>9309304.3000001907</v>
      </c>
      <c r="F16" s="32">
        <v>-13839445.470000029</v>
      </c>
      <c r="G16" s="32">
        <v>10076360.879999876</v>
      </c>
      <c r="H16" s="32">
        <v>12474914.080000162</v>
      </c>
      <c r="I16" s="32">
        <v>-3028189.4600000381</v>
      </c>
      <c r="J16" s="32">
        <v>17182577.329999924</v>
      </c>
      <c r="K16" s="32">
        <v>14450330.150000095</v>
      </c>
      <c r="L16" s="32">
        <v>15447541.399999857</v>
      </c>
      <c r="M16" s="32">
        <v>-43543694.849999905</v>
      </c>
      <c r="N16" s="32">
        <v>42471805.400000095</v>
      </c>
      <c r="O16" s="32">
        <v>17059053.919999838</v>
      </c>
    </row>
    <row r="17" spans="2:17" x14ac:dyDescent="0.3">
      <c r="B17" s="78"/>
      <c r="C17" s="18">
        <v>2015</v>
      </c>
      <c r="D17" s="32">
        <v>329793867.1400001</v>
      </c>
      <c r="E17" s="32">
        <v>-3724952.3099999428</v>
      </c>
      <c r="F17" s="32">
        <v>-37971628.660000324</v>
      </c>
      <c r="G17" s="32">
        <v>-21220494.109999895</v>
      </c>
      <c r="H17" s="32">
        <v>4073396.6300001144</v>
      </c>
      <c r="I17" s="32">
        <v>-58243073.279999971</v>
      </c>
      <c r="J17" s="32">
        <v>-29081954.74000001</v>
      </c>
      <c r="K17" s="32">
        <v>-26248437.220000029</v>
      </c>
      <c r="L17" s="32">
        <v>-25294772.220000029</v>
      </c>
      <c r="M17" s="32">
        <v>-40213769.389999866</v>
      </c>
      <c r="N17" s="32">
        <v>-29926026.050000191</v>
      </c>
      <c r="O17" s="32">
        <v>-9574378.7599999905</v>
      </c>
      <c r="P17" s="26"/>
    </row>
    <row r="18" spans="2:17" x14ac:dyDescent="0.3">
      <c r="B18" s="78"/>
      <c r="C18" s="18">
        <v>2016</v>
      </c>
      <c r="D18" s="32">
        <v>4882524.5900001526</v>
      </c>
      <c r="E18" s="32">
        <v>-3599274.2799999714</v>
      </c>
      <c r="F18" s="32">
        <v>35185020.839999914</v>
      </c>
      <c r="G18" s="32">
        <v>21887152.529999971</v>
      </c>
      <c r="H18" s="32">
        <v>31949939.950000048</v>
      </c>
      <c r="I18" s="32">
        <v>-17122250.969999935</v>
      </c>
      <c r="J18" s="32">
        <v>3264504.5499998964</v>
      </c>
      <c r="K18" s="32">
        <v>16869532.91</v>
      </c>
      <c r="L18" s="32">
        <v>31202288.939999998</v>
      </c>
      <c r="M18" s="32">
        <v>31048943.910000004</v>
      </c>
      <c r="N18" s="32">
        <v>40754612.800000012</v>
      </c>
      <c r="O18" s="32">
        <v>-2805775</v>
      </c>
    </row>
    <row r="19" spans="2:17" x14ac:dyDescent="0.3">
      <c r="B19" s="78"/>
      <c r="C19" s="43">
        <v>2017</v>
      </c>
      <c r="D19" s="32">
        <v>61779444.5</v>
      </c>
      <c r="E19" s="32" t="s">
        <v>37</v>
      </c>
      <c r="F19" s="32">
        <v>38041496.700000003</v>
      </c>
      <c r="G19" s="32">
        <v>26100838.190000057</v>
      </c>
      <c r="H19" s="32">
        <v>24905301.379999995</v>
      </c>
      <c r="I19" s="32">
        <v>-38462988.920000002</v>
      </c>
      <c r="J19" s="32">
        <v>6611119.7100000083</v>
      </c>
      <c r="K19" s="32">
        <v>1205499.5</v>
      </c>
      <c r="L19" s="32">
        <v>-15348082.63000001</v>
      </c>
      <c r="M19" s="32">
        <v>-11391575.399999991</v>
      </c>
      <c r="N19" s="32">
        <v>-3424786.7800002098</v>
      </c>
      <c r="O19" s="32">
        <v>18826381.289999992</v>
      </c>
    </row>
    <row r="20" spans="2:17" x14ac:dyDescent="0.3">
      <c r="B20" s="78"/>
      <c r="C20" s="49">
        <v>2018</v>
      </c>
      <c r="D20" s="32">
        <v>71494954.609999657</v>
      </c>
      <c r="E20" s="32">
        <v>20164884.110000134</v>
      </c>
      <c r="F20" s="32">
        <v>-6082993.1300001144</v>
      </c>
      <c r="G20" s="32">
        <v>40776375.039999999</v>
      </c>
      <c r="H20" s="32">
        <v>1908236.3299999237</v>
      </c>
      <c r="I20" s="32">
        <v>-38698182.009999998</v>
      </c>
      <c r="J20" s="32">
        <v>-4716635.3619204247</v>
      </c>
      <c r="K20" s="32">
        <v>8812174.0399999991</v>
      </c>
      <c r="L20" s="32">
        <v>11285932.684479509</v>
      </c>
      <c r="M20" s="32">
        <v>-857024.7019204204</v>
      </c>
      <c r="N20" s="32">
        <v>-31725058.002920456</v>
      </c>
      <c r="O20" s="32">
        <v>10822776.369999999</v>
      </c>
    </row>
    <row r="21" spans="2:17" x14ac:dyDescent="0.3">
      <c r="B21" s="79"/>
      <c r="C21" s="47">
        <v>2019</v>
      </c>
      <c r="D21" s="32">
        <v>47847469.899679579</v>
      </c>
      <c r="E21" s="32">
        <v>-4696810.2919203183</v>
      </c>
      <c r="F21" s="51">
        <v>5981832.9500000002</v>
      </c>
      <c r="G21" s="32">
        <v>39256061.985279597</v>
      </c>
      <c r="H21" s="32">
        <v>37627145.407079697</v>
      </c>
      <c r="I21" s="32">
        <v>-25994721.839520413</v>
      </c>
      <c r="J21" s="32">
        <v>3622458.71</v>
      </c>
      <c r="K21" s="32">
        <v>6360209.6200000001</v>
      </c>
      <c r="L21" s="32">
        <v>20273801.306230705</v>
      </c>
      <c r="M21" s="32"/>
      <c r="N21" s="32"/>
      <c r="O21" s="32"/>
    </row>
    <row r="22" spans="2:17" x14ac:dyDescent="0.3">
      <c r="B22" s="11" t="s">
        <v>19</v>
      </c>
      <c r="C22" s="8"/>
      <c r="D22" s="8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</row>
    <row r="23" spans="2:17" s="2" customFormat="1" ht="93.75" customHeight="1" x14ac:dyDescent="0.3">
      <c r="B23" s="69" t="s">
        <v>34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</row>
    <row r="24" spans="2:17" x14ac:dyDescent="0.3">
      <c r="B24" s="14" t="s">
        <v>20</v>
      </c>
      <c r="C24" s="15"/>
      <c r="D24" s="8"/>
      <c r="E24" s="8"/>
      <c r="F24" s="8"/>
      <c r="G24" s="8"/>
      <c r="H24" s="8"/>
      <c r="I24" s="16"/>
      <c r="J24" s="8"/>
      <c r="K24" s="8"/>
      <c r="L24" s="8"/>
      <c r="M24" s="8"/>
      <c r="N24" s="8"/>
      <c r="O24" s="8"/>
    </row>
    <row r="25" spans="2:17" x14ac:dyDescent="0.3">
      <c r="B25" s="7"/>
      <c r="C25" s="8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</sheetData>
  <mergeCells count="8">
    <mergeCell ref="B23:P23"/>
    <mergeCell ref="D7:E7"/>
    <mergeCell ref="F3:N3"/>
    <mergeCell ref="F4:N4"/>
    <mergeCell ref="F5:N5"/>
    <mergeCell ref="F6:N6"/>
    <mergeCell ref="D9:O9"/>
    <mergeCell ref="B11:B21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0"/>
  <sheetViews>
    <sheetView zoomScale="80" zoomScaleNormal="80" workbookViewId="0">
      <selection activeCell="J8" sqref="J8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72" t="s">
        <v>39</v>
      </c>
      <c r="G3" s="72"/>
      <c r="H3" s="72"/>
      <c r="I3" s="72"/>
      <c r="J3" s="72"/>
      <c r="K3" s="72"/>
      <c r="L3" s="72"/>
      <c r="M3" s="72"/>
      <c r="N3" s="19"/>
      <c r="O3" s="19"/>
      <c r="P3" s="19"/>
      <c r="Q3" s="20"/>
    </row>
    <row r="4" spans="2:17" ht="15.6" x14ac:dyDescent="0.3">
      <c r="B4" s="21"/>
      <c r="C4" s="21"/>
      <c r="E4" s="76" t="s">
        <v>33</v>
      </c>
      <c r="F4" s="76"/>
      <c r="G4" s="76"/>
      <c r="H4" s="76"/>
      <c r="I4" s="76"/>
      <c r="J4" s="76"/>
      <c r="K4" s="76"/>
      <c r="L4" s="76"/>
      <c r="M4" s="76"/>
      <c r="N4" s="76"/>
      <c r="O4" s="21"/>
      <c r="P4" s="21"/>
      <c r="Q4" s="36"/>
    </row>
    <row r="5" spans="2:17" x14ac:dyDescent="0.3">
      <c r="B5" s="22"/>
      <c r="C5" s="22"/>
      <c r="E5" s="27"/>
      <c r="F5" s="73" t="s">
        <v>40</v>
      </c>
      <c r="G5" s="73"/>
      <c r="H5" s="73"/>
      <c r="I5" s="73"/>
      <c r="J5" s="73"/>
      <c r="K5" s="73"/>
      <c r="L5" s="73"/>
      <c r="M5" s="73"/>
      <c r="N5" s="22"/>
      <c r="O5" s="22"/>
      <c r="P5" s="22"/>
      <c r="Q5" s="23"/>
    </row>
    <row r="6" spans="2:17" x14ac:dyDescent="0.3">
      <c r="E6" s="28"/>
      <c r="F6" s="74" t="s">
        <v>2</v>
      </c>
      <c r="G6" s="74"/>
      <c r="H6" s="74"/>
      <c r="I6" s="74"/>
      <c r="J6" s="74"/>
      <c r="K6" s="74"/>
      <c r="L6" s="74"/>
      <c r="M6" s="74"/>
    </row>
    <row r="7" spans="2:17" x14ac:dyDescent="0.3">
      <c r="D7" s="75" t="s">
        <v>3</v>
      </c>
      <c r="E7" s="75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8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8"/>
    </row>
    <row r="11" spans="2:17" x14ac:dyDescent="0.3">
      <c r="B11" s="84" t="s">
        <v>18</v>
      </c>
      <c r="C11" s="35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29"/>
    </row>
    <row r="12" spans="2:17" x14ac:dyDescent="0.3">
      <c r="B12" s="85"/>
      <c r="C12" s="43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29">
        <v>0.6183797847421566</v>
      </c>
    </row>
    <row r="13" spans="2:17" x14ac:dyDescent="0.3">
      <c r="B13" s="85"/>
      <c r="C13" s="47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29">
        <v>0.49911840828259368</v>
      </c>
    </row>
    <row r="14" spans="2:17" x14ac:dyDescent="0.3">
      <c r="B14" s="86"/>
      <c r="C14" s="48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>
        <v>209624304.66</v>
      </c>
      <c r="J14" s="6">
        <v>212291829.25999999</v>
      </c>
      <c r="K14" s="6">
        <v>214221805.78999999</v>
      </c>
      <c r="L14" s="6">
        <v>217714203.12</v>
      </c>
      <c r="M14" s="6"/>
      <c r="N14" s="6"/>
      <c r="O14" s="6"/>
      <c r="P14" s="29">
        <f>+L14/L13-1</f>
        <v>0.40443431587624401</v>
      </c>
    </row>
    <row r="15" spans="2:17" x14ac:dyDescent="0.3">
      <c r="B15" s="11" t="s">
        <v>19</v>
      </c>
      <c r="C15" s="8"/>
      <c r="D15" s="8"/>
      <c r="E15" s="8"/>
      <c r="F15" s="8"/>
      <c r="G15" s="8"/>
      <c r="H15" s="46"/>
      <c r="I15" s="8"/>
      <c r="J15" s="8"/>
      <c r="K15" s="8"/>
      <c r="L15" s="8"/>
      <c r="M15" s="8"/>
      <c r="N15" s="8"/>
      <c r="O15" s="8"/>
    </row>
    <row r="16" spans="2:17" ht="88.5" customHeight="1" x14ac:dyDescent="0.3">
      <c r="B16" s="69" t="s">
        <v>35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</row>
    <row r="17" spans="2:18" x14ac:dyDescent="0.3">
      <c r="B17" s="14" t="s">
        <v>20</v>
      </c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8" ht="15" customHeight="1" x14ac:dyDescent="0.3">
      <c r="B18" s="12"/>
      <c r="C18" s="8"/>
      <c r="D18" s="8"/>
      <c r="E18" s="8"/>
      <c r="F18" s="8"/>
      <c r="G18" s="8"/>
      <c r="H18" s="13"/>
      <c r="I18" s="13"/>
      <c r="J18" s="13"/>
      <c r="K18" s="13"/>
      <c r="L18" s="13"/>
      <c r="M18" s="13"/>
      <c r="N18" s="13"/>
      <c r="O18" s="13"/>
    </row>
    <row r="19" spans="2:18" x14ac:dyDescent="0.3">
      <c r="B19" s="14"/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8" x14ac:dyDescent="0.3"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</sheetData>
  <mergeCells count="9">
    <mergeCell ref="P9:P10"/>
    <mergeCell ref="B16:P16"/>
    <mergeCell ref="F3:M3"/>
    <mergeCell ref="E4:N4"/>
    <mergeCell ref="F5:M5"/>
    <mergeCell ref="F6:M6"/>
    <mergeCell ref="D7:E7"/>
    <mergeCell ref="D9:O9"/>
    <mergeCell ref="B11:B14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19"/>
  <sheetViews>
    <sheetView zoomScale="80" zoomScaleNormal="80" workbookViewId="0">
      <selection activeCell="C1" sqref="C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9"/>
      <c r="C3" s="19"/>
      <c r="E3" s="21"/>
      <c r="F3" s="72" t="s">
        <v>39</v>
      </c>
      <c r="G3" s="72"/>
      <c r="H3" s="72"/>
      <c r="I3" s="72"/>
      <c r="J3" s="72"/>
      <c r="K3" s="72"/>
      <c r="L3" s="72"/>
      <c r="M3" s="72"/>
      <c r="N3" s="19"/>
      <c r="O3" s="19"/>
    </row>
    <row r="4" spans="2:15" ht="15.6" x14ac:dyDescent="0.3">
      <c r="B4" s="21"/>
      <c r="C4" s="21"/>
      <c r="E4" s="27"/>
      <c r="F4" s="80" t="s">
        <v>36</v>
      </c>
      <c r="G4" s="73"/>
      <c r="H4" s="73"/>
      <c r="I4" s="73"/>
      <c r="J4" s="73"/>
      <c r="K4" s="73"/>
      <c r="L4" s="73"/>
      <c r="M4" s="73"/>
      <c r="N4" s="21"/>
      <c r="O4" s="21"/>
    </row>
    <row r="5" spans="2:15" x14ac:dyDescent="0.3">
      <c r="B5" s="22"/>
      <c r="C5" s="22"/>
      <c r="E5" s="27"/>
      <c r="F5" s="73" t="s">
        <v>40</v>
      </c>
      <c r="G5" s="73"/>
      <c r="H5" s="73"/>
      <c r="I5" s="73"/>
      <c r="J5" s="73"/>
      <c r="K5" s="73"/>
      <c r="L5" s="73"/>
      <c r="M5" s="73"/>
      <c r="N5" s="22"/>
      <c r="O5" s="22"/>
    </row>
    <row r="6" spans="2:15" x14ac:dyDescent="0.3">
      <c r="E6" s="28"/>
      <c r="F6" s="74" t="s">
        <v>24</v>
      </c>
      <c r="G6" s="74"/>
      <c r="H6" s="74"/>
      <c r="I6" s="74"/>
      <c r="J6" s="74"/>
      <c r="K6" s="74"/>
      <c r="L6" s="74"/>
      <c r="M6" s="74"/>
    </row>
    <row r="7" spans="2:15" x14ac:dyDescent="0.3">
      <c r="D7" s="75" t="s">
        <v>3</v>
      </c>
      <c r="E7" s="75"/>
      <c r="F7" s="37"/>
      <c r="G7" s="37"/>
      <c r="H7" s="37"/>
      <c r="I7" s="37"/>
      <c r="J7" s="37"/>
      <c r="K7" s="37"/>
    </row>
    <row r="9" spans="2:15" ht="15" customHeight="1" x14ac:dyDescent="0.3">
      <c r="B9" s="2"/>
      <c r="C9" s="2"/>
      <c r="D9" s="87" t="s">
        <v>4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</row>
    <row r="10" spans="2:15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3">
      <c r="B11" s="84" t="s">
        <v>18</v>
      </c>
      <c r="C11" s="35">
        <v>2016</v>
      </c>
      <c r="D11" s="5"/>
      <c r="E11" s="5"/>
      <c r="F11" s="5"/>
      <c r="G11" s="5"/>
      <c r="H11" s="30"/>
      <c r="I11" s="30"/>
      <c r="J11" s="31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3">
      <c r="B12" s="85"/>
      <c r="C12" s="44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3">
      <c r="B13" s="85"/>
      <c r="C13" s="49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3">
      <c r="B14" s="86"/>
      <c r="C14" s="47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>
        <v>1849988.3004000001</v>
      </c>
      <c r="J14" s="5">
        <v>2667524.59</v>
      </c>
      <c r="K14" s="5">
        <v>1929976.56</v>
      </c>
      <c r="L14" s="5">
        <v>3492397.3551000007</v>
      </c>
      <c r="M14" s="5"/>
      <c r="N14" s="5"/>
      <c r="O14" s="5"/>
    </row>
    <row r="15" spans="2:15" x14ac:dyDescent="0.3">
      <c r="B15" s="11" t="s">
        <v>19</v>
      </c>
      <c r="C15" s="8"/>
      <c r="D15" s="8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</row>
    <row r="16" spans="2:15" ht="66" customHeight="1" x14ac:dyDescent="0.3">
      <c r="B16" s="69" t="s">
        <v>35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</row>
    <row r="17" spans="2:15" x14ac:dyDescent="0.3">
      <c r="B17" s="14" t="s">
        <v>20</v>
      </c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5" x14ac:dyDescent="0.3">
      <c r="B18" s="14"/>
      <c r="C18" s="15"/>
      <c r="D18" s="8"/>
      <c r="E18" s="8"/>
      <c r="F18" s="8"/>
      <c r="G18" s="8"/>
      <c r="H18" s="8"/>
      <c r="I18" s="8"/>
      <c r="J18" s="16"/>
      <c r="K18" s="8"/>
      <c r="L18" s="8"/>
      <c r="M18" s="8"/>
      <c r="N18" s="8"/>
      <c r="O18" s="8"/>
    </row>
    <row r="19" spans="2:15" x14ac:dyDescent="0.3">
      <c r="B19" s="14"/>
      <c r="C19" s="15"/>
      <c r="D19" s="8"/>
      <c r="E19" s="8"/>
      <c r="F19" s="8"/>
      <c r="G19" s="8"/>
      <c r="H19" s="8"/>
      <c r="I19" s="8"/>
      <c r="J19" s="16"/>
      <c r="K19" s="8"/>
      <c r="L19" s="8"/>
      <c r="M19" s="8"/>
      <c r="N19" s="8"/>
      <c r="O19" s="8"/>
    </row>
  </sheetData>
  <mergeCells count="8">
    <mergeCell ref="B16:O16"/>
    <mergeCell ref="F3:M3"/>
    <mergeCell ref="F4:M4"/>
    <mergeCell ref="F5:M5"/>
    <mergeCell ref="F6:M6"/>
    <mergeCell ref="D7:E7"/>
    <mergeCell ref="B11:B14"/>
    <mergeCell ref="D9:O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Andrea Bayancela</cp:lastModifiedBy>
  <dcterms:created xsi:type="dcterms:W3CDTF">2016-08-22T21:28:58Z</dcterms:created>
  <dcterms:modified xsi:type="dcterms:W3CDTF">2019-10-10T19:56:01Z</dcterms:modified>
</cp:coreProperties>
</file>