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096" tabRatio="924"/>
  </bookViews>
  <sheets>
    <sheet name="ÍNDICE" sheetId="14" r:id="rId1"/>
    <sheet name="CONSOLIDADO SFP" sheetId="13" r:id="rId2"/>
    <sheet name="BANCOS" sheetId="10" r:id="rId3"/>
    <sheet name="CONSOLIDADO SFPS" sheetId="17" r:id="rId4"/>
    <sheet name="SEGMENTO 1" sheetId="19" r:id="rId5"/>
    <sheet name="SEGMENTO 2" sheetId="20" r:id="rId6"/>
    <sheet name="SEGMENTO 3" sheetId="21" r:id="rId7"/>
    <sheet name="SEGMENTO 4 y 5" sheetId="22" r:id="rId8"/>
    <sheet name="catastro seps nombres cortos" sheetId="23" state="hidden" r:id="rId9"/>
  </sheets>
  <definedNames>
    <definedName name="_xlnm._FilterDatabase" localSheetId="8" hidden="1">'catastro seps nombres cortos'!$A$1:$AF$1034</definedName>
    <definedName name="_xlnm._FilterDatabase" localSheetId="4" hidden="1">'SEGMENTO 1'!$A$10:$K$10</definedName>
    <definedName name="_xlnm._FilterDatabase" localSheetId="5" hidden="1">'SEGMENTO 2'!$B$8:$J$57</definedName>
    <definedName name="_xlnm._FilterDatabase" localSheetId="6" hidden="1">'SEGMENTO 3'!$B$8:$J$81</definedName>
    <definedName name="_xlnm._FilterDatabase" localSheetId="7" hidden="1">'SEGMENTO 4 y 5'!$B$8:$J$416</definedName>
  </definedNames>
  <calcPr calcId="152511"/>
</workbook>
</file>

<file path=xl/calcChain.xml><?xml version="1.0" encoding="utf-8"?>
<calcChain xmlns="http://schemas.openxmlformats.org/spreadsheetml/2006/main">
  <c r="C12" i="13" l="1"/>
  <c r="D12" i="13"/>
  <c r="E12" i="13"/>
  <c r="F12" i="13"/>
  <c r="G12" i="13"/>
  <c r="H12" i="13"/>
  <c r="B12" i="13"/>
  <c r="H11" i="13"/>
  <c r="G11" i="13"/>
  <c r="F11" i="13"/>
  <c r="E11" i="13"/>
  <c r="D11" i="13"/>
  <c r="B11" i="13"/>
  <c r="A35" i="10"/>
  <c r="D35" i="10"/>
  <c r="E35" i="10"/>
  <c r="F35" i="10"/>
  <c r="G35" i="10"/>
  <c r="H35" i="10"/>
  <c r="I35" i="10"/>
  <c r="C35" i="10"/>
  <c r="A418" i="22" l="1"/>
  <c r="B13" i="17"/>
  <c r="A95" i="21"/>
  <c r="A53" i="20"/>
  <c r="B11" i="17"/>
  <c r="A49" i="19"/>
  <c r="G13" i="17"/>
  <c r="F13" i="17"/>
  <c r="E13" i="17"/>
  <c r="D13" i="17"/>
  <c r="G12" i="17"/>
  <c r="F12" i="17"/>
  <c r="E12" i="17"/>
  <c r="D12" i="17"/>
  <c r="I15" i="17"/>
  <c r="I14" i="17"/>
  <c r="I13" i="17" l="1"/>
  <c r="I12" i="17"/>
  <c r="G11" i="17" l="1"/>
  <c r="F11" i="17"/>
  <c r="E11" i="17"/>
  <c r="D11" i="17"/>
  <c r="J417" i="22"/>
  <c r="J418" i="22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63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J81" i="21"/>
  <c r="D53" i="20"/>
  <c r="E53" i="20"/>
  <c r="F53" i="20"/>
  <c r="G53" i="20"/>
  <c r="H53" i="20"/>
  <c r="I53" i="20"/>
  <c r="C53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9" i="20"/>
  <c r="J50" i="20"/>
  <c r="J51" i="20"/>
  <c r="B4" i="22"/>
  <c r="B4" i="21"/>
  <c r="B4" i="20"/>
  <c r="I11" i="17" l="1"/>
  <c r="G16" i="17"/>
  <c r="H12" i="17"/>
  <c r="H13" i="17"/>
  <c r="H14" i="17"/>
  <c r="H15" i="17"/>
  <c r="F16" i="17"/>
  <c r="E16" i="17"/>
  <c r="D16" i="17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98" i="22"/>
  <c r="J99" i="22"/>
  <c r="J100" i="22"/>
  <c r="J101" i="22"/>
  <c r="J102" i="22"/>
  <c r="J103" i="22"/>
  <c r="J104" i="22"/>
  <c r="J105" i="22"/>
  <c r="J106" i="22"/>
  <c r="J107" i="22"/>
  <c r="J108" i="22"/>
  <c r="J109" i="22"/>
  <c r="J110" i="22"/>
  <c r="J111" i="22"/>
  <c r="J112" i="22"/>
  <c r="J113" i="22"/>
  <c r="J114" i="22"/>
  <c r="J115" i="22"/>
  <c r="J116" i="22"/>
  <c r="J117" i="22"/>
  <c r="J118" i="22"/>
  <c r="J119" i="22"/>
  <c r="J120" i="22"/>
  <c r="J121" i="22"/>
  <c r="J122" i="22"/>
  <c r="J123" i="22"/>
  <c r="J124" i="22"/>
  <c r="J125" i="22"/>
  <c r="J126" i="22"/>
  <c r="J127" i="22"/>
  <c r="J128" i="22"/>
  <c r="J129" i="22"/>
  <c r="J130" i="22"/>
  <c r="J131" i="22"/>
  <c r="J132" i="22"/>
  <c r="J133" i="22"/>
  <c r="J134" i="22"/>
  <c r="J135" i="22"/>
  <c r="J136" i="22"/>
  <c r="J137" i="22"/>
  <c r="J138" i="22"/>
  <c r="J139" i="22"/>
  <c r="J140" i="22"/>
  <c r="J141" i="22"/>
  <c r="J142" i="22"/>
  <c r="J143" i="22"/>
  <c r="J144" i="22"/>
  <c r="J145" i="22"/>
  <c r="J146" i="22"/>
  <c r="J147" i="22"/>
  <c r="J148" i="22"/>
  <c r="J149" i="22"/>
  <c r="J150" i="22"/>
  <c r="J151" i="22"/>
  <c r="J152" i="22"/>
  <c r="J153" i="22"/>
  <c r="J154" i="22"/>
  <c r="J155" i="22"/>
  <c r="J156" i="22"/>
  <c r="J157" i="22"/>
  <c r="J158" i="22"/>
  <c r="J159" i="22"/>
  <c r="J160" i="22"/>
  <c r="J161" i="22"/>
  <c r="J162" i="22"/>
  <c r="J163" i="22"/>
  <c r="J164" i="22"/>
  <c r="J165" i="22"/>
  <c r="J166" i="22"/>
  <c r="J167" i="22"/>
  <c r="J168" i="22"/>
  <c r="J169" i="22"/>
  <c r="J170" i="22"/>
  <c r="J171" i="22"/>
  <c r="J172" i="22"/>
  <c r="J173" i="22"/>
  <c r="J174" i="22"/>
  <c r="J175" i="22"/>
  <c r="J176" i="22"/>
  <c r="J177" i="22"/>
  <c r="J178" i="22"/>
  <c r="J179" i="22"/>
  <c r="J180" i="22"/>
  <c r="J181" i="22"/>
  <c r="J182" i="22"/>
  <c r="J183" i="22"/>
  <c r="J184" i="22"/>
  <c r="J185" i="22"/>
  <c r="J186" i="22"/>
  <c r="J187" i="22"/>
  <c r="J188" i="22"/>
  <c r="J189" i="22"/>
  <c r="J190" i="22"/>
  <c r="J191" i="22"/>
  <c r="J192" i="22"/>
  <c r="J193" i="22"/>
  <c r="J194" i="22"/>
  <c r="J195" i="22"/>
  <c r="J196" i="22"/>
  <c r="J197" i="22"/>
  <c r="J198" i="22"/>
  <c r="J199" i="22"/>
  <c r="J200" i="22"/>
  <c r="J201" i="22"/>
  <c r="J202" i="22"/>
  <c r="J203" i="22"/>
  <c r="J204" i="22"/>
  <c r="J205" i="22"/>
  <c r="J206" i="22"/>
  <c r="J207" i="22"/>
  <c r="J208" i="22"/>
  <c r="J209" i="22"/>
  <c r="J210" i="22"/>
  <c r="J211" i="22"/>
  <c r="J212" i="22"/>
  <c r="J213" i="22"/>
  <c r="J214" i="22"/>
  <c r="J215" i="22"/>
  <c r="J216" i="22"/>
  <c r="J217" i="22"/>
  <c r="J218" i="22"/>
  <c r="J219" i="22"/>
  <c r="J220" i="22"/>
  <c r="J221" i="22"/>
  <c r="J222" i="22"/>
  <c r="J223" i="22"/>
  <c r="J224" i="22"/>
  <c r="J225" i="22"/>
  <c r="J226" i="22"/>
  <c r="J227" i="22"/>
  <c r="J228" i="22"/>
  <c r="J229" i="22"/>
  <c r="J230" i="22"/>
  <c r="J231" i="22"/>
  <c r="J232" i="22"/>
  <c r="J233" i="22"/>
  <c r="J234" i="22"/>
  <c r="J235" i="22"/>
  <c r="J236" i="22"/>
  <c r="J237" i="22"/>
  <c r="J238" i="22"/>
  <c r="J239" i="22"/>
  <c r="J240" i="22"/>
  <c r="J241" i="22"/>
  <c r="J242" i="22"/>
  <c r="J243" i="22"/>
  <c r="J244" i="22"/>
  <c r="J245" i="22"/>
  <c r="J246" i="22"/>
  <c r="J247" i="22"/>
  <c r="J248" i="22"/>
  <c r="J249" i="22"/>
  <c r="J250" i="22"/>
  <c r="J251" i="22"/>
  <c r="J252" i="22"/>
  <c r="J253" i="22"/>
  <c r="J254" i="22"/>
  <c r="J255" i="22"/>
  <c r="J256" i="22"/>
  <c r="J257" i="22"/>
  <c r="J258" i="22"/>
  <c r="J259" i="22"/>
  <c r="J260" i="22"/>
  <c r="J261" i="22"/>
  <c r="J262" i="22"/>
  <c r="J263" i="22"/>
  <c r="J264" i="22"/>
  <c r="J265" i="22"/>
  <c r="J266" i="22"/>
  <c r="J267" i="22"/>
  <c r="J268" i="22"/>
  <c r="J269" i="22"/>
  <c r="J270" i="22"/>
  <c r="J271" i="22"/>
  <c r="J272" i="22"/>
  <c r="J273" i="22"/>
  <c r="J274" i="22"/>
  <c r="J275" i="22"/>
  <c r="J276" i="22"/>
  <c r="J277" i="22"/>
  <c r="J278" i="22"/>
  <c r="J279" i="22"/>
  <c r="J280" i="22"/>
  <c r="J281" i="22"/>
  <c r="J282" i="22"/>
  <c r="J283" i="22"/>
  <c r="J284" i="22"/>
  <c r="J285" i="22"/>
  <c r="J286" i="22"/>
  <c r="J287" i="22"/>
  <c r="J288" i="22"/>
  <c r="J289" i="22"/>
  <c r="J290" i="22"/>
  <c r="J291" i="22"/>
  <c r="J292" i="22"/>
  <c r="J293" i="22"/>
  <c r="J294" i="22"/>
  <c r="J295" i="22"/>
  <c r="J296" i="22"/>
  <c r="J297" i="22"/>
  <c r="J298" i="22"/>
  <c r="J299" i="22"/>
  <c r="J300" i="22"/>
  <c r="J301" i="22"/>
  <c r="J302" i="22"/>
  <c r="J303" i="22"/>
  <c r="J304" i="22"/>
  <c r="J305" i="22"/>
  <c r="J306" i="22"/>
  <c r="J307" i="22"/>
  <c r="J308" i="22"/>
  <c r="J309" i="22"/>
  <c r="J310" i="22"/>
  <c r="J311" i="22"/>
  <c r="J312" i="22"/>
  <c r="J313" i="22"/>
  <c r="J314" i="22"/>
  <c r="J315" i="22"/>
  <c r="J316" i="22"/>
  <c r="J317" i="22"/>
  <c r="J318" i="22"/>
  <c r="J319" i="22"/>
  <c r="J320" i="22"/>
  <c r="J321" i="22"/>
  <c r="J322" i="22"/>
  <c r="J323" i="22"/>
  <c r="J324" i="22"/>
  <c r="J325" i="22"/>
  <c r="J326" i="22"/>
  <c r="J327" i="22"/>
  <c r="J328" i="22"/>
  <c r="J329" i="22"/>
  <c r="J330" i="22"/>
  <c r="J331" i="22"/>
  <c r="J332" i="22"/>
  <c r="J333" i="22"/>
  <c r="J334" i="22"/>
  <c r="J335" i="22"/>
  <c r="J336" i="22"/>
  <c r="J337" i="22"/>
  <c r="J338" i="22"/>
  <c r="J339" i="22"/>
  <c r="J340" i="22"/>
  <c r="J341" i="22"/>
  <c r="J342" i="22"/>
  <c r="J343" i="22"/>
  <c r="J344" i="22"/>
  <c r="J345" i="22"/>
  <c r="J346" i="22"/>
  <c r="J347" i="22"/>
  <c r="J348" i="22"/>
  <c r="J349" i="22"/>
  <c r="J350" i="22"/>
  <c r="J351" i="22"/>
  <c r="J352" i="22"/>
  <c r="J353" i="22"/>
  <c r="J354" i="22"/>
  <c r="J355" i="22"/>
  <c r="J356" i="22"/>
  <c r="J357" i="22"/>
  <c r="J358" i="22"/>
  <c r="J359" i="22"/>
  <c r="J360" i="22"/>
  <c r="J361" i="22"/>
  <c r="J362" i="22"/>
  <c r="J363" i="22"/>
  <c r="J364" i="22"/>
  <c r="J365" i="22"/>
  <c r="J366" i="22"/>
  <c r="J367" i="22"/>
  <c r="J368" i="22"/>
  <c r="J369" i="22"/>
  <c r="J370" i="22"/>
  <c r="J371" i="22"/>
  <c r="J372" i="22"/>
  <c r="J373" i="22"/>
  <c r="J374" i="22"/>
  <c r="J375" i="22"/>
  <c r="J376" i="22"/>
  <c r="J377" i="22"/>
  <c r="J378" i="22"/>
  <c r="J379" i="22"/>
  <c r="J380" i="22"/>
  <c r="J381" i="22"/>
  <c r="J382" i="22"/>
  <c r="J383" i="22"/>
  <c r="J384" i="22"/>
  <c r="J385" i="22"/>
  <c r="J386" i="22"/>
  <c r="J387" i="22"/>
  <c r="J388" i="22"/>
  <c r="J389" i="22"/>
  <c r="J390" i="22"/>
  <c r="J391" i="22"/>
  <c r="J392" i="22"/>
  <c r="J393" i="22"/>
  <c r="J394" i="22"/>
  <c r="J395" i="22"/>
  <c r="J396" i="22"/>
  <c r="J397" i="22"/>
  <c r="J398" i="22"/>
  <c r="J399" i="22"/>
  <c r="J400" i="22"/>
  <c r="J401" i="22"/>
  <c r="J402" i="22"/>
  <c r="J403" i="22"/>
  <c r="J404" i="22"/>
  <c r="J405" i="22"/>
  <c r="J406" i="22"/>
  <c r="J407" i="22"/>
  <c r="J408" i="22"/>
  <c r="J409" i="22"/>
  <c r="J410" i="22"/>
  <c r="J411" i="22"/>
  <c r="J412" i="22"/>
  <c r="J413" i="22"/>
  <c r="J414" i="22"/>
  <c r="J415" i="22"/>
  <c r="J416" i="22"/>
  <c r="D95" i="21"/>
  <c r="E95" i="21"/>
  <c r="F95" i="21"/>
  <c r="G95" i="21"/>
  <c r="H95" i="21"/>
  <c r="I95" i="21"/>
  <c r="C95" i="21"/>
  <c r="B16" i="17"/>
  <c r="I49" i="19"/>
  <c r="D48" i="19"/>
  <c r="E48" i="19"/>
  <c r="F48" i="19"/>
  <c r="G48" i="19"/>
  <c r="H48" i="19"/>
  <c r="H49" i="19" s="1"/>
  <c r="I48" i="19"/>
  <c r="C48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D43" i="19"/>
  <c r="D49" i="19" s="1"/>
  <c r="E43" i="19"/>
  <c r="E49" i="19" s="1"/>
  <c r="F43" i="19"/>
  <c r="F49" i="19" s="1"/>
  <c r="G43" i="19"/>
  <c r="H43" i="19"/>
  <c r="I43" i="19"/>
  <c r="C43" i="19"/>
  <c r="J11" i="19"/>
  <c r="F418" i="22"/>
  <c r="G418" i="22"/>
  <c r="H418" i="22"/>
  <c r="I418" i="22"/>
  <c r="E418" i="22"/>
  <c r="D418" i="22"/>
  <c r="C418" i="22"/>
  <c r="I16" i="17" l="1"/>
  <c r="H16" i="17"/>
  <c r="G49" i="19"/>
  <c r="J95" i="21"/>
  <c r="J53" i="20"/>
  <c r="C49" i="19"/>
  <c r="J48" i="19"/>
  <c r="J46" i="19"/>
  <c r="J47" i="19"/>
  <c r="J45" i="19"/>
  <c r="J44" i="19"/>
  <c r="J43" i="19"/>
  <c r="J49" i="19" l="1"/>
  <c r="H11" i="17"/>
  <c r="J35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11" i="10"/>
</calcChain>
</file>

<file path=xl/sharedStrings.xml><?xml version="1.0" encoding="utf-8"?>
<sst xmlns="http://schemas.openxmlformats.org/spreadsheetml/2006/main" count="19339" uniqueCount="12872">
  <si>
    <t>TOTAL</t>
  </si>
  <si>
    <t>BANCOS</t>
  </si>
  <si>
    <t>MENORES O IGUALES A 32.000</t>
  </si>
  <si>
    <t>MAYORES A 32.000</t>
  </si>
  <si>
    <t>DEPÓSITOS</t>
  </si>
  <si>
    <t>CLIENTES</t>
  </si>
  <si>
    <t xml:space="preserve">DEPÓSITOS </t>
  </si>
  <si>
    <t>COBERTURA DE DEPÓSITOS: REPORTE POR SISTEMAS Y ENTIDADES</t>
  </si>
  <si>
    <t>NÚMERO DE ENTIDADES</t>
  </si>
  <si>
    <t>PICHINCHA</t>
  </si>
  <si>
    <t>CORPORACIÓN DEL SEGURO DE DEPÓSITOS, FONDO DE LIQUIDEZ Y FONDO DE SEGUROS PRIVADOS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</si>
  <si>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Bancos / Estructuras de datos D01 Depósitos Garantizados</t>
    </r>
  </si>
  <si>
    <t>Consolidado</t>
  </si>
  <si>
    <t>Bancos</t>
  </si>
  <si>
    <t>SISTEMA FINANCIERO PRIVADO</t>
  </si>
  <si>
    <t>&lt;- Volver a índice</t>
  </si>
  <si>
    <t>SEGMENTO</t>
  </si>
  <si>
    <t>SISTEMA FINANCIERO POPULAR Y SOLIDARIO</t>
  </si>
  <si>
    <t>COBERTURA DE DEPÓSITOS</t>
  </si>
  <si>
    <t>COAC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</si>
  <si>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/ Estructuras de datos D01 Depósitos Garantizados</t>
    </r>
  </si>
  <si>
    <t>Segmento 1</t>
  </si>
  <si>
    <t>Segmento 2</t>
  </si>
  <si>
    <t>Segmento 3</t>
  </si>
  <si>
    <t>Segmentos 4 y 5</t>
  </si>
  <si>
    <t>(en US$ y porcentajes)</t>
  </si>
  <si>
    <t>Índice de Abreviaturas</t>
  </si>
  <si>
    <t>DEPÓSITOS CUBIERTOS / TOTAL DEPÓSITOS</t>
  </si>
  <si>
    <t>TOTAL DEPÓSITOS</t>
  </si>
  <si>
    <t>DEPÓSITOS CUBIERTOS</t>
  </si>
  <si>
    <t>TOTAL CLIENTES</t>
  </si>
  <si>
    <t>(en US$, número y porcentajes)</t>
  </si>
  <si>
    <t>% CLIENTES CON COBERTURA TOTAL</t>
  </si>
  <si>
    <t>FSDSFP</t>
  </si>
  <si>
    <t>Fondo de Seguro de Depósitos del Sector Financiero Popular y Solidario</t>
  </si>
  <si>
    <t>Fondo de Seguro de Depósitos del Sector Financiero Privado</t>
  </si>
  <si>
    <t>FSDSFPS</t>
  </si>
  <si>
    <t>MENORES O IGUALES A MONTO MÁXIMO DE COBERTURA</t>
  </si>
  <si>
    <t>MAYORES A MONTO MÁXIMO DE COBERTURA</t>
  </si>
  <si>
    <t>Cooperativa de Ahorro y Crédito</t>
  </si>
  <si>
    <t>CLIENTES CON COBERTURA TOTAL</t>
  </si>
  <si>
    <t>3. COBERTURA DE DEPÓSITOS POR SISTEMAS Y ENTIDADES</t>
  </si>
  <si>
    <t>3.1.</t>
  </si>
  <si>
    <t>3.1.1.</t>
  </si>
  <si>
    <t>3.1.2.</t>
  </si>
  <si>
    <t>3.2.</t>
  </si>
  <si>
    <t>3.2.1.</t>
  </si>
  <si>
    <t>3.2.2.</t>
  </si>
  <si>
    <t>3.2.3.</t>
  </si>
  <si>
    <t>3.2.4.</t>
  </si>
  <si>
    <t>3.2.5.</t>
  </si>
  <si>
    <t>Notas:</t>
  </si>
  <si>
    <t xml:space="preserve">Notas: </t>
  </si>
  <si>
    <t>CATAMAYO</t>
  </si>
  <si>
    <t>SANTA ANA</t>
  </si>
  <si>
    <t>SAN PLACIDO</t>
  </si>
  <si>
    <t>COTALO</t>
  </si>
  <si>
    <t>TOTAL COAC + MUTUALISTAS COBERTURA 32.000</t>
  </si>
  <si>
    <t>ENTIDADES</t>
  </si>
  <si>
    <r>
      <t>COAC</t>
    </r>
    <r>
      <rPr>
        <b/>
        <vertAlign val="superscript"/>
        <sz val="10"/>
        <color theme="0"/>
        <rFont val="Calibri"/>
        <family val="2"/>
        <scheme val="minor"/>
      </rPr>
      <t>1,2</t>
    </r>
  </si>
  <si>
    <t xml:space="preserve">Nota: </t>
  </si>
  <si>
    <t>JADAN</t>
  </si>
  <si>
    <t>GONZANAMA</t>
  </si>
  <si>
    <t>PUERTO LIMON</t>
  </si>
  <si>
    <t>LOS RIOS</t>
  </si>
  <si>
    <t>ACHUPALLAS</t>
  </si>
  <si>
    <t>(1) N/A, COAC que no cuentan con detalle de número de depositantes y con cobertura estimada.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</si>
  <si>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y Superintendencia de Bancos / Estructuras de datos D01 Depósitos Garantizados</t>
    </r>
  </si>
  <si>
    <t>PRODUBANCO</t>
  </si>
  <si>
    <t>PACIFICO</t>
  </si>
  <si>
    <t>GUAYAQUIL</t>
  </si>
  <si>
    <t>BOLIVARIANO</t>
  </si>
  <si>
    <t>INTERNACIONAL</t>
  </si>
  <si>
    <t>MACHALA</t>
  </si>
  <si>
    <t>LOJA</t>
  </si>
  <si>
    <t>SOLIDARIO</t>
  </si>
  <si>
    <t>PROCREDIT</t>
  </si>
  <si>
    <t>AMAZONAS</t>
  </si>
  <si>
    <t>LITORAL</t>
  </si>
  <si>
    <t>CITIBANK</t>
  </si>
  <si>
    <t>DELBANK</t>
  </si>
  <si>
    <t>D-MIRO</t>
  </si>
  <si>
    <t>FINCA</t>
  </si>
  <si>
    <t>VISIONFUND</t>
  </si>
  <si>
    <t>SUBTOTAL COAC</t>
  </si>
  <si>
    <t>AZUAY</t>
  </si>
  <si>
    <t>IMBABURA</t>
  </si>
  <si>
    <t>AMBATO</t>
  </si>
  <si>
    <t>AUSTRO</t>
  </si>
  <si>
    <t>CAPITAL</t>
  </si>
  <si>
    <t>GUÍA ORGANIZACIONES / CATASTRO DEL SECTOR FINANCIERO</t>
  </si>
  <si>
    <t>Código Organización</t>
  </si>
  <si>
    <t>Ruc</t>
  </si>
  <si>
    <t>Razón Social</t>
  </si>
  <si>
    <t>Tipo</t>
  </si>
  <si>
    <t>Segmento</t>
  </si>
  <si>
    <t>Acuerdo Ministerial</t>
  </si>
  <si>
    <t>Fecha Acuerdo Ministerial</t>
  </si>
  <si>
    <t>Número Resolución</t>
  </si>
  <si>
    <t>Fecha Resolución</t>
  </si>
  <si>
    <t>Estado Jurídico</t>
  </si>
  <si>
    <t>Provincia</t>
  </si>
  <si>
    <t>Cantón</t>
  </si>
  <si>
    <t>Parroquia</t>
  </si>
  <si>
    <t>Dirección</t>
  </si>
  <si>
    <t>Teléfono</t>
  </si>
  <si>
    <t>Celular</t>
  </si>
  <si>
    <t>Email</t>
  </si>
  <si>
    <t>ID Gerente</t>
  </si>
  <si>
    <t>Nombre Gerente</t>
  </si>
  <si>
    <t>Id Gerente Subrogante</t>
  </si>
  <si>
    <t>Nombre Gerente Subrogante</t>
  </si>
  <si>
    <t xml:space="preserve">Fecha Desde </t>
  </si>
  <si>
    <t>Fecha Hasta</t>
  </si>
  <si>
    <t>ID Presidente Consejo Administrativ</t>
  </si>
  <si>
    <t>Nombre Presidente Consejo Administrativo</t>
  </si>
  <si>
    <t>ID Presidente Consejo Vigilancia</t>
  </si>
  <si>
    <t>Nombre Presidente Consejo Vigilancia</t>
  </si>
  <si>
    <t>ID Secretario Consejo Administrativ</t>
  </si>
  <si>
    <t>Nombre Secretario Consejo Administrativo</t>
  </si>
  <si>
    <t xml:space="preserve">ID Secretario Consejo </t>
  </si>
  <si>
    <t>Nombre Secretario Consejo Vigilancia</t>
  </si>
  <si>
    <t>COOPERATIVA DE AHORRO Y CREDITO EDUCADORES DEL AZUAY LTDA</t>
  </si>
  <si>
    <t>SEGMENTO 2</t>
  </si>
  <si>
    <t>10428</t>
  </si>
  <si>
    <t>SEPS-ROEPS-2013-000358</t>
  </si>
  <si>
    <t>ACTIVA</t>
  </si>
  <si>
    <t>CUENCA</t>
  </si>
  <si>
    <t>HUAYNACAPAC</t>
  </si>
  <si>
    <t xml:space="preserve">AV. 12 DE ABRIL 2-47 ENTRE AV. PAUCARBAMBA Y ARIRUMBA A 100 METROS DEL REDONDEL DE LA JOSE </t>
  </si>
  <si>
    <t>074103195</t>
  </si>
  <si>
    <t>0994676185</t>
  </si>
  <si>
    <t>computo@coopeducadoresdelazuay.com</t>
  </si>
  <si>
    <t>0104128855</t>
  </si>
  <si>
    <t>0302048236</t>
  </si>
  <si>
    <t>CALLE CALLE MANUEL ULISES</t>
  </si>
  <si>
    <t>0100022276</t>
  </si>
  <si>
    <t>VINTIMILLA PACHECO ROMEO ARTURO</t>
  </si>
  <si>
    <t>0917448615</t>
  </si>
  <si>
    <t>CARRILLO SUAREZ JACQUELINE JOHANNA</t>
  </si>
  <si>
    <t>0300609112</t>
  </si>
  <si>
    <t>NAULA JORGE TEODORO</t>
  </si>
  <si>
    <t>COOPERATIVA DE AHORRO Y CREDITO LA MERCED LTDA</t>
  </si>
  <si>
    <t>2452</t>
  </si>
  <si>
    <t>SEPS-ROEPS-2013-000295</t>
  </si>
  <si>
    <t>MARICAL LAMAR 10-82 GENERAL TORRES</t>
  </si>
  <si>
    <t>072845557</t>
  </si>
  <si>
    <t>0959760487</t>
  </si>
  <si>
    <t>info@coaclamerced.fin.ec</t>
  </si>
  <si>
    <t>0101614766</t>
  </si>
  <si>
    <t/>
  </si>
  <si>
    <t>0100956713</t>
  </si>
  <si>
    <t>AVENDAÑO MATUTE JORGE MARCELO</t>
  </si>
  <si>
    <t>0101954808</t>
  </si>
  <si>
    <t>MOSCOSO ROMERO FERNANDO PATRICIO</t>
  </si>
  <si>
    <t>0101207769</t>
  </si>
  <si>
    <t>AREVALO GRANDA KLEVER CONSTANTINO</t>
  </si>
  <si>
    <t>0301010427</t>
  </si>
  <si>
    <t>AVILA GAVILANES LEONARDO EZEQUIEL</t>
  </si>
  <si>
    <t>COOPERATIVA DE AHORRO Y CREDITO ERCO LTDA</t>
  </si>
  <si>
    <t>5029</t>
  </si>
  <si>
    <t>SEPS-ROEPS-2013-000725</t>
  </si>
  <si>
    <t>ELIA LIUT 2-90 CALLE VIEJA</t>
  </si>
  <si>
    <t>072863195</t>
  </si>
  <si>
    <t>0991899247</t>
  </si>
  <si>
    <t>hector.fajardo@cooperco.fin.ec</t>
  </si>
  <si>
    <t>0102228681</t>
  </si>
  <si>
    <t>FAJARDO HECTOR ENERCO</t>
  </si>
  <si>
    <t>0101537736</t>
  </si>
  <si>
    <t>CHAPA VASQUEZ LUIS EFRAIN</t>
  </si>
  <si>
    <t>05/08/2016</t>
  </si>
  <si>
    <t>0102456373</t>
  </si>
  <si>
    <t>0101389278</t>
  </si>
  <si>
    <t>UYAGUARI TENEZACA CLEVER HUMBERTO</t>
  </si>
  <si>
    <t>0103186995</t>
  </si>
  <si>
    <t>ULLAURI GUERRERO ANDREA MARIBEL</t>
  </si>
  <si>
    <t>0102968872</t>
  </si>
  <si>
    <t>CHICA SIGUENZA ESTHELA MARIVEL</t>
  </si>
  <si>
    <t>SEGMENTO 4</t>
  </si>
  <si>
    <t>COOPERATIVA DE AHORRO Y CREDITO ALFONSO JARAMILLO LEON CCC</t>
  </si>
  <si>
    <t>8965</t>
  </si>
  <si>
    <t>SEPS-ROEPS-2013-000049</t>
  </si>
  <si>
    <t>EL BATAN</t>
  </si>
  <si>
    <t>AV. GRAN COLOMBIA 22-358 MANZANEROS</t>
  </si>
  <si>
    <t>072831710</t>
  </si>
  <si>
    <t>0983316173</t>
  </si>
  <si>
    <t>iastudillo@caja.com.ec</t>
  </si>
  <si>
    <t>0102302213</t>
  </si>
  <si>
    <t>ASTUDILLO CORDOVA IVAN FERNANDO</t>
  </si>
  <si>
    <t>0100307859</t>
  </si>
  <si>
    <t>0101222370</t>
  </si>
  <si>
    <t>MUÑOZ GONZALEZ GUSTAVO NICOLAS</t>
  </si>
  <si>
    <t>0103099883</t>
  </si>
  <si>
    <t>0100673623</t>
  </si>
  <si>
    <t>JARAMILLO VINTIMILLA JAIME HERNAN</t>
  </si>
  <si>
    <t>COOPERATIVA DE AHORRO Y CREDITO COOPAC AUSTRO LTDA</t>
  </si>
  <si>
    <t>000315</t>
  </si>
  <si>
    <t>SEPS-ROEPS-2013-000239</t>
  </si>
  <si>
    <t>AV. FLORENCIA ASTUDILLO 3-94 AV. DEL ESTADIO</t>
  </si>
  <si>
    <t>072887636</t>
  </si>
  <si>
    <t>0994070946</t>
  </si>
  <si>
    <t>info@coopacaustro.fin.ec</t>
  </si>
  <si>
    <t>0102841541</t>
  </si>
  <si>
    <t>1305140574</t>
  </si>
  <si>
    <t>VELASQUEZ OVANDO ROBERTO ANTONIO</t>
  </si>
  <si>
    <t>0101059459</t>
  </si>
  <si>
    <t>LANDY GUAMAN GLADYS CECILIA</t>
  </si>
  <si>
    <t>0301394979</t>
  </si>
  <si>
    <t>COOPERATIVA DE AHORRO Y CREDITO SIDETAMC</t>
  </si>
  <si>
    <t>5500</t>
  </si>
  <si>
    <t>SEPS-ROEPS-2013-000044</t>
  </si>
  <si>
    <t>SUCRE</t>
  </si>
  <si>
    <t>072884000</t>
  </si>
  <si>
    <t>0968222915</t>
  </si>
  <si>
    <t>sidetamc@etapanet.net</t>
  </si>
  <si>
    <t>0105112270</t>
  </si>
  <si>
    <t>MERA TAMAYO DANIEL FERNANDO</t>
  </si>
  <si>
    <t>0102049517</t>
  </si>
  <si>
    <t>TORRES CALLE FABIAN ANTONIO</t>
  </si>
  <si>
    <t>0102365178</t>
  </si>
  <si>
    <t>PAUTE ESPINOZA NELSON IVAN</t>
  </si>
  <si>
    <t>0104481866</t>
  </si>
  <si>
    <t>PATIÑO TAPIA JHOMAIRA VIVIANA</t>
  </si>
  <si>
    <t>0102539756</t>
  </si>
  <si>
    <t>RAMIREZ TORAL PATRICIA XIMENA</t>
  </si>
  <si>
    <t>COOPERATIVA DE AHORRO Y CREDITO JUVENTUD ECUATORIANA PROGRESISTA LTDA</t>
  </si>
  <si>
    <t>SEGMENTO 1</t>
  </si>
  <si>
    <t>3310</t>
  </si>
  <si>
    <t>SEPS-ROEPS-2013-000111</t>
  </si>
  <si>
    <t>SAYAUSI</t>
  </si>
  <si>
    <t>074135000</t>
  </si>
  <si>
    <t>0995104768</t>
  </si>
  <si>
    <t>falvear@coopjep.fin.ec</t>
  </si>
  <si>
    <t>0100814912</t>
  </si>
  <si>
    <t>ALVEAR ESPEJO FLORESMILO</t>
  </si>
  <si>
    <t>0103587606</t>
  </si>
  <si>
    <t>SALDAÑA AVILA KARINA DEL ROSARIO</t>
  </si>
  <si>
    <t>0103786455</t>
  </si>
  <si>
    <t>ASTUDILLO ROMERO CECILIA ELIZABETH</t>
  </si>
  <si>
    <t>0104542659</t>
  </si>
  <si>
    <t>LUDIZACA SICHA GABRIELA SALOME</t>
  </si>
  <si>
    <t>SEGMENTO 5</t>
  </si>
  <si>
    <t>COOPERATIVA DE AHORRO Y CREDITO SERVIDORES MUNICIPALES DE CUENCA</t>
  </si>
  <si>
    <t>02596</t>
  </si>
  <si>
    <t>SEPS-ROEPS-2013-000954</t>
  </si>
  <si>
    <t>EL SAGRARIO</t>
  </si>
  <si>
    <t>PRESIDENTE CORDOVA 9-16 BENIGNO MALO</t>
  </si>
  <si>
    <t>072831563</t>
  </si>
  <si>
    <t>0980002499</t>
  </si>
  <si>
    <t>ecorobertobar@hotmail.com</t>
  </si>
  <si>
    <t>0101319341</t>
  </si>
  <si>
    <t>0102778776</t>
  </si>
  <si>
    <t>MORALES LLIGUISACA PAOLO CESAR</t>
  </si>
  <si>
    <t>0102079084</t>
  </si>
  <si>
    <t>TENORIO ALTAMIRANO MARIA FERNANDA FABIOLA</t>
  </si>
  <si>
    <t>0103533105</t>
  </si>
  <si>
    <t>MACANCELA SARMIENTO ANDREA MARITZA</t>
  </si>
  <si>
    <t>0103760989</t>
  </si>
  <si>
    <t>BERNKRANT CAMPOVERDE SHERI ANA</t>
  </si>
  <si>
    <t>COOPERATIVA DE AHORRO Y CREDITO ETAPA</t>
  </si>
  <si>
    <t>0273</t>
  </si>
  <si>
    <t>SEPS-ROEPS-2013-000653</t>
  </si>
  <si>
    <t>BENIGNO MALO 5-80 JUAN JARAMILLO</t>
  </si>
  <si>
    <t>072822858</t>
  </si>
  <si>
    <t>0969413206</t>
  </si>
  <si>
    <t>p.pesantez@hotmail.com</t>
  </si>
  <si>
    <t>0104475637</t>
  </si>
  <si>
    <t>0104835277</t>
  </si>
  <si>
    <t>TORRES ORTEGA ANDREA CRISTINA</t>
  </si>
  <si>
    <t>0102376456</t>
  </si>
  <si>
    <t>MAZA HURTADO CARMEN ELIZABETH</t>
  </si>
  <si>
    <t>0102281441</t>
  </si>
  <si>
    <t>CALLE BRAVO RUTH CECILIA</t>
  </si>
  <si>
    <t>0104711890</t>
  </si>
  <si>
    <t>ANDRADE PATIÑO TANIA ELIZABETH</t>
  </si>
  <si>
    <t>COOPERATIVA DE AHORRO Y CREDITO JARDIN AZUAYO LTDA</t>
  </si>
  <si>
    <t>0836</t>
  </si>
  <si>
    <t>SEPS-ROEPS-2013-000126</t>
  </si>
  <si>
    <t>BENIGNO MALO  27638 ENTRE GRAN COLOMBIA Y SIMON BOLIVAR. 9-75 GRAN COLOMBIA</t>
  </si>
  <si>
    <t>072833255</t>
  </si>
  <si>
    <t>0998667859</t>
  </si>
  <si>
    <t>coopjardinazuayo@jardinazuayo.fin.ec</t>
  </si>
  <si>
    <t>0102503844</t>
  </si>
  <si>
    <t>URGILES MARTINEZ JUAN CARLOS</t>
  </si>
  <si>
    <t>0102780723</t>
  </si>
  <si>
    <t>UYAGUARI QUEZADA PABLO ALCIBAR</t>
  </si>
  <si>
    <t>1400278899</t>
  </si>
  <si>
    <t>SUAREZ GOMEZ MIGUEL ANGEL</t>
  </si>
  <si>
    <t>0104872122</t>
  </si>
  <si>
    <t>LOPEZ GARCIA RENE MAURICIO</t>
  </si>
  <si>
    <t>COOPERATIVA DE AHORRO Y CREDITO CREA LTDA</t>
  </si>
  <si>
    <t>SEGMENTO 3</t>
  </si>
  <si>
    <t>2561</t>
  </si>
  <si>
    <t>SEPS-ROEPS-2013-000220</t>
  </si>
  <si>
    <t>FRANCISCO MOSCOSO 2-56 LUIS MORENO MORA</t>
  </si>
  <si>
    <t>072881707</t>
  </si>
  <si>
    <t>0999424361</t>
  </si>
  <si>
    <t>gerencia@crea.fin.ec</t>
  </si>
  <si>
    <t>0103346946</t>
  </si>
  <si>
    <t>0103381240</t>
  </si>
  <si>
    <t>0300432184</t>
  </si>
  <si>
    <t>CALLE PALOMEQUE ANGEL TEODORO</t>
  </si>
  <si>
    <t>0300921228</t>
  </si>
  <si>
    <t>OLIVEROS REGALADO SONIA IRENE</t>
  </si>
  <si>
    <t>COOPERATIVA DE AHORRO Y CREDITO SANTA ISABEL LTDA</t>
  </si>
  <si>
    <t>0228</t>
  </si>
  <si>
    <t>SEPS-ROEPS-2013-000114</t>
  </si>
  <si>
    <t>SANTA ISABEL</t>
  </si>
  <si>
    <t>SANTA ISABEL (CHAGUARURCO)</t>
  </si>
  <si>
    <t>TRES DE NOVIEMBRE S/N SUCRE</t>
  </si>
  <si>
    <t>072270133</t>
  </si>
  <si>
    <t>0981037238</t>
  </si>
  <si>
    <t>gerencia@coacsantaisabel.fin.ec</t>
  </si>
  <si>
    <t>0103443743</t>
  </si>
  <si>
    <t>SARMIENTO AREVALO IVAN EFREN</t>
  </si>
  <si>
    <t>0301970927</t>
  </si>
  <si>
    <t>ERRAEZ ORTIZ LOURDES MARIANELA</t>
  </si>
  <si>
    <t>27/03/2017</t>
  </si>
  <si>
    <t>02/04/2017</t>
  </si>
  <si>
    <t>0102227444</t>
  </si>
  <si>
    <t>ASTUDILLO RIERA FRANZ FELIPE</t>
  </si>
  <si>
    <t>0103625471</t>
  </si>
  <si>
    <t>NARVAEZ NARVAEZ MARCO FABIAN</t>
  </si>
  <si>
    <t>0105375687</t>
  </si>
  <si>
    <t>0704272954</t>
  </si>
  <si>
    <t>AGUILAR SOLANO MAYRA ELIZABETH</t>
  </si>
  <si>
    <t>COOPERATIVA DE AHORRO Y CREDITO MULTIEMPRESARIAL</t>
  </si>
  <si>
    <t>1287</t>
  </si>
  <si>
    <t>SEPS-ROEPS-2013-000077</t>
  </si>
  <si>
    <t>AV. REMIGIO TAMARIZ 1-62 AV. SOLANO</t>
  </si>
  <si>
    <t>074078155</t>
  </si>
  <si>
    <t>0994501905</t>
  </si>
  <si>
    <t>auditoria@multicoop.fin.ec</t>
  </si>
  <si>
    <t>0101384394</t>
  </si>
  <si>
    <t>BORRERO ARIZAGA HERNAN RAFAEL</t>
  </si>
  <si>
    <t>0100307719</t>
  </si>
  <si>
    <t>MALO ABAD FELIPE EDUARDO</t>
  </si>
  <si>
    <t>1701858563</t>
  </si>
  <si>
    <t>0101303832</t>
  </si>
  <si>
    <t>ANDRADE SERRANO MARIA EULALIA</t>
  </si>
  <si>
    <t>1701957993</t>
  </si>
  <si>
    <t>TORRES ESPINOSA DIEGO</t>
  </si>
  <si>
    <t>0103361143</t>
  </si>
  <si>
    <t>COOPERATIVA DE AHORRO Y CREDITO FASAYÑAN LTDA</t>
  </si>
  <si>
    <t>0000010</t>
  </si>
  <si>
    <t>SEPS-ROEPS-2013-002576</t>
  </si>
  <si>
    <t>CHORDELEG</t>
  </si>
  <si>
    <t>OSCAR GONZALES S/N 12 DE JUNIO</t>
  </si>
  <si>
    <t>072223909</t>
  </si>
  <si>
    <t>0983101228</t>
  </si>
  <si>
    <t>isa_u1@hotmail.es</t>
  </si>
  <si>
    <t>0104962642</t>
  </si>
  <si>
    <t>1400583017</t>
  </si>
  <si>
    <t>JARA CABRERA WILSON ROMULO</t>
  </si>
  <si>
    <t>SIGSIG</t>
  </si>
  <si>
    <t>COOPERATIVA DE AHORRO Y CREDITO SOLIDARIOS EN LA SALUD</t>
  </si>
  <si>
    <t>0000018</t>
  </si>
  <si>
    <t>SEPS-ROEPS-2013-001371</t>
  </si>
  <si>
    <t>AV.12 DE ABRIL 5-99 ISABELA</t>
  </si>
  <si>
    <t>072845084</t>
  </si>
  <si>
    <t>0998628675</t>
  </si>
  <si>
    <t>coopsolidariosalud@yahoo.es</t>
  </si>
  <si>
    <t>0101389559</t>
  </si>
  <si>
    <t>0102353422</t>
  </si>
  <si>
    <t>BACULIMA BACULIMA CARLOS ALBERTO</t>
  </si>
  <si>
    <t>1101995247</t>
  </si>
  <si>
    <t>JARAMILLO MASA LUZ SARA</t>
  </si>
  <si>
    <t>0102803392</t>
  </si>
  <si>
    <t>0102466448</t>
  </si>
  <si>
    <t>ROCANO VELEZ LUIS GUILLERMO</t>
  </si>
  <si>
    <t>COOPERATIVA DE AHORRO Y CREDITO SEÑOR DE GIRON</t>
  </si>
  <si>
    <t>0000013</t>
  </si>
  <si>
    <t>SEPS-ROEPS-2013-001409</t>
  </si>
  <si>
    <t>GIRON</t>
  </si>
  <si>
    <t>ANTONIO FLOR SN ABDON CALDERON</t>
  </si>
  <si>
    <t>072276592</t>
  </si>
  <si>
    <t>0987590476</t>
  </si>
  <si>
    <t>coacgiron@hotmail.com</t>
  </si>
  <si>
    <t>0102431251</t>
  </si>
  <si>
    <t>COBOS MORA MARTHA PATRICIA</t>
  </si>
  <si>
    <t>0103453395</t>
  </si>
  <si>
    <t>VERA ARIAS EFREN OMAR</t>
  </si>
  <si>
    <t>0102974771</t>
  </si>
  <si>
    <t>CORONEL PATIÑO ALBA JUDITH</t>
  </si>
  <si>
    <t>0102294683</t>
  </si>
  <si>
    <t>GUZMAN OCHOA MARIA GENOVEVA</t>
  </si>
  <si>
    <t>0103166310</t>
  </si>
  <si>
    <t>RIERA VALLEJO SANDRA BEATRIZ</t>
  </si>
  <si>
    <t>0101887107</t>
  </si>
  <si>
    <t>PERALTA QUITO CECILIA ISABEL</t>
  </si>
  <si>
    <t>COOPERATIVA DE AHORRO Y CREDITO GAÑANSOL LTDA</t>
  </si>
  <si>
    <t>002SCA-03</t>
  </si>
  <si>
    <t>SEPS-ROEPS-2013-000404</t>
  </si>
  <si>
    <t>GUALACEO</t>
  </si>
  <si>
    <t>SIMON BOLIVAR (CAB. EN GAÑANZOL)</t>
  </si>
  <si>
    <t>GAÑANSOL S/N PRINCIPAL A 100 MTS DE LA PLAZA CENTRAL</t>
  </si>
  <si>
    <t>073014775</t>
  </si>
  <si>
    <t>0984373412</t>
  </si>
  <si>
    <t>coopganansol@yahoo.es</t>
  </si>
  <si>
    <t>0301725628</t>
  </si>
  <si>
    <t>0105098388</t>
  </si>
  <si>
    <t>GALARZA PEÑARANDA DIANA ESTELA</t>
  </si>
  <si>
    <t>0301857975</t>
  </si>
  <si>
    <t>SALAZAR GALARZA OLGER GEOVANNY</t>
  </si>
  <si>
    <t>0101490639</t>
  </si>
  <si>
    <t>MATUTE CHACON MIGUEL ANTONIO</t>
  </si>
  <si>
    <t>0105237853</t>
  </si>
  <si>
    <t>0104872460</t>
  </si>
  <si>
    <t>VILLAVICENCIO AREVALO CLARA CENELIA</t>
  </si>
  <si>
    <t>COOPERATIVA DE AHORRO Y CREDITO FRENTE DE REIVINDICACION MAGISTERIO DEL AUSTRO</t>
  </si>
  <si>
    <t>0000086</t>
  </si>
  <si>
    <t>SEPS-ROEPS-2013-000258</t>
  </si>
  <si>
    <t>PRESIDENTE CORDOVA S/N PRESIDENTE BORRERO</t>
  </si>
  <si>
    <t>072824781</t>
  </si>
  <si>
    <t>0991831525</t>
  </si>
  <si>
    <t>coac.frma@hotmail.com</t>
  </si>
  <si>
    <t>0101288611</t>
  </si>
  <si>
    <t>0101204246</t>
  </si>
  <si>
    <t>BELTRAN NOVILLO BERTHA ALEJANDRINA</t>
  </si>
  <si>
    <t>COOPERATIVA DE AHORRO Y CREDITO SAN JOSE SJ</t>
  </si>
  <si>
    <t>0000079</t>
  </si>
  <si>
    <t>SEPS-ROEPS-2013-000433</t>
  </si>
  <si>
    <t>VALLE</t>
  </si>
  <si>
    <t>VIA AL VALLE S/N S/N</t>
  </si>
  <si>
    <t>074141481</t>
  </si>
  <si>
    <t>0991818909</t>
  </si>
  <si>
    <t>gerencia@coacsanjosesj.fin.ec</t>
  </si>
  <si>
    <t>0102169851</t>
  </si>
  <si>
    <t>0105013981</t>
  </si>
  <si>
    <t>NIEVES MELGAR SONIA ISABEL</t>
  </si>
  <si>
    <t>0102825627</t>
  </si>
  <si>
    <t>PICON ALBARRACIN PATRICIO ERNESTO</t>
  </si>
  <si>
    <t>0104204466</t>
  </si>
  <si>
    <t>DOMINGUEZ CASTILLO DAYSY VERONICA</t>
  </si>
  <si>
    <t>0101990877</t>
  </si>
  <si>
    <t>SEGOVIA MACHUCA BLANCA GUADALUPE</t>
  </si>
  <si>
    <t>0105064083</t>
  </si>
  <si>
    <t>MERCHAN ALVAREZ ALEX FABIAN</t>
  </si>
  <si>
    <t>BAÑOS</t>
  </si>
  <si>
    <t>COOPERATIVA DE AHORRO Y CREDITO BAÑOS LTDA</t>
  </si>
  <si>
    <t>009</t>
  </si>
  <si>
    <t>SEPS-ROEPS-2013-002804</t>
  </si>
  <si>
    <t>0102358272</t>
  </si>
  <si>
    <t>0102119278</t>
  </si>
  <si>
    <t>VILLAVICENCIO PINTADO FAUSTO PATRICIO</t>
  </si>
  <si>
    <t>0102218799</t>
  </si>
  <si>
    <t>SOTO ALEMAN GENARO MARCELO</t>
  </si>
  <si>
    <t>0103658563</t>
  </si>
  <si>
    <t>NARVAEZ CHUQUI JOSE LEONIDAS</t>
  </si>
  <si>
    <t>0900366204</t>
  </si>
  <si>
    <t>AGUILAR AGUILAR LEONIDAS</t>
  </si>
  <si>
    <t>COOPERATIVA DE AHORRO Y CREDITO PROMOCION DE VIDA ASOCIADA LTDA PROVIDA</t>
  </si>
  <si>
    <t>163</t>
  </si>
  <si>
    <t>SEPS-ROEPS-2013-000675</t>
  </si>
  <si>
    <t>RICAURTE</t>
  </si>
  <si>
    <t>ANTONIO RICAURTE S/N VICENTE PACHECO Y JACINTO FLORES</t>
  </si>
  <si>
    <t>072476167</t>
  </si>
  <si>
    <t>0992934814</t>
  </si>
  <si>
    <t>info@provida.fin.ec</t>
  </si>
  <si>
    <t>0100825447</t>
  </si>
  <si>
    <t>GUAMBAÑA CALLE SERGIO ENRIQUE</t>
  </si>
  <si>
    <t>0105074207</t>
  </si>
  <si>
    <t>CEVALLOS CALDAS FERNANDA PAULINA</t>
  </si>
  <si>
    <t>0102531951</t>
  </si>
  <si>
    <t>CUMBE PACHECO MARIO VICENTE</t>
  </si>
  <si>
    <t>0104030960</t>
  </si>
  <si>
    <t>BERNAL PADILLA JOSE ELOY</t>
  </si>
  <si>
    <t>0604381467</t>
  </si>
  <si>
    <t>QUISIGUIÑA GUADALUPE KERLY MONSERRATH</t>
  </si>
  <si>
    <t>0102004256</t>
  </si>
  <si>
    <t>BUSTOS VASQUEZ JORGE HERNAN</t>
  </si>
  <si>
    <t>COOPERATIVA DE AHORRO Y CREDITO DEL PERSONAL DOCENTE ADMINISTRATIVO Y DE SERVICIOS DE LA UNIDAD EDUCATIVA DE LA SALLE</t>
  </si>
  <si>
    <t>117</t>
  </si>
  <si>
    <t>SEPS-ROEPS-2013-000563</t>
  </si>
  <si>
    <t>AV. LUIS MORENO MORA S-N AV. FRAY VICENTE SOLANO</t>
  </si>
  <si>
    <t>072810349</t>
  </si>
  <si>
    <t>0995652349</t>
  </si>
  <si>
    <t>coopdelasalle@gmail.com</t>
  </si>
  <si>
    <t>0102274644</t>
  </si>
  <si>
    <t>AYABACA SANTACRUZ EDGAR ALFREDO</t>
  </si>
  <si>
    <t>0103617981</t>
  </si>
  <si>
    <t>NAVARRO SINCHI ROSARIO DE LA NUBE</t>
  </si>
  <si>
    <t>0101732030</t>
  </si>
  <si>
    <t>REINOSO MUÑOZ HERNAN TEODORO</t>
  </si>
  <si>
    <t>COOPERATIVA DE AHORRO Y CREDITO COLEGIO DE INGENIEROS CIVILES DEL AZUAY CICA</t>
  </si>
  <si>
    <t>0000156</t>
  </si>
  <si>
    <t>SEPS-ROEPS-2013-001113</t>
  </si>
  <si>
    <t>AV. FRAY VICENTE SOLANO 4-101 AV. DEL ESTADIO</t>
  </si>
  <si>
    <t>072888612</t>
  </si>
  <si>
    <t>0969563711</t>
  </si>
  <si>
    <t>cac-cica@hotmail.es</t>
  </si>
  <si>
    <t>0102314770</t>
  </si>
  <si>
    <t>0100039361</t>
  </si>
  <si>
    <t>FLORES GARATE LUIS ALBERTO</t>
  </si>
  <si>
    <t>0102544871</t>
  </si>
  <si>
    <t>PLAZA QUINTUÑA JULIA IRENE</t>
  </si>
  <si>
    <t>0102656279</t>
  </si>
  <si>
    <t>TORRES NACIPUCHA MARCELO FERNANDO</t>
  </si>
  <si>
    <t>COOPERATIVA DE AHORRO Y CREDITO AHORRISTA SOLIDARIO</t>
  </si>
  <si>
    <t>0000155</t>
  </si>
  <si>
    <t>SEPS-ROEPS-2013-000869</t>
  </si>
  <si>
    <t>CHAUCHA</t>
  </si>
  <si>
    <t>CUENCA S/N IBERIA KILOMETRO 100</t>
  </si>
  <si>
    <t>074046921</t>
  </si>
  <si>
    <t>0990557951</t>
  </si>
  <si>
    <t>coacsolidario@hotmail.com</t>
  </si>
  <si>
    <t>0102515715</t>
  </si>
  <si>
    <t>0911957850</t>
  </si>
  <si>
    <t>LANDIVAR VAZQUEZ ALBA NARCISA</t>
  </si>
  <si>
    <t>0702594409</t>
  </si>
  <si>
    <t>QUEZADA QUEZADA GLADIS PIEDAD</t>
  </si>
  <si>
    <t>0105603104</t>
  </si>
  <si>
    <t>0917883183</t>
  </si>
  <si>
    <t>SUMBA AUCANCELA NURY ALEXANDRA</t>
  </si>
  <si>
    <t>COOPERATIVA DE AHORRO Y CREDITO UNION Y PROGRESO</t>
  </si>
  <si>
    <t>0000078</t>
  </si>
  <si>
    <t>SEPS-ROEPS-2013-000644</t>
  </si>
  <si>
    <t>NABON</t>
  </si>
  <si>
    <t>EL PROGRESO (CAB. EN ZHIOTA)</t>
  </si>
  <si>
    <t>EL PROGRESO S/N EL PROGRESO CENTRO</t>
  </si>
  <si>
    <t>074185897</t>
  </si>
  <si>
    <t>0989532644</t>
  </si>
  <si>
    <t>uremar@hotmail.com</t>
  </si>
  <si>
    <t>0103384475</t>
  </si>
  <si>
    <t>CAMPOVERDE RAMON SILVIO OLIVERIO</t>
  </si>
  <si>
    <t>0104085659</t>
  </si>
  <si>
    <t>ASTUDILLO AVILA MARCO VINICIO</t>
  </si>
  <si>
    <t>0105002448</t>
  </si>
  <si>
    <t>RIOS AGUIRRE KARLA MARIUXI</t>
  </si>
  <si>
    <t>0105287858</t>
  </si>
  <si>
    <t>YUMBO TACURI TANIA MAGNOLIA</t>
  </si>
  <si>
    <t>0101821544</t>
  </si>
  <si>
    <t>RAMON ERMEL BOLIVAR</t>
  </si>
  <si>
    <t>COOPERATIVA DE AHORRO Y CREDITO JADAN</t>
  </si>
  <si>
    <t>112</t>
  </si>
  <si>
    <t>SEPS-ROEPS-2013-000397</t>
  </si>
  <si>
    <t>073010850</t>
  </si>
  <si>
    <t>0939588746</t>
  </si>
  <si>
    <t>coopjadan@yahoo.es</t>
  </si>
  <si>
    <t>0101494433</t>
  </si>
  <si>
    <t>TENEZACA PAUCAR MARIA CRISTINA</t>
  </si>
  <si>
    <t>0103052619</t>
  </si>
  <si>
    <t>UYAGUARI SISALIMA LILIAN BEATRIZ</t>
  </si>
  <si>
    <t>0103720751</t>
  </si>
  <si>
    <t>LARA CULLISPUMA OSCAR FERNANDO</t>
  </si>
  <si>
    <t>0103689287</t>
  </si>
  <si>
    <t>TACURI TIGRE MARIA CRISTINA</t>
  </si>
  <si>
    <t>0106061898</t>
  </si>
  <si>
    <t>MORA CALLE FATIMA PRISCILA</t>
  </si>
  <si>
    <t>0012</t>
  </si>
  <si>
    <t>008</t>
  </si>
  <si>
    <t>COOPERATIVA DE AHORRO Y CREDITO DEL AZUAY</t>
  </si>
  <si>
    <t>0000009</t>
  </si>
  <si>
    <t>SEPS-ROEPS-2013-001826</t>
  </si>
  <si>
    <t>3 DE NOVIEMBRE 4-97 COLON</t>
  </si>
  <si>
    <t>072258948</t>
  </si>
  <si>
    <t>0995870712</t>
  </si>
  <si>
    <t>camalos55@hotmail.com</t>
  </si>
  <si>
    <t>0103342804</t>
  </si>
  <si>
    <t>0103690483</t>
  </si>
  <si>
    <t>BACULIMA JAPON JULIO LEONARDO</t>
  </si>
  <si>
    <t>0104300934</t>
  </si>
  <si>
    <t>BORJA QUITUIZACA JENNY VERONICA</t>
  </si>
  <si>
    <t>COOPERATIVA DE AHORRO Y CREDITO CARMEN DE TARQUI</t>
  </si>
  <si>
    <t>0000002</t>
  </si>
  <si>
    <t>SEPS-ROEPS-2013-000918</t>
  </si>
  <si>
    <t>TARQUI</t>
  </si>
  <si>
    <t>VIA TARQUI TURI S/N VIA A TOTORILLAS</t>
  </si>
  <si>
    <t>072360019</t>
  </si>
  <si>
    <t>0981320687</t>
  </si>
  <si>
    <t>cooperativacarmendetarqui@live.com</t>
  </si>
  <si>
    <t>0103672192</t>
  </si>
  <si>
    <t>PANZA SAQUIPAY LUIS MILTON</t>
  </si>
  <si>
    <t>COOPERATIVA DE AHORRO Y CREDITO SANTA ANA</t>
  </si>
  <si>
    <t>0000041</t>
  </si>
  <si>
    <t>SEPS-ROEPS-2013-001237</t>
  </si>
  <si>
    <t>GASPAR SANGURIMA 5-20 MARIANO CUEVA</t>
  </si>
  <si>
    <t>072850976</t>
  </si>
  <si>
    <t>0998681899</t>
  </si>
  <si>
    <t>coacsantana@hotmail.com</t>
  </si>
  <si>
    <t>0102386513</t>
  </si>
  <si>
    <t>0747</t>
  </si>
  <si>
    <t>COOPERATIVA DE AHORRO Y CREDITO LOS ALISOS LTDA</t>
  </si>
  <si>
    <t>0059</t>
  </si>
  <si>
    <t>SEPS-ROEPS-2013-001232</t>
  </si>
  <si>
    <t>SAN JOSE DE RARANGA</t>
  </si>
  <si>
    <t>VIA AL CEMENTERIO SN VIA PRINCIPAL</t>
  </si>
  <si>
    <t>072841750</t>
  </si>
  <si>
    <t>0998904869</t>
  </si>
  <si>
    <t>cooperativalosalisos@hotmail.com</t>
  </si>
  <si>
    <t>0103069902</t>
  </si>
  <si>
    <t>LITUMA JIMENEZ ALFREDO ARMANDO</t>
  </si>
  <si>
    <t>0101803708</t>
  </si>
  <si>
    <t>ASTUDILLO LLANOS LEONARDO JAIME</t>
  </si>
  <si>
    <t>0101406973</t>
  </si>
  <si>
    <t>GODOY HERNAN DE JESUS</t>
  </si>
  <si>
    <t>0107120495</t>
  </si>
  <si>
    <t>0101320323</t>
  </si>
  <si>
    <t>PERALTA VASQUEZ ANGEL GUSTAVO</t>
  </si>
  <si>
    <t>COOPERATIVA DE AHORRO Y CREDITO DEL SINDICATO DE CHOFERES PROFESIONALES DEL AZUAY LTDA</t>
  </si>
  <si>
    <t>68</t>
  </si>
  <si>
    <t>SEPS-ROEPS-2013-001118</t>
  </si>
  <si>
    <t>AV. FRAY VICENTE SOLANO 3-96 FLORENCIA ASTUDILLO</t>
  </si>
  <si>
    <t>072889545</t>
  </si>
  <si>
    <t>0999698721</t>
  </si>
  <si>
    <t>coacscpa.gerenciag@hotmail.com</t>
  </si>
  <si>
    <t>0104617840</t>
  </si>
  <si>
    <t>COBOS VIVAR CRISTIAN RICARDO</t>
  </si>
  <si>
    <t>0101029296</t>
  </si>
  <si>
    <t>VICUÑA MARIN MANUEL MESIAS</t>
  </si>
  <si>
    <t>0101367936</t>
  </si>
  <si>
    <t>DELGADO CABRERA ALFONSO HUMBERTO</t>
  </si>
  <si>
    <t>0103422192</t>
  </si>
  <si>
    <t>GONZALEZ OCHOA GLORIA MARCELA</t>
  </si>
  <si>
    <t>0104664362</t>
  </si>
  <si>
    <t>TOLEDO QUITO NUBE DE LOS ANGELES</t>
  </si>
  <si>
    <t>COOPERATIVA DE AHORRO Y CREDITO URBADIEZ</t>
  </si>
  <si>
    <t>MIES-SRA-2010-0037</t>
  </si>
  <si>
    <t>SEPS-ROEPS-2013-000185</t>
  </si>
  <si>
    <t>074047497</t>
  </si>
  <si>
    <t>0991407317</t>
  </si>
  <si>
    <t>coop.urba10@hotmail.com</t>
  </si>
  <si>
    <t>0102530961</t>
  </si>
  <si>
    <t>0301373403</t>
  </si>
  <si>
    <t>GONZALEZ SOLIS GALO FERNANDO</t>
  </si>
  <si>
    <t>0102576352</t>
  </si>
  <si>
    <t>ARIAS ORELLANA EDISON OSWALDO</t>
  </si>
  <si>
    <t>0103897898</t>
  </si>
  <si>
    <t>HERAS MALDONADO CHRISTIAN LUIS</t>
  </si>
  <si>
    <t>0101937449</t>
  </si>
  <si>
    <t>CABRERA VERA LUIS ENRIQUE</t>
  </si>
  <si>
    <t>COOPERATIVA DE AHORRO Y CREDITO CORPORACIONES UNIDAS CORPUCOOP LTDA</t>
  </si>
  <si>
    <t>MIES-SRA-2011-0013</t>
  </si>
  <si>
    <t>SEPS-ROEPS-2013-000710</t>
  </si>
  <si>
    <t>HERMANO MIGUEL 8-57 SIMON BOLIVAR</t>
  </si>
  <si>
    <t>072842490</t>
  </si>
  <si>
    <t>0992586526</t>
  </si>
  <si>
    <t>cpozo@corpucoop.fin.ec</t>
  </si>
  <si>
    <t>0102132883</t>
  </si>
  <si>
    <t>POZO BUSTAMANTE ADRIANA CAROLINA</t>
  </si>
  <si>
    <t>0300001930</t>
  </si>
  <si>
    <t>CORONEL GONZALEZ LIGIA LUCILA</t>
  </si>
  <si>
    <t>0102116423</t>
  </si>
  <si>
    <t>VASQUEZ PACHECO MARGOTH ELISABETH</t>
  </si>
  <si>
    <t>0103626248</t>
  </si>
  <si>
    <t>EGUEZ SALCEDO MARIA ELIZABETH</t>
  </si>
  <si>
    <t>0103928057</t>
  </si>
  <si>
    <t>URGILES ORELLANA MARTHA LEONOR</t>
  </si>
  <si>
    <t>COOPERATIVA DE AHORRO Y CREDITO CHOLA CUENCANA LTDA</t>
  </si>
  <si>
    <t>MIES-SRA-2011-0009</t>
  </si>
  <si>
    <t>SEPS-ROEPS-2013-001324</t>
  </si>
  <si>
    <t>GIL RAMIREZ DAVALOS</t>
  </si>
  <si>
    <t>SANTA TERESA  10-16  PADRE AGUIRRE</t>
  </si>
  <si>
    <t>072829889</t>
  </si>
  <si>
    <t>0981860127</t>
  </si>
  <si>
    <t>coopcholacuencana@gmail.com</t>
  </si>
  <si>
    <t>0102812997</t>
  </si>
  <si>
    <t>YAGUACHI CORDOVA OMAR SIMEY</t>
  </si>
  <si>
    <t>0701167520</t>
  </si>
  <si>
    <t>RIOS SEGUNDO ANGEL</t>
  </si>
  <si>
    <t>0102636008</t>
  </si>
  <si>
    <t>ERRAEZ RAMON ANGEL TARQUINO</t>
  </si>
  <si>
    <t>0103306536</t>
  </si>
  <si>
    <t>0105586499</t>
  </si>
  <si>
    <t>MOROCHO MENDEZ SILVA MARIBEL</t>
  </si>
  <si>
    <t>COOPERATIVA DE AHORRO Y CREDITO FUTURO PROGRESISTA LTDA COOACFP</t>
  </si>
  <si>
    <t>2011-0007</t>
  </si>
  <si>
    <t>SEPS-ROEPS-2013-000645</t>
  </si>
  <si>
    <t>LLEGADA A ZHIÑA CENTRO SN JUNTA A PLAZA CENTRAL</t>
  </si>
  <si>
    <t>073012578</t>
  </si>
  <si>
    <t>0979691069</t>
  </si>
  <si>
    <t>futuroprogresista@hotmail.com</t>
  </si>
  <si>
    <t>0106384142</t>
  </si>
  <si>
    <t>NIVELO QUEZADA BYRON DAVID</t>
  </si>
  <si>
    <t>0700992282</t>
  </si>
  <si>
    <t>BUENO LLANOS ANGEL AGUSTIN</t>
  </si>
  <si>
    <t>0102987252</t>
  </si>
  <si>
    <t>MOROCHO MOROCHO CARLOS ARCENIO</t>
  </si>
  <si>
    <t>0105696611</t>
  </si>
  <si>
    <t>MOROCHO CARCHI SANDRA ALEJANDRINA</t>
  </si>
  <si>
    <t>0103295507</t>
  </si>
  <si>
    <t>MOROCHO MOROCHO FRANCO ARNOLDO</t>
  </si>
  <si>
    <t>COOPERATIVA DE AHORRO Y CREDITO GUARANDA LTDA</t>
  </si>
  <si>
    <t>6332</t>
  </si>
  <si>
    <t>SEPS-ROEPS-2013-000420</t>
  </si>
  <si>
    <t>BOLIVAR</t>
  </si>
  <si>
    <t>GUARANDA</t>
  </si>
  <si>
    <t>GABRIEL IGNACIO VEINTIMILLA</t>
  </si>
  <si>
    <t>CONVENCION DE 1884  910 10 DE AGOSTO</t>
  </si>
  <si>
    <t>032981811</t>
  </si>
  <si>
    <t>0999237615</t>
  </si>
  <si>
    <t>gerencia@guarandaltda.fin.ec</t>
  </si>
  <si>
    <t>0201177383</t>
  </si>
  <si>
    <t>GARCIA MEZA YOLANDA PAOLA</t>
  </si>
  <si>
    <t>0200597037</t>
  </si>
  <si>
    <t>BARRAGAN QUISHPE CESAR EFRAIN</t>
  </si>
  <si>
    <t>0201092095</t>
  </si>
  <si>
    <t>NARANJO GARCES ERNESTO MONGOMERY</t>
  </si>
  <si>
    <t>0201037702</t>
  </si>
  <si>
    <t>0200501997</t>
  </si>
  <si>
    <t>MEJIA TAMAYO SILVIA MIRIAN DEL PILAR</t>
  </si>
  <si>
    <t>COOPERATIVA DE AHORRO Y CREDITO EDUCADORES DE BOLIVAR</t>
  </si>
  <si>
    <t>2468</t>
  </si>
  <si>
    <t>SEPS-ROEPS-2013-000818</t>
  </si>
  <si>
    <t>GARCIA MORENO 503 CONVENCION DE 1884</t>
  </si>
  <si>
    <t>032981914</t>
  </si>
  <si>
    <t>0995234279</t>
  </si>
  <si>
    <t>jaimedc20@live.com</t>
  </si>
  <si>
    <t>0200591253</t>
  </si>
  <si>
    <t>BUCHELI ZURITA FRANKLIN GUSTAVO</t>
  </si>
  <si>
    <t>0201514007</t>
  </si>
  <si>
    <t>COOPERATIVA DE AHORRO Y CREDITO SAN MIGUEL LTDA</t>
  </si>
  <si>
    <t>6319</t>
  </si>
  <si>
    <t>SEPS-ROEPS-2013-000459</t>
  </si>
  <si>
    <t>SAN MIGUEL</t>
  </si>
  <si>
    <t>PICHINCHA Y 10 DE ENERO, ESQUINA 1068 DIEZ DE ENERO</t>
  </si>
  <si>
    <t>032650733</t>
  </si>
  <si>
    <t>0990307549</t>
  </si>
  <si>
    <t>coacsanmiguel@hotmail.com</t>
  </si>
  <si>
    <t>0200652196</t>
  </si>
  <si>
    <t>MONAR VELASCO FAUSTINO MESIAS</t>
  </si>
  <si>
    <t>0201039880</t>
  </si>
  <si>
    <t>BARRAGAN VELASTEGUI ORLANDO OLIVERIO</t>
  </si>
  <si>
    <t>COOPERATIVA DE AHORRO Y CREDITO SAN JOSE LTDA</t>
  </si>
  <si>
    <t>2752</t>
  </si>
  <si>
    <t>SEPS-ROEPS-2013-000186</t>
  </si>
  <si>
    <t>CHIMBO</t>
  </si>
  <si>
    <t>SAN JOSE DE CHIMBO</t>
  </si>
  <si>
    <t>CHIMBORAZO 536 TRES DE MARZO</t>
  </si>
  <si>
    <t>032630297</t>
  </si>
  <si>
    <t>0993147672</t>
  </si>
  <si>
    <t>coopsanjose@andinanet.net</t>
  </si>
  <si>
    <t>0201204344</t>
  </si>
  <si>
    <t>QUINCHA BOSQUEZ AMPARO DE LAS MERCEDES</t>
  </si>
  <si>
    <t>0200117117</t>
  </si>
  <si>
    <t>JIMENEZ TACLE LILLYA DEL CARMEN</t>
  </si>
  <si>
    <t>0201206380</t>
  </si>
  <si>
    <t>SANABRIA PILCOLEMA MARCO VICENTE</t>
  </si>
  <si>
    <t>1705460820</t>
  </si>
  <si>
    <t>BOSQUEZ GUILLIN GLORIA BEATRIZ</t>
  </si>
  <si>
    <t>0201454998</t>
  </si>
  <si>
    <t>ALBIÑO MORA EDWIN MARCELO</t>
  </si>
  <si>
    <t>COOPERATIVA DE AHORRO Y CREDITO JUAN PIO DE MORA LTDA</t>
  </si>
  <si>
    <t>1025</t>
  </si>
  <si>
    <t>SEPS-ROEPS-2013-000275</t>
  </si>
  <si>
    <t>PICHINCHA S/N BOLIVAR</t>
  </si>
  <si>
    <t>032989042</t>
  </si>
  <si>
    <t>0997741658</t>
  </si>
  <si>
    <t>pablo_lucio1609@hotmail.com</t>
  </si>
  <si>
    <t>1803503430</t>
  </si>
  <si>
    <t>0201868338</t>
  </si>
  <si>
    <t>GAIBOR HERRERA MARIUXI ELIZABETH</t>
  </si>
  <si>
    <t>0200563690</t>
  </si>
  <si>
    <t>RAMOS VALVERDE JUAN OSWALDO</t>
  </si>
  <si>
    <t>0201357142</t>
  </si>
  <si>
    <t>EGAS VELASCO ANA MARIA</t>
  </si>
  <si>
    <t>0201072154</t>
  </si>
  <si>
    <t>VELASTEGUI SANCHEZ LEONOR NARCIZA</t>
  </si>
  <si>
    <t>1201998372</t>
  </si>
  <si>
    <t>OÑATE MONTENEGRO ANITA DEL ROCIO</t>
  </si>
  <si>
    <t>COOPERATIVA DE AHORRO Y CREDITO SAN PEDRO LTDA</t>
  </si>
  <si>
    <t>06320</t>
  </si>
  <si>
    <t>SEPS-ROEPS-2013-000668</t>
  </si>
  <si>
    <t>GUANUJO</t>
  </si>
  <si>
    <t>ADOLFO PAEZ S/N SIMON BOLIVAR</t>
  </si>
  <si>
    <t>032206192</t>
  </si>
  <si>
    <t>0980484864</t>
  </si>
  <si>
    <t>luisatatianagranja@hotmail.com</t>
  </si>
  <si>
    <t>0201164233</t>
  </si>
  <si>
    <t>0200513893</t>
  </si>
  <si>
    <t>PALIZ COLOMA CARLOS RAMIRO</t>
  </si>
  <si>
    <t>1704293461</t>
  </si>
  <si>
    <t>LEDESMA AVILES ANGEL WASHINGTON</t>
  </si>
  <si>
    <t>0200948297</t>
  </si>
  <si>
    <t>GONZALEZ LEDESMA JULIO ERNESTO</t>
  </si>
  <si>
    <t>0201440484</t>
  </si>
  <si>
    <t>GONZALEZ BORJA ALEX SANTIAGO</t>
  </si>
  <si>
    <t>COOPERATIVA DE AHORRO Y CREDITO SALINAS LIMITADA</t>
  </si>
  <si>
    <t>1504</t>
  </si>
  <si>
    <t>SEPS-ROEPS-2013-000691</t>
  </si>
  <si>
    <t>SALINAS</t>
  </si>
  <si>
    <t>032210045</t>
  </si>
  <si>
    <t>0997226925</t>
  </si>
  <si>
    <t>maurobarraganv@yahoo.com</t>
  </si>
  <si>
    <t>0200937027</t>
  </si>
  <si>
    <t>BARRAGAN VALDIVIEZO MAURO RAMIRO</t>
  </si>
  <si>
    <t>0201593027</t>
  </si>
  <si>
    <t>06/03/2017</t>
  </si>
  <si>
    <t>20/03/2017</t>
  </si>
  <si>
    <t>0201104122</t>
  </si>
  <si>
    <t>DURAN DURAN FLAVIO ENRIQUE</t>
  </si>
  <si>
    <t>0201165065</t>
  </si>
  <si>
    <t>MUÑOZ PAREDES ALICIA FRANCELINA</t>
  </si>
  <si>
    <t>0201616000</t>
  </si>
  <si>
    <t>CHAMORRO CORDOVA MONICA ADRIANA</t>
  </si>
  <si>
    <t>0201253986</t>
  </si>
  <si>
    <t>COOPERATIVA DE AHORRO Y CREDITO LAS NAVES LTDA</t>
  </si>
  <si>
    <t>365</t>
  </si>
  <si>
    <t>SEPS-ROEPS-2013-000379</t>
  </si>
  <si>
    <t>LAS NAVES</t>
  </si>
  <si>
    <t>032658151</t>
  </si>
  <si>
    <t>0997325983</t>
  </si>
  <si>
    <t>himera1208@hotmail.com</t>
  </si>
  <si>
    <t>0502696958</t>
  </si>
  <si>
    <t>0200891901</t>
  </si>
  <si>
    <t>1205914185</t>
  </si>
  <si>
    <t>ARTEAGA VELOZ PATRICIA SOLEDAD</t>
  </si>
  <si>
    <t>COOPERATIVA DE AHORRO Y CREDITO SAN MIGUEL DE MONOLOMA LTDA</t>
  </si>
  <si>
    <t>5688</t>
  </si>
  <si>
    <t>SEPS-ROEPS-2013-001525</t>
  </si>
  <si>
    <t>SAN LUIS DE PAMBIL</t>
  </si>
  <si>
    <t>VIA PRINCIPAL SAN LUIS S/N A LADO DE LA CASA COMUNAL FRENTE A LA PLAZA CENTRAL</t>
  </si>
  <si>
    <t>033032682</t>
  </si>
  <si>
    <t>0967190485</t>
  </si>
  <si>
    <t>coacmonoloma@yahoo.es</t>
  </si>
  <si>
    <t>0200356582</t>
  </si>
  <si>
    <t>0201774312</t>
  </si>
  <si>
    <t>YANCHALIQUIN AZOGUE RODOLFO JUAN</t>
  </si>
  <si>
    <t>0202121109</t>
  </si>
  <si>
    <t>QUINALOA ALUCHO SARA VIOLETA</t>
  </si>
  <si>
    <t>0201373982</t>
  </si>
  <si>
    <t>ROCHINA REA MARIA MERCEDES</t>
  </si>
  <si>
    <t>0503080954</t>
  </si>
  <si>
    <t>CHANAGUANO YANCHALIQUIN TUPAG AMADO</t>
  </si>
  <si>
    <t>COOPERATIVA DE AHORRO Y CREDITO SIMIATUG LIMITADA</t>
  </si>
  <si>
    <t>949</t>
  </si>
  <si>
    <t>SEPS-ROEPS-2013-000708</t>
  </si>
  <si>
    <t>SIMIATUG</t>
  </si>
  <si>
    <t>ECHEANDIA  S/N GONZALES SUARES</t>
  </si>
  <si>
    <t>032223073</t>
  </si>
  <si>
    <t>0994810774</t>
  </si>
  <si>
    <t>pattysgranja73@hotmail.com</t>
  </si>
  <si>
    <t>0201769775</t>
  </si>
  <si>
    <t>CHANAGUANO AZOGUE ANGEL MEDARDO</t>
  </si>
  <si>
    <t>0201088366</t>
  </si>
  <si>
    <t>TIXILEMA TIXILEMA JOSE AURELIO</t>
  </si>
  <si>
    <t>0201932100</t>
  </si>
  <si>
    <t>CHIMBO SIGCHA ANGEL</t>
  </si>
  <si>
    <t>0201708658</t>
  </si>
  <si>
    <t>GUAMAN AZOGUE ANGEL MECIAS</t>
  </si>
  <si>
    <t>COOPERATIVA DE AHORRO Y CREDITO DEL ARTESANO DE LA ASOCIACION DE ARTESANOS DE CALUMA</t>
  </si>
  <si>
    <t>3045</t>
  </si>
  <si>
    <t>SEPS-ROEPS-2013-002037</t>
  </si>
  <si>
    <t>CALUMA</t>
  </si>
  <si>
    <t>HEROES DEL CENEPA 502 ROBERTO AREGGUI</t>
  </si>
  <si>
    <t>032974417</t>
  </si>
  <si>
    <t>0994710900</t>
  </si>
  <si>
    <t>paulgf1985@hotmail.com</t>
  </si>
  <si>
    <t>0200939627</t>
  </si>
  <si>
    <t>0201130366</t>
  </si>
  <si>
    <t>MASTIAN ORTIZ LUIS ENRIQUE</t>
  </si>
  <si>
    <t>0200964112</t>
  </si>
  <si>
    <t>RIVADENEIRA ILVES CARMITA MIRIAN</t>
  </si>
  <si>
    <t>1204914657</t>
  </si>
  <si>
    <t>0200394047</t>
  </si>
  <si>
    <t>TRONCOSO CAJAS JUAN JOSE</t>
  </si>
  <si>
    <t>COOPERATIVA DE AHORRO Y CREDITO KULLKY MINKANA WASI LTDA</t>
  </si>
  <si>
    <t>0000048</t>
  </si>
  <si>
    <t>SEPS-ROEPS-2013-001224</t>
  </si>
  <si>
    <t>032984541</t>
  </si>
  <si>
    <t>0991890285</t>
  </si>
  <si>
    <t>wchelachela@yahoo.es</t>
  </si>
  <si>
    <t>0201456944</t>
  </si>
  <si>
    <t>CHELA CHELA WILLIAN VICTOR</t>
  </si>
  <si>
    <t>0201299872</t>
  </si>
  <si>
    <t>AGUALONGO NINABANDA CESAR AUGUSTO</t>
  </si>
  <si>
    <t>0201142502</t>
  </si>
  <si>
    <t>AGUALONGO MOROCHO TRANCITO</t>
  </si>
  <si>
    <t>0201536174</t>
  </si>
  <si>
    <t>CUVI AGUALONGO ELY ALEXANDRA</t>
  </si>
  <si>
    <t>0201365459</t>
  </si>
  <si>
    <t>AGUALONGO NINABANDA JOSE ELIAS</t>
  </si>
  <si>
    <t>CAÑAR</t>
  </si>
  <si>
    <t>AZOGUES</t>
  </si>
  <si>
    <t>COOPERATIVA DE AHORRO Y CREDITO CURI WASI LTDA</t>
  </si>
  <si>
    <t>00180</t>
  </si>
  <si>
    <t>SEPS-ROEPS-2013-002122</t>
  </si>
  <si>
    <t xml:space="preserve">COMUNIDAD EL CASTILLO SECTOR SAN VICENTE S/N </t>
  </si>
  <si>
    <t>033012103</t>
  </si>
  <si>
    <t>0201781895</t>
  </si>
  <si>
    <t>MANOBANDA YAUQUI STALIN ARNULFO</t>
  </si>
  <si>
    <t>0201288677</t>
  </si>
  <si>
    <t>GUAMBUGUETE CHIMBO ANGEL ANSELMO</t>
  </si>
  <si>
    <t>0201422011</t>
  </si>
  <si>
    <t>GUAMBUGUETE YAUQUI ANGEL RAUL</t>
  </si>
  <si>
    <t>0201188364</t>
  </si>
  <si>
    <t>YAUQUI MANOBANDA SEGUNDO AGUSTIN</t>
  </si>
  <si>
    <t>0202519591</t>
  </si>
  <si>
    <t>YAZUMA USHCA DAYSI KATERINE</t>
  </si>
  <si>
    <t>COOPERATIVA DE AHORRO Y CREDITO CAMINO DE LUZ LTDA</t>
  </si>
  <si>
    <t>SEPS-ROEPS-2013-004558</t>
  </si>
  <si>
    <t xml:space="preserve">JULIO E. MORENO (CATANAHUAN </t>
  </si>
  <si>
    <t>032985694</t>
  </si>
  <si>
    <t>0959151782</t>
  </si>
  <si>
    <t>caminos_luz@hotmail.es</t>
  </si>
  <si>
    <t>0201761293</t>
  </si>
  <si>
    <t>REA QUINATOA ANGEL RAMIRO</t>
  </si>
  <si>
    <t>0201752169</t>
  </si>
  <si>
    <t>AGUACHELA RUMIGUANO JAIME OSWALDO</t>
  </si>
  <si>
    <t>0201106218</t>
  </si>
  <si>
    <t>RUMIGUANO MILAN SEGUNDO LUCAS</t>
  </si>
  <si>
    <t>0201883022</t>
  </si>
  <si>
    <t>RUMIGUANO CHELA DAVID EDUARDO</t>
  </si>
  <si>
    <t>0201947074</t>
  </si>
  <si>
    <t>AGUACHELA RUMIGUANO DINA PIEDAD</t>
  </si>
  <si>
    <t>COOPERATIVA DE AHORRO Y CREDITO MUSHUK KURI ÑAN LTDA</t>
  </si>
  <si>
    <t>0006</t>
  </si>
  <si>
    <t>SEPS-ROEPS-2013-001522</t>
  </si>
  <si>
    <t>ELOY ALFARO 212 AZUAY</t>
  </si>
  <si>
    <t>032986203</t>
  </si>
  <si>
    <t>0939333634</t>
  </si>
  <si>
    <t>cooperativamushuk@gmail.com</t>
  </si>
  <si>
    <t>0201475373</t>
  </si>
  <si>
    <t>0200493385</t>
  </si>
  <si>
    <t>YANZAGUANO CANDO PEDRO</t>
  </si>
  <si>
    <t>0201976230</t>
  </si>
  <si>
    <t>CHIMBO CHACHA WILSON FABIAN</t>
  </si>
  <si>
    <t>0202496410</t>
  </si>
  <si>
    <t>0201906518</t>
  </si>
  <si>
    <t>PATIN CHIMBO MARIA LAURA</t>
  </si>
  <si>
    <t>COOPERATIVA DE AHORRO Y CREDITO LOS CHASQUIS LTDA</t>
  </si>
  <si>
    <t>SEPS-ROEPS-2013-003205</t>
  </si>
  <si>
    <t>069181099</t>
  </si>
  <si>
    <t>0969181099</t>
  </si>
  <si>
    <t>ruizpancho1@gmail.com</t>
  </si>
  <si>
    <t>0201287471</t>
  </si>
  <si>
    <t>RUIZ AYALA SEGUNDO FRANCISCO</t>
  </si>
  <si>
    <t>1804525424</t>
  </si>
  <si>
    <t>CHIMBORAZO RUIZ SEGUNDO AMBROCIO</t>
  </si>
  <si>
    <t>1804337218</t>
  </si>
  <si>
    <t>TUQUERES AZOGUE SEGUNDO MOICES</t>
  </si>
  <si>
    <t>0201696846</t>
  </si>
  <si>
    <t>AYME AYME FANNY PATRICIA</t>
  </si>
  <si>
    <t>0202110599</t>
  </si>
  <si>
    <t>CHIMBORAZO AYALA SEGUNDO RODRIGO</t>
  </si>
  <si>
    <t>027</t>
  </si>
  <si>
    <t>015</t>
  </si>
  <si>
    <t>COOPERATIVA DE AHORRO Y CREDITO JOYOCOTO LTDA</t>
  </si>
  <si>
    <t>029</t>
  </si>
  <si>
    <t>SEPS-ROEPS-2013-001233</t>
  </si>
  <si>
    <t>032985326</t>
  </si>
  <si>
    <t>0993549917</t>
  </si>
  <si>
    <t>coacjoyocoto@hotmail.com</t>
  </si>
  <si>
    <t>0201394822</t>
  </si>
  <si>
    <t>1717139750</t>
  </si>
  <si>
    <t>CHIMBORAZO GUANO ANGEL FLORESMILO</t>
  </si>
  <si>
    <t>0201288511</t>
  </si>
  <si>
    <t>MILAN FOGACHO MARIA GLORIA</t>
  </si>
  <si>
    <t>0201799608</t>
  </si>
  <si>
    <t>RAMIREZ CHIMBORAZO FLOR BEATRIZ</t>
  </si>
  <si>
    <t>0201114550</t>
  </si>
  <si>
    <t>CHIMBORAZO QUILLIGANA INES MARIA</t>
  </si>
  <si>
    <t>COOPERATIVA DE AHORRO Y CREDITO CASIPAMBA LTDA</t>
  </si>
  <si>
    <t>SEPS-ROEPS-2013-001399</t>
  </si>
  <si>
    <t>ANGEL POLIBIO CHAVEZ</t>
  </si>
  <si>
    <t>032985572</t>
  </si>
  <si>
    <t>0999487793</t>
  </si>
  <si>
    <t>cooperativacasipamba@yahoo.es</t>
  </si>
  <si>
    <t>0201813227</t>
  </si>
  <si>
    <t>LLUMIGUANO AREVALO WILSON FABIAN</t>
  </si>
  <si>
    <t>0200996510</t>
  </si>
  <si>
    <t>ZARUMA TOALOMBO CESAR ALBERTO</t>
  </si>
  <si>
    <t>0201254034</t>
  </si>
  <si>
    <t>CHIMBORAZO SIMALIZA MARUJA</t>
  </si>
  <si>
    <t>0201146610</t>
  </si>
  <si>
    <t>0202492377</t>
  </si>
  <si>
    <t>TUALOMBO TARIS WASHINGTON FERNANDO</t>
  </si>
  <si>
    <t>COOPERATIVA DE AHORRO Y CREDITO CAÑAR LTDA</t>
  </si>
  <si>
    <t>2299</t>
  </si>
  <si>
    <t>SEPS-ROEPS-2013-000801</t>
  </si>
  <si>
    <t>NELA MARTINEZ  178  GUAYAQUIL</t>
  </si>
  <si>
    <t>072235203</t>
  </si>
  <si>
    <t>0995952865</t>
  </si>
  <si>
    <t>coaccaniar@hotmail.com</t>
  </si>
  <si>
    <t>0301033841</t>
  </si>
  <si>
    <t>LOPEZ GUARACA JORGE ALEJANDRO</t>
  </si>
  <si>
    <t>0301855656</t>
  </si>
  <si>
    <t>CRESPO NAVAS PAUL MARCELO</t>
  </si>
  <si>
    <t>07/07/2016</t>
  </si>
  <si>
    <t>07/09/2016</t>
  </si>
  <si>
    <t>0301255451</t>
  </si>
  <si>
    <t>ORDOÑEZ GAVILANEZ SANDRA CARMITA</t>
  </si>
  <si>
    <t>0301975504</t>
  </si>
  <si>
    <t>ANDRADE ORTIZ JHESICA GABRIELA</t>
  </si>
  <si>
    <t>0302284740</t>
  </si>
  <si>
    <t>BUÑAY QUICHIMBO CRISTINA ALEXANDRA</t>
  </si>
  <si>
    <t>0301258075</t>
  </si>
  <si>
    <t>VELASQUEZ CRUZ MIRIAN TERESA</t>
  </si>
  <si>
    <t>COOPERATIVA DE AHORRO Y CREDITO DE LA PEQUEÑA EMPRESA BIBLIAN LTDA</t>
  </si>
  <si>
    <t>361</t>
  </si>
  <si>
    <t>SEPS-ROEPS-2013-000346</t>
  </si>
  <si>
    <t>BIBLIAN</t>
  </si>
  <si>
    <t>MARISCAL SUCRE 3-38 DANIEL MUÑOZ</t>
  </si>
  <si>
    <t>072230836</t>
  </si>
  <si>
    <t>0984241064</t>
  </si>
  <si>
    <t>info@cacpebiblian.fin.ec</t>
  </si>
  <si>
    <t>0301696258</t>
  </si>
  <si>
    <t>GONZALEZ BUSTOS JUAN PABLO</t>
  </si>
  <si>
    <t>0300966132</t>
  </si>
  <si>
    <t>CUENCA FERNANDEZ JUAN DEIFILIO</t>
  </si>
  <si>
    <t>0301340642</t>
  </si>
  <si>
    <t>BARRETO ENCALADA MARTHA PAOLA</t>
  </si>
  <si>
    <t>0302007638</t>
  </si>
  <si>
    <t>RIOS TORRES MAYRA VICTORIA</t>
  </si>
  <si>
    <t>0301342077</t>
  </si>
  <si>
    <t>TACURI PALAGUACHI ROSA ALEXANDRA</t>
  </si>
  <si>
    <t>0300908753</t>
  </si>
  <si>
    <t>SOLORZANO CORONEL CARMEN DOLORES</t>
  </si>
  <si>
    <t>COOPERATIVA DE AHORRO Y CREDITO DE LOS EMPLEADOS Y TRABAJADORES DE LA ILUSTRE MUNICIPALIDAD DE AZOGUES CACMA LTDA</t>
  </si>
  <si>
    <t>02469</t>
  </si>
  <si>
    <t>SEPS-ROEPS-2013-000888</t>
  </si>
  <si>
    <t>JULIO MARIA MATOVELLE S/N FRAY VICENTE SOLANO</t>
  </si>
  <si>
    <t>072244410</t>
  </si>
  <si>
    <t>0987868936</t>
  </si>
  <si>
    <t>cooperativamuni@yahoo.es</t>
  </si>
  <si>
    <t>0300825544</t>
  </si>
  <si>
    <t>ORTEGA TAPIA TELMO VICENTE</t>
  </si>
  <si>
    <t>0300606878</t>
  </si>
  <si>
    <t>SOLORZANO CLAVIJO JULIO VIRGILIO</t>
  </si>
  <si>
    <t>0301287587</t>
  </si>
  <si>
    <t>VERDUGO CRESPO RUTH ZHANETH</t>
  </si>
  <si>
    <t>0300891892</t>
  </si>
  <si>
    <t>CALLE LEON SILVIA</t>
  </si>
  <si>
    <t>COOPERATIVA DE AHORRO Y CREDITO GUAPAN LTDA</t>
  </si>
  <si>
    <t>4924</t>
  </si>
  <si>
    <t>SEPS-ROEPS-2013-000507</t>
  </si>
  <si>
    <t xml:space="preserve">KM 1 1/2 VIA A GUAPAN S/N  S/N </t>
  </si>
  <si>
    <t>072246957</t>
  </si>
  <si>
    <t>0995105682</t>
  </si>
  <si>
    <t>coopguapan@yahoo.com.ec</t>
  </si>
  <si>
    <t>0301064341</t>
  </si>
  <si>
    <t>GONZALEZ RODRIGUEZ ANDRES EFRAIN</t>
  </si>
  <si>
    <t>0301181418</t>
  </si>
  <si>
    <t>NASPUD SACOTO SEGUNDO FAUSTO</t>
  </si>
  <si>
    <t>0301021689</t>
  </si>
  <si>
    <t>SACOTO SARMIENTO DIANA ROSARIO</t>
  </si>
  <si>
    <t>0301291506</t>
  </si>
  <si>
    <t>ROMERO ARGUDO NORMA JANNETH</t>
  </si>
  <si>
    <t>0301178455</t>
  </si>
  <si>
    <t>VAZQUEZ QUEZADA MACLOVIA GENOVEVA</t>
  </si>
  <si>
    <t>COOPERATIVA DE AHORRO Y CREDITO CACIQUE GURITAVE</t>
  </si>
  <si>
    <t>028</t>
  </si>
  <si>
    <t>SEPS-ROEPS-2013-001462</t>
  </si>
  <si>
    <t>TADAY</t>
  </si>
  <si>
    <t>AV. ESPAÑA  S/N  DIAGONAL AL PARQUE CENTRAL</t>
  </si>
  <si>
    <t>073055120</t>
  </si>
  <si>
    <t>0990156101</t>
  </si>
  <si>
    <t>coopguritave@hotmail.com</t>
  </si>
  <si>
    <t>0301251708</t>
  </si>
  <si>
    <t>0301023560</t>
  </si>
  <si>
    <t>BRIONES HEREDIA TEODORO ANTONIO</t>
  </si>
  <si>
    <t>0300036407</t>
  </si>
  <si>
    <t>ORTEGA BRIONES DARIO GUILLERMO</t>
  </si>
  <si>
    <t>0301761615</t>
  </si>
  <si>
    <t>0301018107</t>
  </si>
  <si>
    <t>COOPERATIVA DE AHORRO Y CREDITO SOLIDARIDAD Y PROGRESO ORIENTAL</t>
  </si>
  <si>
    <t>030</t>
  </si>
  <si>
    <t>SEPS-ROEPS-2013-000236</t>
  </si>
  <si>
    <t>RIVERA</t>
  </si>
  <si>
    <t>S/N S/N A UNOS 120 METROS DEL PARQUE CENTRAL A LA IZQUIERDA</t>
  </si>
  <si>
    <t>073055202</t>
  </si>
  <si>
    <t>0997397330</t>
  </si>
  <si>
    <t>coac.spo.24@hotmial.com</t>
  </si>
  <si>
    <t>0301592580</t>
  </si>
  <si>
    <t>PACHECO CABRERA MIRIAN CARLOTA</t>
  </si>
  <si>
    <t>0301191060</t>
  </si>
  <si>
    <t>BARRERA PINOS FREDDY PACIENTE</t>
  </si>
  <si>
    <t>0302641659</t>
  </si>
  <si>
    <t>YUPA TAMAY MARIA CRISTINA</t>
  </si>
  <si>
    <t>0302898788</t>
  </si>
  <si>
    <t>ABAD MENDEZ FABIANA MICHAELLA</t>
  </si>
  <si>
    <t>0301024642</t>
  </si>
  <si>
    <t>YANZA LEMA JUAN DE DIOS</t>
  </si>
  <si>
    <t>SANTO DOMINGO DE LOS TSACHILAS</t>
  </si>
  <si>
    <t>SANTO DOMINGO</t>
  </si>
  <si>
    <t>SANTO DOMINGO DE LOS COLORADOS</t>
  </si>
  <si>
    <t>COOPERATIVA DE AHORRO Y CREDITO MUSHUK-YUYAY</t>
  </si>
  <si>
    <t>0000141</t>
  </si>
  <si>
    <t>SEPS-ROEPS-2013-000877</t>
  </si>
  <si>
    <t>COMUNIDAD SAN RAFAEL S/N SECTOR SAN RAFAEL</t>
  </si>
  <si>
    <t>072237125</t>
  </si>
  <si>
    <t>0995845527</t>
  </si>
  <si>
    <t>wayramy@hotmail.com</t>
  </si>
  <si>
    <t>0301284378</t>
  </si>
  <si>
    <t>TENEZACA QUIZHPI JOSE VICENTE</t>
  </si>
  <si>
    <t>0301191961</t>
  </si>
  <si>
    <t>BUSCAN DONCON JOSE MANUEL</t>
  </si>
  <si>
    <t>0301251013</t>
  </si>
  <si>
    <t>ACERO GUAMAN JOSE ANTONIO</t>
  </si>
  <si>
    <t>0301343455</t>
  </si>
  <si>
    <t>PICHAZACA PICHAZACA MARIA LUCINDA</t>
  </si>
  <si>
    <t>COOPERATIVA DE AHORRO Y CREDITO SAN MARCOS</t>
  </si>
  <si>
    <t>005-B-DPC-08</t>
  </si>
  <si>
    <t>SEPS-ROEPS-2013-000647</t>
  </si>
  <si>
    <t>072248111</t>
  </si>
  <si>
    <t>0984923277</t>
  </si>
  <si>
    <t>gerencia@coacsanmarcos.fin.ec</t>
  </si>
  <si>
    <t>0300745817</t>
  </si>
  <si>
    <t>HERAS BERDUGA PEDRO RUBEN</t>
  </si>
  <si>
    <t>0601205495</t>
  </si>
  <si>
    <t>CORONADO URQUIZO JULIA MARINA</t>
  </si>
  <si>
    <t>0300571577</t>
  </si>
  <si>
    <t>PESANTEZ RODRIGUEZ ROSA INES DE LA NUBE</t>
  </si>
  <si>
    <t>0302029319</t>
  </si>
  <si>
    <t>ALVAREZ SANCHEZ DIANA DEL PILAR</t>
  </si>
  <si>
    <t>0301752697</t>
  </si>
  <si>
    <t>MATUTE ORTIZ VALERIA CRISTINA</t>
  </si>
  <si>
    <t>TUNGURAHUA</t>
  </si>
  <si>
    <t>SAN PEDRO DE PELILEO</t>
  </si>
  <si>
    <t>PELILEO</t>
  </si>
  <si>
    <t>COOPERATIVA DE AHORRO Y CREDITO EL MIGRANTE SOLIDARIO</t>
  </si>
  <si>
    <t>00002</t>
  </si>
  <si>
    <t>SEPS-ROEPS-2013-000051</t>
  </si>
  <si>
    <t>MARISCAL SUCRE S/N CAÑAR</t>
  </si>
  <si>
    <t>072231798</t>
  </si>
  <si>
    <t>0984412477</t>
  </si>
  <si>
    <t>coopelmigrante@gmail.com</t>
  </si>
  <si>
    <t>0101403525</t>
  </si>
  <si>
    <t>0301028288</t>
  </si>
  <si>
    <t>LAZO DOMINGUEZ JOSE MANUEL</t>
  </si>
  <si>
    <t>0301067450</t>
  </si>
  <si>
    <t>PASTUIZACA DUTAN ROSA EULALIA</t>
  </si>
  <si>
    <t>0301647079</t>
  </si>
  <si>
    <t>IDROVO IDROVO RIQUILDA IBELIA</t>
  </si>
  <si>
    <t>0301335444</t>
  </si>
  <si>
    <t>LEMA LEMA MARIA TERESA</t>
  </si>
  <si>
    <t>COOPERATIVA DE AHORRO Y CREDITO ACHIK INTI LTDA</t>
  </si>
  <si>
    <t>00001</t>
  </si>
  <si>
    <t>SEPS-ROEPS-2013-003193</t>
  </si>
  <si>
    <t>GUAYAQUIL 135 10 AGOSTO</t>
  </si>
  <si>
    <t>072427285</t>
  </si>
  <si>
    <t>0987168709</t>
  </si>
  <si>
    <t>0302402003</t>
  </si>
  <si>
    <t>MAURA QUIZHPILEMA JOSE ANTONIO</t>
  </si>
  <si>
    <t>0602938243</t>
  </si>
  <si>
    <t>GUAMAN GUAMAN MANUEL</t>
  </si>
  <si>
    <t>0302355474</t>
  </si>
  <si>
    <t>QUIZHPILEMA VAZQUES MARIA VERONICA</t>
  </si>
  <si>
    <t>0302140546</t>
  </si>
  <si>
    <t>MAYANCELA ZHININ MARIA JUANA</t>
  </si>
  <si>
    <t>0302383989</t>
  </si>
  <si>
    <t>CHIMBAINA MOROCHO MARIA TRANSITO</t>
  </si>
  <si>
    <t>COOPERATIVA DE AHORRO Y CREDITO ECUACHASKI</t>
  </si>
  <si>
    <t>2447</t>
  </si>
  <si>
    <t>SEPS-ROEPS-2013-002920</t>
  </si>
  <si>
    <t>SUSCAL</t>
  </si>
  <si>
    <t>AVENIDA DIEGO DELGADO O6 JUNTO A LA PANAMERICANA</t>
  </si>
  <si>
    <t>072234275</t>
  </si>
  <si>
    <t>0983787400</t>
  </si>
  <si>
    <t>manuelguaman88@outlook.com</t>
  </si>
  <si>
    <t>0302264890</t>
  </si>
  <si>
    <t>FALCON GUAMAN MANUEL JESUS</t>
  </si>
  <si>
    <t>0301719423</t>
  </si>
  <si>
    <t>GUAMAN LOJA MANUEL MARIA</t>
  </si>
  <si>
    <t>0920385200</t>
  </si>
  <si>
    <t>LEMA CARPIO JUAN JOSE</t>
  </si>
  <si>
    <t>0301830014</t>
  </si>
  <si>
    <t>GRANDA PIZHA SEGUNDO MARCIAL</t>
  </si>
  <si>
    <t>0301506317</t>
  </si>
  <si>
    <t>GOMEZ HURTADO JUAN POLIVIO</t>
  </si>
  <si>
    <t>COOPERATIVA DE AHORRO Y CREDITO FUERZA DE LOS ANDES</t>
  </si>
  <si>
    <t>2112</t>
  </si>
  <si>
    <t>SEPS-ROEPS-2013-002808</t>
  </si>
  <si>
    <t>072427296</t>
  </si>
  <si>
    <t>0992979083</t>
  </si>
  <si>
    <t>coopfandes@hotmail.com</t>
  </si>
  <si>
    <t>0301544342</t>
  </si>
  <si>
    <t>0302243019</t>
  </si>
  <si>
    <t>GUAMAN GUAMAN MANUEL JESUS</t>
  </si>
  <si>
    <t>0300536703</t>
  </si>
  <si>
    <t>MOROCHO ZHININ SEGUNDO MANUEL</t>
  </si>
  <si>
    <t>0301345575</t>
  </si>
  <si>
    <t>GUAMAN DUY MARIA ROSA ELVIRA</t>
  </si>
  <si>
    <t>0302482294</t>
  </si>
  <si>
    <t>PUNIN MOROCHO GLORIA JHANETH</t>
  </si>
  <si>
    <t>COOPERATIVA DE AHORRO Y CREDITO SINCHI CODEFIS</t>
  </si>
  <si>
    <t>2595</t>
  </si>
  <si>
    <t>SEPS-ROEPS-2013-002923</t>
  </si>
  <si>
    <t>EL TAMBO</t>
  </si>
  <si>
    <t>PANAMERICANA NORTE S/N RAMON BORRERO</t>
  </si>
  <si>
    <t>072238901</t>
  </si>
  <si>
    <t>0999260115</t>
  </si>
  <si>
    <t>corp.codefis@hotmail.com</t>
  </si>
  <si>
    <t>0302076427</t>
  </si>
  <si>
    <t>CAGUANA YUPA SEGUNDO CARMELO</t>
  </si>
  <si>
    <t>0300735859</t>
  </si>
  <si>
    <t>GUAMAN GUAMAN CESAREO</t>
  </si>
  <si>
    <t>0302304365</t>
  </si>
  <si>
    <t>QUINTUÑA YUPA ANGEL LIZARDO</t>
  </si>
  <si>
    <t>0301546370</t>
  </si>
  <si>
    <t>MAILLAZHUNGO YAGUACHI MARIA DOLORES</t>
  </si>
  <si>
    <t>0302606835</t>
  </si>
  <si>
    <t>TENEZACA TENEZACA MANUEL JACINTO</t>
  </si>
  <si>
    <t>COOPERATIVA DE AHORRO Y CREDITO ATLANTIDA</t>
  </si>
  <si>
    <t>1845</t>
  </si>
  <si>
    <t>SEPS-ROEPS-2013-002214</t>
  </si>
  <si>
    <t>BOLIVAR  03  BORRERO</t>
  </si>
  <si>
    <t>072235144</t>
  </si>
  <si>
    <t>0998111129</t>
  </si>
  <si>
    <t>rockybalboa5@hotmail.es</t>
  </si>
  <si>
    <t>0301219671</t>
  </si>
  <si>
    <t>BALBOA ANGAMARCA MANUEL JESUS</t>
  </si>
  <si>
    <t>0300769155</t>
  </si>
  <si>
    <t>TAMAY QUILLAY FRANCISCO</t>
  </si>
  <si>
    <t>0300848884</t>
  </si>
  <si>
    <t>MONTERO NAULA MANUEL ESPIRITU</t>
  </si>
  <si>
    <t>0302227426</t>
  </si>
  <si>
    <t>SANANGO CAMAS NARCISA JESUS</t>
  </si>
  <si>
    <t>0302603105</t>
  </si>
  <si>
    <t>ALVAREZ CHIMBORAZO YESSICA ALEXANDRA</t>
  </si>
  <si>
    <t>COOPERATIVA DE AHORRO Y CREDITO PABLO MUÑOZ VEGA LTDA</t>
  </si>
  <si>
    <t>2203</t>
  </si>
  <si>
    <t>SEPS-ROEPS-2013-000125</t>
  </si>
  <si>
    <t>CARCHI</t>
  </si>
  <si>
    <t>TULCAN</t>
  </si>
  <si>
    <t>GONZALEZ SUAREZ</t>
  </si>
  <si>
    <t>COLON   S/N 10 DE AGOSTO</t>
  </si>
  <si>
    <t>062980382</t>
  </si>
  <si>
    <t>0994962551</t>
  </si>
  <si>
    <t>carlosacostac@cpmv.fin.ec</t>
  </si>
  <si>
    <t>0400882700</t>
  </si>
  <si>
    <t>MONTALVO PORTILLA FERNANDO ALAMIRO</t>
  </si>
  <si>
    <t>1002707311</t>
  </si>
  <si>
    <t>REVELO FLORES JEANETH ANDREA</t>
  </si>
  <si>
    <t>0400951521</t>
  </si>
  <si>
    <t>BENAVIDES ROSERO GREYS TAMARA</t>
  </si>
  <si>
    <t>0400675815</t>
  </si>
  <si>
    <t>ESCOBAR JACOME GIMMY GERARDO</t>
  </si>
  <si>
    <t>COOPERATIVA DE AHORRO Y CREDITO TULCAN LTDA</t>
  </si>
  <si>
    <t>8710</t>
  </si>
  <si>
    <t>SEPS-ROEPS-2013-000175</t>
  </si>
  <si>
    <t>SUCRE 54061 ATAHUALPA</t>
  </si>
  <si>
    <t>062960404</t>
  </si>
  <si>
    <t>0998736694</t>
  </si>
  <si>
    <t>info@cooptulcan.com</t>
  </si>
  <si>
    <t>1708238249</t>
  </si>
  <si>
    <t>MOSQUERA LOPEZ MARCO ERIC ORLANDO</t>
  </si>
  <si>
    <t>0400769949</t>
  </si>
  <si>
    <t>ROMO ALDAS LUCIO FERNANDO</t>
  </si>
  <si>
    <t>0400945002</t>
  </si>
  <si>
    <t>ORTIZ FRANCO THANIA GISHELLE</t>
  </si>
  <si>
    <t>0401600010</t>
  </si>
  <si>
    <t>NAVARRETE VILLARREAL FERNANDO STALYN</t>
  </si>
  <si>
    <t>0400185443</t>
  </si>
  <si>
    <t>SIERRA BURBANO OLGA GRACIELA</t>
  </si>
  <si>
    <t>COOPERATIVA DE AHORRO Y CREDITO EDUCADORES TULCAN LTDA</t>
  </si>
  <si>
    <t>2197</t>
  </si>
  <si>
    <t>SEPS-ROEPS-2013-000378</t>
  </si>
  <si>
    <t>BOLIVAR S/N ATAHUALPA</t>
  </si>
  <si>
    <t>062980780</t>
  </si>
  <si>
    <t>0968624276</t>
  </si>
  <si>
    <t>coopcacet@yahoo.com</t>
  </si>
  <si>
    <t>0400724639</t>
  </si>
  <si>
    <t>TORRES TORRES MONICA FELIZA</t>
  </si>
  <si>
    <t>0400721247</t>
  </si>
  <si>
    <t>0912094208</t>
  </si>
  <si>
    <t>SOLORZANO ROBINSON HADA ESTHER</t>
  </si>
  <si>
    <t>0401052568</t>
  </si>
  <si>
    <t>GORDON HERRERA ROSA AMADA</t>
  </si>
  <si>
    <t>0400955886</t>
  </si>
  <si>
    <t>GUERRA ENRIQUEZ KATHERINE LORENA</t>
  </si>
  <si>
    <t>MONTUFAR</t>
  </si>
  <si>
    <t>COOPERATIVA DE AHORRO Y CREDITO SAN GABRIEL LTDA</t>
  </si>
  <si>
    <t>2787</t>
  </si>
  <si>
    <t>SEPS-ROEPS-2013-000476</t>
  </si>
  <si>
    <t>SAN GABRIEL</t>
  </si>
  <si>
    <t>LOS ANDES S/N MEJIA</t>
  </si>
  <si>
    <t>062290999</t>
  </si>
  <si>
    <t>0999346307</t>
  </si>
  <si>
    <t>coacsangabriel.ec@gmail.com</t>
  </si>
  <si>
    <t>1002058665</t>
  </si>
  <si>
    <t>ORTEGA DELGADO GENDRY PATRICIO</t>
  </si>
  <si>
    <t>0400878732</t>
  </si>
  <si>
    <t>07/11/2016</t>
  </si>
  <si>
    <t>0401058391</t>
  </si>
  <si>
    <t>LOPEZ RUANO GRETA ALEXANDRA</t>
  </si>
  <si>
    <t>0400666855</t>
  </si>
  <si>
    <t>BENAVIDES POZO SANDRA PATRICIA</t>
  </si>
  <si>
    <t>0401177902</t>
  </si>
  <si>
    <t>LEON POZO MARIA FERNANDA</t>
  </si>
  <si>
    <t>0400655122</t>
  </si>
  <si>
    <t>BENALCAZAR PABON MARIA ANTONIETA</t>
  </si>
  <si>
    <t>COOPERATIVA DE AHORRO Y CREDITO 10 DE SEPTIEMBRE</t>
  </si>
  <si>
    <t>7259</t>
  </si>
  <si>
    <t>SEPS-ROEPS-2013-003187</t>
  </si>
  <si>
    <t>AV. VEINTIMILLA S/N CENTENARIO</t>
  </si>
  <si>
    <t>062988168</t>
  </si>
  <si>
    <t>0997648691</t>
  </si>
  <si>
    <t>ayalaw17@yahoo.es</t>
  </si>
  <si>
    <t>0400383402</t>
  </si>
  <si>
    <t>0401056742</t>
  </si>
  <si>
    <t>VACA VELASCO RICHAR YONATAN</t>
  </si>
  <si>
    <t>0400502662</t>
  </si>
  <si>
    <t>GUEVARA NARVAEZ SEGUNDO NARCISO</t>
  </si>
  <si>
    <t>0400437737</t>
  </si>
  <si>
    <t>0401485446</t>
  </si>
  <si>
    <t>COOPERATIVA DE AHORRO Y CREDITO PADRE VICENTE PONCE RUBIO</t>
  </si>
  <si>
    <t>006</t>
  </si>
  <si>
    <t>SEPS-ROEPS-2013-000692</t>
  </si>
  <si>
    <t>BOLIVAR S/N AYACUCHO</t>
  </si>
  <si>
    <t>062984688</t>
  </si>
  <si>
    <t>0996964414</t>
  </si>
  <si>
    <t>info@coopvpr.com.ec</t>
  </si>
  <si>
    <t>0400797486</t>
  </si>
  <si>
    <t>TATES FERNANDEZ LUIS ANIBAL</t>
  </si>
  <si>
    <t>0400690715</t>
  </si>
  <si>
    <t>POZO LEON NICOLAS AMADOR</t>
  </si>
  <si>
    <t>0400863577</t>
  </si>
  <si>
    <t>MONTENEGRO CUASQUEN BLANCA LUISA</t>
  </si>
  <si>
    <t>0401395942</t>
  </si>
  <si>
    <t>CHAMORRO ESCOBAR ADRIANA VALERIA</t>
  </si>
  <si>
    <t>0400424644</t>
  </si>
  <si>
    <t>COOPERATIVA DE AHORRO Y CREDITO EDUCADORES PRIMARIOS DEL COTOPAXI</t>
  </si>
  <si>
    <t>4439</t>
  </si>
  <si>
    <t>SEPS-ROEPS-2013-000597</t>
  </si>
  <si>
    <t>COTOPAXI</t>
  </si>
  <si>
    <t>LATACUNGA</t>
  </si>
  <si>
    <t>LA MATRIZ</t>
  </si>
  <si>
    <t xml:space="preserve">GENERAL MALDONADO  7-02 SANCHEZ DE ORELLANA ESQUINA </t>
  </si>
  <si>
    <t>032807824</t>
  </si>
  <si>
    <t>0998656546</t>
  </si>
  <si>
    <t>cacec_@hotmail.com</t>
  </si>
  <si>
    <t>1712764024</t>
  </si>
  <si>
    <t>0500475462</t>
  </si>
  <si>
    <t>NAVAS VILLAVICENCIO LIGIA MARCIA HIPATIA</t>
  </si>
  <si>
    <t>0500095716</t>
  </si>
  <si>
    <t>MESIAS VILLAVICENCIO EDISON FRENDAN</t>
  </si>
  <si>
    <t>0503616724</t>
  </si>
  <si>
    <t>ROSAS ZAPATA ANA CRISTINA</t>
  </si>
  <si>
    <t>0500126677</t>
  </si>
  <si>
    <t>YANEZ ALVAREZ LAURA PIEDAD</t>
  </si>
  <si>
    <t>COOPERATIVA DE AHORRO Y CREDITO 9 DE OCTUBRE LTDA</t>
  </si>
  <si>
    <t>01437</t>
  </si>
  <si>
    <t>SEPS-ROEPS-2013-000217</t>
  </si>
  <si>
    <t>SALCEDO</t>
  </si>
  <si>
    <t>9 DE OCTUBRE S/N 24 DE MAYO</t>
  </si>
  <si>
    <t>032728259</t>
  </si>
  <si>
    <t>0995741720</t>
  </si>
  <si>
    <t>coac9oct@hotmail.com</t>
  </si>
  <si>
    <t>0502358427</t>
  </si>
  <si>
    <t>NARANJO TORRES EDISON GUSTAVO</t>
  </si>
  <si>
    <t>0502150360</t>
  </si>
  <si>
    <t>LOPEZ QUISPE MAURICIO ORLANDO</t>
  </si>
  <si>
    <t>0503481582</t>
  </si>
  <si>
    <t>ARIAS ESPIN ANA GABRIELA</t>
  </si>
  <si>
    <t>1805194295</t>
  </si>
  <si>
    <t>SOLIS RODRIGUEZ ROSA ANGELICA</t>
  </si>
  <si>
    <t>0503280810</t>
  </si>
  <si>
    <t>LEMA QUISHPE EDWIN ALFREDO</t>
  </si>
  <si>
    <t>COOPERATIVA DE AHORRO Y CREDITO DE LA PEQUEÑA EMPRESA DE COTOPAXI LTDA</t>
  </si>
  <si>
    <t>88-203-DGC</t>
  </si>
  <si>
    <t>SEPS-ROEPS-2013-000342</t>
  </si>
  <si>
    <t>SANCHEZ DE ORELLANA 1544 RAMIREZ FITA</t>
  </si>
  <si>
    <t>032807900</t>
  </si>
  <si>
    <t>0999722781</t>
  </si>
  <si>
    <t>vescobar@cacpeco.com</t>
  </si>
  <si>
    <t>0500857933</t>
  </si>
  <si>
    <t>0501655328</t>
  </si>
  <si>
    <t>PEÑAHERRERA SEMANATE SORAYA DE LAS MERCEDES</t>
  </si>
  <si>
    <t>0500764808</t>
  </si>
  <si>
    <t>ARGUELLO ARMENDARIZ MARIO HERNAN</t>
  </si>
  <si>
    <t>0501591481</t>
  </si>
  <si>
    <t>ARBOLEDA PUENTE FRANCISCO ISMAEL</t>
  </si>
  <si>
    <t>0501590962</t>
  </si>
  <si>
    <t>MOLINA QUINTANILLA MANUEL FABIAN</t>
  </si>
  <si>
    <t>0501599245</t>
  </si>
  <si>
    <t>MOLINA BENAVIDES ADRIANA DEL CONSUELO</t>
  </si>
  <si>
    <t>COOPERATIVA DE AHORRO Y CREDITO SAN MIGUEL DE SIGCHOS</t>
  </si>
  <si>
    <t>1163</t>
  </si>
  <si>
    <t>SEPS-ROEPS-2013-001300</t>
  </si>
  <si>
    <t>SIGCHOS</t>
  </si>
  <si>
    <t xml:space="preserve">CARLOS H. PAEZ  414 7 AGOSTO FRENTE A LA PLAZA 24 MAYO </t>
  </si>
  <si>
    <t>032714042</t>
  </si>
  <si>
    <t>0984001295</t>
  </si>
  <si>
    <t>coacsms@yahoo.es</t>
  </si>
  <si>
    <t>0502089196</t>
  </si>
  <si>
    <t>0500242128</t>
  </si>
  <si>
    <t>CAMPAÑA PEREZ GUSTAVO GERARDO</t>
  </si>
  <si>
    <t>1709136210</t>
  </si>
  <si>
    <t>ARMAS DUQUE LUIS ARMANDO</t>
  </si>
  <si>
    <t>0501948327</t>
  </si>
  <si>
    <t>0502626385</t>
  </si>
  <si>
    <t>ROBAYO BARRAGAN NADIA MARITZA</t>
  </si>
  <si>
    <t>COOPERATIVA DE AHORRO Y CREDITO UNION MERCEDARIA LTDA</t>
  </si>
  <si>
    <t>0348</t>
  </si>
  <si>
    <t>SEPS-ROEPS-2013-000497</t>
  </si>
  <si>
    <t>JUAN ABEL ECHEVERRIA 725 QUIJANO ORDOÑEZ</t>
  </si>
  <si>
    <t>032804131</t>
  </si>
  <si>
    <t>0999927619</t>
  </si>
  <si>
    <t>info@unionmercedaria.com</t>
  </si>
  <si>
    <t>0502660749</t>
  </si>
  <si>
    <t>PROAÑO TAPIA MARY PAULINA</t>
  </si>
  <si>
    <t>31/10/2016</t>
  </si>
  <si>
    <t>31/12/2016</t>
  </si>
  <si>
    <t>0500332374</t>
  </si>
  <si>
    <t>ALVAREZ BASTIDAS MERCEDES CECILIA</t>
  </si>
  <si>
    <t>0500644059</t>
  </si>
  <si>
    <t>ZAMBRANO ESTRELLA MARTHA FRANCISCA</t>
  </si>
  <si>
    <t>0502758980</t>
  </si>
  <si>
    <t>MATEHU VERA PAUL ANIBAL</t>
  </si>
  <si>
    <t>0502307275</t>
  </si>
  <si>
    <t>ANDRADE DAVILA SILVANA DEL ROSARIO</t>
  </si>
  <si>
    <t>COOPERATIVA DE AHORRO Y CREDITO FUTURO LAMANENSE</t>
  </si>
  <si>
    <t>0152</t>
  </si>
  <si>
    <t>SEPS-ROEPS-2013-000522</t>
  </si>
  <si>
    <t>LA MANA</t>
  </si>
  <si>
    <t>GALO PLAZA SN AV. 19 DE MAYO</t>
  </si>
  <si>
    <t>032695150</t>
  </si>
  <si>
    <t>0996837914</t>
  </si>
  <si>
    <t>fabianmoran75@hotmail.com</t>
  </si>
  <si>
    <t>0502215387</t>
  </si>
  <si>
    <t>MORAN MARMOLEJO FABIAN MEDARDO</t>
  </si>
  <si>
    <t>0501713291</t>
  </si>
  <si>
    <t>VILLARREAL ALCIVAR JORGE MANUEL</t>
  </si>
  <si>
    <t>0909267197</t>
  </si>
  <si>
    <t>BONILLA BENALCAZAR MARIO</t>
  </si>
  <si>
    <t>0503438525</t>
  </si>
  <si>
    <t>0502695810</t>
  </si>
  <si>
    <t>ZHUNIO ANDINO ANA GRACIELA</t>
  </si>
  <si>
    <t>COOPERATIVA DE AHORRO Y CREDITO MONSEÑOR LEONIDAS PROAÑO</t>
  </si>
  <si>
    <t>00383</t>
  </si>
  <si>
    <t>SEPS-ROEPS-2013-001280</t>
  </si>
  <si>
    <t>MARQUEZ DE MAENZA 319 QUITO</t>
  </si>
  <si>
    <t>032807844</t>
  </si>
  <si>
    <t>0995313299</t>
  </si>
  <si>
    <t>maiguevara@yahoo.es</t>
  </si>
  <si>
    <t>0602310930</t>
  </si>
  <si>
    <t>0501982474</t>
  </si>
  <si>
    <t>VELASCO MARIA LEONOR</t>
  </si>
  <si>
    <t>0501608913</t>
  </si>
  <si>
    <t>ANTE CUZCO MARIA MAGDALENA</t>
  </si>
  <si>
    <t>1205720194</t>
  </si>
  <si>
    <t>LARA LARCOS BETTY AMPARO</t>
  </si>
  <si>
    <t>0502597594</t>
  </si>
  <si>
    <t>PULLOTASIG TANDALLA BETY FABIOLA</t>
  </si>
  <si>
    <t>COOPERATIVA DE AHORRO Y CREDITO EMPLEADOS MUNICIPALES DE LATACUNGA LTDA</t>
  </si>
  <si>
    <t>8608</t>
  </si>
  <si>
    <t>SEPS-ROEPS-2013-001919</t>
  </si>
  <si>
    <t>AV. AMAZONAS S/N GENERAL MADONADO Y TARQUI, EDIF. PLATINUM</t>
  </si>
  <si>
    <t>032806211</t>
  </si>
  <si>
    <t>0995465064</t>
  </si>
  <si>
    <t>cacem1967@hotmail.com</t>
  </si>
  <si>
    <t>0501203699</t>
  </si>
  <si>
    <t>GALARZA SEGOVIA TARQUINO EDMUNDO</t>
  </si>
  <si>
    <t>0501036305</t>
  </si>
  <si>
    <t>CERDA VITERI CARLOS RAUL</t>
  </si>
  <si>
    <t>0501391700</t>
  </si>
  <si>
    <t>VACA ESTRELLA LUIS FRANCISCO</t>
  </si>
  <si>
    <t>1711017432</t>
  </si>
  <si>
    <t>CASTELO PROAÑO JORGE FRANCISCO</t>
  </si>
  <si>
    <t>0501619241</t>
  </si>
  <si>
    <t>AGUILERA RUEDA RITA ALEXANDRA</t>
  </si>
  <si>
    <t>COOPERATIVA DE AHORRO Y CREDITO CAMARA DE COMERCIO DE LA MANA</t>
  </si>
  <si>
    <t>02348</t>
  </si>
  <si>
    <t>SEPS-ROEPS-2013-000635</t>
  </si>
  <si>
    <t>AV. EUGENIO ESPEJO Y GONZALO ALBARRACIN S/N AMAZONAS</t>
  </si>
  <si>
    <t>032688996</t>
  </si>
  <si>
    <t>0994636033</t>
  </si>
  <si>
    <t>coop.camaracomercio@gmail.com</t>
  </si>
  <si>
    <t>1203414204</t>
  </si>
  <si>
    <t>GUEVARA ORTEGA FRAZIER JESUS</t>
  </si>
  <si>
    <t>1703005841</t>
  </si>
  <si>
    <t>YANEZ CARDENAS FAUSTO ALBERTO</t>
  </si>
  <si>
    <t>0500561212</t>
  </si>
  <si>
    <t>MADRIL CESAR RICARDO</t>
  </si>
  <si>
    <t>0503851016</t>
  </si>
  <si>
    <t>QUEZADA LOZADA ANDANA SULLY</t>
  </si>
  <si>
    <t>0500662499</t>
  </si>
  <si>
    <t>GARCIA PAZ CARLOS RUPERTO</t>
  </si>
  <si>
    <t>COOPERATIVA DE AHORRO Y CREDITO SAN ANTONIO DE LASSO</t>
  </si>
  <si>
    <t>001202</t>
  </si>
  <si>
    <t>SEPS-ROEPS-2013-000454</t>
  </si>
  <si>
    <t>TANICUCHI</t>
  </si>
  <si>
    <t>PANAMERICANA NORTE KM. 21 S/N CAMINO VIA A SAQUISILI</t>
  </si>
  <si>
    <t>023995200</t>
  </si>
  <si>
    <t>0995064277</t>
  </si>
  <si>
    <t>cooperativa@cotopaxi.com.ec</t>
  </si>
  <si>
    <t>1708529936</t>
  </si>
  <si>
    <t>RODRIGUEZ PEREZ LUIS GILBERTO</t>
  </si>
  <si>
    <t>0502181415</t>
  </si>
  <si>
    <t>VILLARROEL DUQUE JOSE XAVIER</t>
  </si>
  <si>
    <t>0501420723</t>
  </si>
  <si>
    <t>BARBOSA GALARZA JOSE EFREN</t>
  </si>
  <si>
    <t>1707949622</t>
  </si>
  <si>
    <t>LOPEZ VILLEGAS MONICA BEATRIZ</t>
  </si>
  <si>
    <t>1801689652</t>
  </si>
  <si>
    <t>ROSALES MAYORGA DOLORES PATRICIA</t>
  </si>
  <si>
    <t>COOPERATIVA DE AHORRO Y CREDITO FRAY MANUEL SALCEDO LTDA</t>
  </si>
  <si>
    <t>018-MBS-CH</t>
  </si>
  <si>
    <t>SEPS-ROEPS-2013-001832</t>
  </si>
  <si>
    <t>24 DE MAYO Y RICARDO GARCES 30-35 PADRE SALCEDO</t>
  </si>
  <si>
    <t>032727096</t>
  </si>
  <si>
    <t>0995715067</t>
  </si>
  <si>
    <t>fraymanuelsalcedo@gmail.com</t>
  </si>
  <si>
    <t>0501073035</t>
  </si>
  <si>
    <t>GARCIA GUALPA NANCY FAVIOLA</t>
  </si>
  <si>
    <t>0500678214</t>
  </si>
  <si>
    <t>BAUTISTA GAVILANEZ ORACIO GUMERCINDO</t>
  </si>
  <si>
    <t>1803126125</t>
  </si>
  <si>
    <t>MAYORGA NARANJO HOLGUER MANUEL</t>
  </si>
  <si>
    <t>0502986177</t>
  </si>
  <si>
    <t>0502619471</t>
  </si>
  <si>
    <t>SANDOVAL BALAREZO WILLIAM GERMANICO</t>
  </si>
  <si>
    <t>COOPERATIVA DE AHORRO Y CREDITO DIRECCION PROVINCIAL DE SALUD DE COTOPAXI</t>
  </si>
  <si>
    <t>001900</t>
  </si>
  <si>
    <t>SEPS-ROEPS-2013-001247</t>
  </si>
  <si>
    <t>DOS DE MAYO 03-08 TARQUI</t>
  </si>
  <si>
    <t>032802467</t>
  </si>
  <si>
    <t>0984472852</t>
  </si>
  <si>
    <t>coopedpsc2006@hotmail.com</t>
  </si>
  <si>
    <t>0500680970</t>
  </si>
  <si>
    <t>ARCOS FREIRE MARIA ELENA</t>
  </si>
  <si>
    <t>1711361350</t>
  </si>
  <si>
    <t>VIVAS JACOME JEFFERSON LEONEL</t>
  </si>
  <si>
    <t>0500396429</t>
  </si>
  <si>
    <t>ESCOBAR LAFUENTE GUADALUPE</t>
  </si>
  <si>
    <t>0502039464</t>
  </si>
  <si>
    <t>CHINGUERCELA LEON ANA LUCIA</t>
  </si>
  <si>
    <t>0500963871</t>
  </si>
  <si>
    <t>MOYA BUSTILLOS FANNY MARIA</t>
  </si>
  <si>
    <t>COOPERATIVA DE AHORRO Y CREDITO EXITO LTDA</t>
  </si>
  <si>
    <t>0257</t>
  </si>
  <si>
    <t>SEPS-ROEPS-2013-001114</t>
  </si>
  <si>
    <t>QUITO  1125  AVDA. RUMIÑAHUI</t>
  </si>
  <si>
    <t>032800420</t>
  </si>
  <si>
    <t>0995883910</t>
  </si>
  <si>
    <t>marcosingana@hotmail.com</t>
  </si>
  <si>
    <t>0501788640</t>
  </si>
  <si>
    <t>SINGAÑA CARRILLO MARCO ANTONIO</t>
  </si>
  <si>
    <t>0500790878</t>
  </si>
  <si>
    <t>AMON MEDINA JORGE PATRICIO</t>
  </si>
  <si>
    <t>0501727457</t>
  </si>
  <si>
    <t>PAZMIÑO AMON SILVIA LILIANA</t>
  </si>
  <si>
    <t>0503537813</t>
  </si>
  <si>
    <t>OÑA PAZMIÑO KERLY ALEXANDRA</t>
  </si>
  <si>
    <t>0503274797</t>
  </si>
  <si>
    <t>VELASQUEZ AVILA ALEX PAUL</t>
  </si>
  <si>
    <t>SAN JUAN DE PASTOCALLE</t>
  </si>
  <si>
    <t>COOPERATIVA DE AHORRO Y CREDITO VIRGEN DEL CISNE</t>
  </si>
  <si>
    <t>00708</t>
  </si>
  <si>
    <t>SEPS-ROEPS-2013-000190</t>
  </si>
  <si>
    <t>ELOY ALFARO (SAN FELIPE)</t>
  </si>
  <si>
    <t>SIMON RODRIGUEZ S/N PANAMA</t>
  </si>
  <si>
    <t>032252546</t>
  </si>
  <si>
    <t>0986818791</t>
  </si>
  <si>
    <t>gerencia@virgendelcisne.fin.ec</t>
  </si>
  <si>
    <t>0502141971</t>
  </si>
  <si>
    <t>0502137680</t>
  </si>
  <si>
    <t>REMACHI COFRE NELLY JANETH</t>
  </si>
  <si>
    <t>0503628299</t>
  </si>
  <si>
    <t>SUNTASIG MUSO MAYRA GABRIELA</t>
  </si>
  <si>
    <t>COOPERATIVA DE AHORRO Y CREDITO SUMAK KAWSAY LTDA</t>
  </si>
  <si>
    <t>22</t>
  </si>
  <si>
    <t>SEPS-ROEPS-2013-000662</t>
  </si>
  <si>
    <t>MARCO AURELIO SUBIA S/N RIO GUAYAS</t>
  </si>
  <si>
    <t>032809624</t>
  </si>
  <si>
    <t>0979825895</t>
  </si>
  <si>
    <t>coacsumakkawsay@gmail.com</t>
  </si>
  <si>
    <t>0502276744</t>
  </si>
  <si>
    <t>JACOME MARTINEZ MAIRA ALEJANDRA</t>
  </si>
  <si>
    <t>0501968754</t>
  </si>
  <si>
    <t>GUAMAN PILATASIG SEGUNDO BALTAZAR</t>
  </si>
  <si>
    <t>1710117126</t>
  </si>
  <si>
    <t>OÑA CAIZA LUIS HUMBERTO</t>
  </si>
  <si>
    <t>0503638199</t>
  </si>
  <si>
    <t>QUINAUCHO QUINAUCHO EVELIN MARGOTH</t>
  </si>
  <si>
    <t>1718629692</t>
  </si>
  <si>
    <t>GUEVARA ROMERO PATRICIA ANGELICA</t>
  </si>
  <si>
    <t>0200</t>
  </si>
  <si>
    <t>COOPERATIVA DE AHORRO Y CREDITO PILAHUIN</t>
  </si>
  <si>
    <t>SEPS-ROEPS-2013-001236</t>
  </si>
  <si>
    <t>24 DE MAYO S/N LUIS A MARTINEZ</t>
  </si>
  <si>
    <t>032728839</t>
  </si>
  <si>
    <t>0969195770</t>
  </si>
  <si>
    <t>coop_pilahuin@yahoo.es</t>
  </si>
  <si>
    <t>1803548898</t>
  </si>
  <si>
    <t>CAPUZ BOCITARIO SEGUNDO KLEVER</t>
  </si>
  <si>
    <t>0501695076</t>
  </si>
  <si>
    <t>MORETA PUMASHUNTA SEGUNDO ANTONIO</t>
  </si>
  <si>
    <t>1803169695</t>
  </si>
  <si>
    <t>PANDI PANDI JUAN GUSTAVO</t>
  </si>
  <si>
    <t>1805016472</t>
  </si>
  <si>
    <t>BOCITARIO BALTAZAR VICTOR DANIEL</t>
  </si>
  <si>
    <t>1805314075</t>
  </si>
  <si>
    <t>PUAGO AGUALONGO MARIA MERCEDES</t>
  </si>
  <si>
    <t>COOPERATIVA DE AHORRO Y CREDITO RUNA SHUNGO</t>
  </si>
  <si>
    <t>001</t>
  </si>
  <si>
    <t>SEPS-ROEPS-2013-000866</t>
  </si>
  <si>
    <t>JOSE PERALTA Y 5 DE JUNIO  1-37  ESTACION DE FERRO CARRIL</t>
  </si>
  <si>
    <t>032803354</t>
  </si>
  <si>
    <t>0998806689</t>
  </si>
  <si>
    <t>coac_runashungo@hotmail.com</t>
  </si>
  <si>
    <t>0501545347</t>
  </si>
  <si>
    <t>0502140890</t>
  </si>
  <si>
    <t>GUAMAN BAÑO FERNANDO</t>
  </si>
  <si>
    <t>0501197743</t>
  </si>
  <si>
    <t>JAYA TACO SEGUNDO ISIDRO</t>
  </si>
  <si>
    <t>0504270984</t>
  </si>
  <si>
    <t>VEGA CHUSIN MYRIAN ALICIA</t>
  </si>
  <si>
    <t>0501686893</t>
  </si>
  <si>
    <t>VEGA CHIGUANO CESAR HUMBERTO</t>
  </si>
  <si>
    <t>COOPERATIVA DE AHORRO Y CREDITO ANDINA LTDA</t>
  </si>
  <si>
    <t>00103</t>
  </si>
  <si>
    <t>SEPS-ROEPS-2013-000347</t>
  </si>
  <si>
    <t>032802102</t>
  </si>
  <si>
    <t>0984654588</t>
  </si>
  <si>
    <t>asistentegerencia@coopandina.fin.ec</t>
  </si>
  <si>
    <t>0502399488</t>
  </si>
  <si>
    <t>JACOME TAPIA ALFREDO RAFAEL</t>
  </si>
  <si>
    <t>0502306210</t>
  </si>
  <si>
    <t>SEGOVIA BENITEZ PAULINA ALEXANDRA</t>
  </si>
  <si>
    <t>0602906265</t>
  </si>
  <si>
    <t>BARZALLO SALAZAR GUILLERMO ROLANDO</t>
  </si>
  <si>
    <t>0502084320</t>
  </si>
  <si>
    <t>MOLINA GUZMAN MARIA GABRIELA</t>
  </si>
  <si>
    <t>COOPERATIVA DE AHORRO Y CREDITO 15 DE AGOSTO DE PILACOTO</t>
  </si>
  <si>
    <t>00037</t>
  </si>
  <si>
    <t>SEPS-ROEPS-2013-000188</t>
  </si>
  <si>
    <t>GUAITACAMA (GUAYTACAMA)</t>
  </si>
  <si>
    <t>CALLE OCCIDENTAL Y CALLE NORTE S/N AV. AMAZONAS</t>
  </si>
  <si>
    <t>032273077</t>
  </si>
  <si>
    <t>0987371313</t>
  </si>
  <si>
    <t>coop15deagostop@hotmail.com</t>
  </si>
  <si>
    <t>0503221178</t>
  </si>
  <si>
    <t>BASANTES MORENO EVELYN NATALY</t>
  </si>
  <si>
    <t>0502312028</t>
  </si>
  <si>
    <t>TAIPE CHANCUSIG AMIRA ROCIO</t>
  </si>
  <si>
    <t>0502412505</t>
  </si>
  <si>
    <t>TIPAN DEFAZ BLANCA FABIOLA</t>
  </si>
  <si>
    <t>0502412778</t>
  </si>
  <si>
    <t>ALMACHI IZA MARIA MERCEDES</t>
  </si>
  <si>
    <t>0502532674</t>
  </si>
  <si>
    <t>QUINATOA CHASI CELIA EDELINA</t>
  </si>
  <si>
    <t>COOPERATIVA DE AHORRO Y CREDITO TAWANTINSUYU LTDA</t>
  </si>
  <si>
    <t>00119</t>
  </si>
  <si>
    <t>SEPS-ROEPS-2013-001467</t>
  </si>
  <si>
    <t>POALO</t>
  </si>
  <si>
    <t>MACA MILINPUNGO S/N AL FRENTE DE LA ESCUELA MACA MILINPUNGO</t>
  </si>
  <si>
    <t>032325020</t>
  </si>
  <si>
    <t>0995154104</t>
  </si>
  <si>
    <t>rafaelunaucho@hotmail.com</t>
  </si>
  <si>
    <t>0501955116</t>
  </si>
  <si>
    <t>UNAUCHO CHOLOQUINGA JOSE RAFAEL</t>
  </si>
  <si>
    <t>0501126098</t>
  </si>
  <si>
    <t>CAYANCELA ALLAUCA SEGUNDO FRANCISCO</t>
  </si>
  <si>
    <t>0503709669</t>
  </si>
  <si>
    <t>CHOLOQUINGA AYALA MARIA CARMEN</t>
  </si>
  <si>
    <t>0501732838</t>
  </si>
  <si>
    <t>TOAQUIZA CHUGCHILAN GABRIEL</t>
  </si>
  <si>
    <t>0504001694</t>
  </si>
  <si>
    <t>CAYANCELA LOPEZ DARWIN ISAIAS</t>
  </si>
  <si>
    <t>COOPERATIVA DE AHORRO Y CREDITO PUJILI LTDA</t>
  </si>
  <si>
    <t>00060</t>
  </si>
  <si>
    <t>SEPS-ROEPS-2013-000337</t>
  </si>
  <si>
    <t>PUJILI</t>
  </si>
  <si>
    <t>032725404</t>
  </si>
  <si>
    <t>0993070637</t>
  </si>
  <si>
    <t>coopujili@gmail.com</t>
  </si>
  <si>
    <t>0501415236</t>
  </si>
  <si>
    <t>TOAPANTA MASABANDA TORIBIO</t>
  </si>
  <si>
    <t>0500651260</t>
  </si>
  <si>
    <t>GALLARDO JUAN ANTONIO</t>
  </si>
  <si>
    <t>0501824791</t>
  </si>
  <si>
    <t>MILLINGALLI TOCUMBE JOSE MARIO</t>
  </si>
  <si>
    <t>0501611511</t>
  </si>
  <si>
    <t>TIPANTUÑA TOAQUIZA JOSE</t>
  </si>
  <si>
    <t>0502994130</t>
  </si>
  <si>
    <t>SHULCA TIPANTUNA MARIA CELINDA</t>
  </si>
  <si>
    <t>COOPERATIVA DE AHORRO Y CREDITO ILINIZA LTDA</t>
  </si>
  <si>
    <t>002-07</t>
  </si>
  <si>
    <t>SEPS-ROEPS-2013-000868</t>
  </si>
  <si>
    <t>TOACASO</t>
  </si>
  <si>
    <t>ORIENTE  S/N PICHINCHA</t>
  </si>
  <si>
    <t>032716032</t>
  </si>
  <si>
    <t>0987467491</t>
  </si>
  <si>
    <t>iliniza2008ltda@gmail.com</t>
  </si>
  <si>
    <t>0501823975</t>
  </si>
  <si>
    <t>COOPERATIVA DE AHORRO Y CREDITO INNOVACION ANDINA LTDA</t>
  </si>
  <si>
    <t>005-07</t>
  </si>
  <si>
    <t>SEPS-ROEPS-2013-001939</t>
  </si>
  <si>
    <t>2 DE MAYO  9-73  FELIX VALENCIA</t>
  </si>
  <si>
    <t>032813295</t>
  </si>
  <si>
    <t>0998660757</t>
  </si>
  <si>
    <t>coacinnovandina@gmail.com</t>
  </si>
  <si>
    <t>0502457435</t>
  </si>
  <si>
    <t>0502166325</t>
  </si>
  <si>
    <t>TIPAN VILCA SEGUNDO ALFREDO</t>
  </si>
  <si>
    <t>0502930654</t>
  </si>
  <si>
    <t>CASTRO NISA JUAN MIGUEL</t>
  </si>
  <si>
    <t>0502151541</t>
  </si>
  <si>
    <t>CUNALATA MARIA CLAUDINA</t>
  </si>
  <si>
    <t>0502418122</t>
  </si>
  <si>
    <t>TOAPANTA TAIPE CECILIA NATIVIDAD</t>
  </si>
  <si>
    <t>COOPERATIVA DE AHORRO Y CREDITO UNIBLOCK Y SERVICIOS LTDA</t>
  </si>
  <si>
    <t>004-08</t>
  </si>
  <si>
    <t>SEPS-ROEPS-2013-000667</t>
  </si>
  <si>
    <t>SIMON RODRIGUEZ 8700 URUGUAY</t>
  </si>
  <si>
    <t>032252634</t>
  </si>
  <si>
    <t>0987207966</t>
  </si>
  <si>
    <t>coop.uniblock@hotmail.com</t>
  </si>
  <si>
    <t>0501685705</t>
  </si>
  <si>
    <t>0602721110</t>
  </si>
  <si>
    <t>ACALO PAGALO JOSE MANUEL</t>
  </si>
  <si>
    <t>0501409650</t>
  </si>
  <si>
    <t>ESTRELLA VALENCIA MARCO ANTONIO</t>
  </si>
  <si>
    <t>0502654494</t>
  </si>
  <si>
    <t>AREQUIPA AVILES CARMEN AMELIA</t>
  </si>
  <si>
    <t>0501988380</t>
  </si>
  <si>
    <t>YANEZ SANTAFE LUCRECIA EDELINA</t>
  </si>
  <si>
    <t>COOPERATIVA DE AHORRO Y CREDITO COORCOTOPAXI LTDA</t>
  </si>
  <si>
    <t>010-08</t>
  </si>
  <si>
    <t>SEPS-ROEPS-2013-000727</t>
  </si>
  <si>
    <t xml:space="preserve">AV. 5 DE JUNIO  4-33 MARCO AURELIO SUBIA </t>
  </si>
  <si>
    <t>032800365</t>
  </si>
  <si>
    <t>0997922744</t>
  </si>
  <si>
    <t>coac_coorcotopaxi@hotmail.com</t>
  </si>
  <si>
    <t>1803894300</t>
  </si>
  <si>
    <t>PACARI TISALEMA SEGUNDO ANGEL</t>
  </si>
  <si>
    <t>0502791734</t>
  </si>
  <si>
    <t>PILALUMBO CHANGO JORGE XAVIER</t>
  </si>
  <si>
    <t>1803948460</t>
  </si>
  <si>
    <t>MALIZA PACARI FRANKLIN JOSE</t>
  </si>
  <si>
    <t>0503027526</t>
  </si>
  <si>
    <t>0503247181</t>
  </si>
  <si>
    <t>GUANOLUISA PULLOPAXI SILVIA CRISTINA</t>
  </si>
  <si>
    <t>0503817900</t>
  </si>
  <si>
    <t>PALLO CUCHIPARTE MARIA YOLANDA</t>
  </si>
  <si>
    <t>COOPERATIVA DE AHORRO Y CREDITO PUCARA LTDA</t>
  </si>
  <si>
    <t>008-08</t>
  </si>
  <si>
    <t>SEPS-ROEPS-2013-001396</t>
  </si>
  <si>
    <t>BARRIO PUCARACALLE SUCRE S/N A 50 METROS ANTES DE CDI PULGARCITO</t>
  </si>
  <si>
    <t>032712599</t>
  </si>
  <si>
    <t>0995291735</t>
  </si>
  <si>
    <t>cacpul@yahoo.es</t>
  </si>
  <si>
    <t>0501370506</t>
  </si>
  <si>
    <t>COOPERATIVA DE AHORRO Y CREDITO JATUN MACA LTDA</t>
  </si>
  <si>
    <t>01408</t>
  </si>
  <si>
    <t>SEPS-ROEPS-2013-001398</t>
  </si>
  <si>
    <t>PRINCIPAL S/N COMUNIDAD MACA</t>
  </si>
  <si>
    <t>032810356</t>
  </si>
  <si>
    <t>0986641089</t>
  </si>
  <si>
    <t>coacjatunmaca@gmail.com</t>
  </si>
  <si>
    <t>0501481063</t>
  </si>
  <si>
    <t>0501685689</t>
  </si>
  <si>
    <t>CHOLOQUINGA CHOLOQUINGA MANUEL CRUZ</t>
  </si>
  <si>
    <t>0502641962</t>
  </si>
  <si>
    <t>NINAZUNTA AYALA MARIA AURORA</t>
  </si>
  <si>
    <t>0501519458</t>
  </si>
  <si>
    <t>NINAZUNTA CHANGOLUIZA MARIA MARTINA</t>
  </si>
  <si>
    <t>0501486880</t>
  </si>
  <si>
    <t>UNAUCHO TIPAN JOSE FELIX</t>
  </si>
  <si>
    <t>COOPERATIVA DE AHORRO Y CREDITO SINCHI RUNA LTDA</t>
  </si>
  <si>
    <t>0051</t>
  </si>
  <si>
    <t>SEPS-ROEPS-2013-000659</t>
  </si>
  <si>
    <t>SAQUISILI</t>
  </si>
  <si>
    <t>24 DE MAYO S/N LUIS FELIPE BORJA</t>
  </si>
  <si>
    <t>032722300</t>
  </si>
  <si>
    <t>0984262754</t>
  </si>
  <si>
    <t>sinchi_runa@yahoo.es</t>
  </si>
  <si>
    <t>0501656755</t>
  </si>
  <si>
    <t>1710167402</t>
  </si>
  <si>
    <t>ANGUISACA LLUMITASIG CARLOS GONZALO</t>
  </si>
  <si>
    <t>0501924294</t>
  </si>
  <si>
    <t>LLUMITASIG ESPINEL SEGUNDO MANUEL</t>
  </si>
  <si>
    <t>0501904007</t>
  </si>
  <si>
    <t>LOGRO PALLO LUIS</t>
  </si>
  <si>
    <t>0502609001</t>
  </si>
  <si>
    <t>JACHO CAILLAGUA JUAN MANUEL</t>
  </si>
  <si>
    <t>COOPERATIVA DE AHORRO Y CREDITO MUSHUK PAKARI COICC LTDA</t>
  </si>
  <si>
    <t>00107</t>
  </si>
  <si>
    <t>SEPS-ROEPS-2013-001829</t>
  </si>
  <si>
    <t>CUSUBAMBA</t>
  </si>
  <si>
    <t>EL CALVARIO S/N ESPEJO</t>
  </si>
  <si>
    <t>032282017</t>
  </si>
  <si>
    <t>0987211462</t>
  </si>
  <si>
    <t>mushuk.pakari@hotmail.com</t>
  </si>
  <si>
    <t>1705995635</t>
  </si>
  <si>
    <t>AGUAIZA CRUZ MILTON EDUARDO</t>
  </si>
  <si>
    <t>1802111904</t>
  </si>
  <si>
    <t>APUPALO MUNTZA SEGUNDO FERMIN</t>
  </si>
  <si>
    <t>0501109623</t>
  </si>
  <si>
    <t>BARRIONUEVO CHASIPANTA NESTOR ALFONSO</t>
  </si>
  <si>
    <t>0502802168</t>
  </si>
  <si>
    <t>SOPA SOPA TERESA DE JESUS</t>
  </si>
  <si>
    <t>0502325236</t>
  </si>
  <si>
    <t>CAYANCELA TIPAN MANUEL HILARIO</t>
  </si>
  <si>
    <t>COOPERATIVA DE AHORRO Y CREDITO SANTA ROSA DE PATUTAN LTDA</t>
  </si>
  <si>
    <t>018-08</t>
  </si>
  <si>
    <t>SEPS-ROEPS-2013-001938</t>
  </si>
  <si>
    <t xml:space="preserve">FRENTE A LA PLAZA CENTRAL S/N </t>
  </si>
  <si>
    <t>032271624</t>
  </si>
  <si>
    <t>0987635415</t>
  </si>
  <si>
    <t>coacsantarosadepatutan@hotmail.com</t>
  </si>
  <si>
    <t>0503068678</t>
  </si>
  <si>
    <t>0503380495</t>
  </si>
  <si>
    <t>LAMINGO YAULI DIEGO ARMANDO</t>
  </si>
  <si>
    <t>0503476244</t>
  </si>
  <si>
    <t>CHANGOLUISA QUISHPE SARA ROCIO</t>
  </si>
  <si>
    <t>0502790710</t>
  </si>
  <si>
    <t>CANDO YANEZ EVA ROCIO</t>
  </si>
  <si>
    <t>0503843153</t>
  </si>
  <si>
    <t>ALANUCA LAMINGO ERIKA LIZETH</t>
  </si>
  <si>
    <t>COOPERATIVA DE AHORRO Y CREDITO NUEVO AMANECER LTDA - COTOPAXI</t>
  </si>
  <si>
    <t>SEPS-ROEPS-2013-002655</t>
  </si>
  <si>
    <t>OLMEDO S/N BOLIVAR</t>
  </si>
  <si>
    <t>032727231</t>
  </si>
  <si>
    <t>0998173770</t>
  </si>
  <si>
    <t>segundo_sisa86@yahoo.com</t>
  </si>
  <si>
    <t>0503390163</t>
  </si>
  <si>
    <t>BOMBON CHANGOLUISA CLARA BERTHA</t>
  </si>
  <si>
    <t>0501603682</t>
  </si>
  <si>
    <t>ASTUDILLO CHANGOLUISA VICTOR HUGO</t>
  </si>
  <si>
    <t>0503323560</t>
  </si>
  <si>
    <t>CHILLAGANA MOLINA CARLOS CAMILO</t>
  </si>
  <si>
    <t>0502850167</t>
  </si>
  <si>
    <t>GALLARDO CHANGO MAYRA ALEXANDRA</t>
  </si>
  <si>
    <t>0502842073</t>
  </si>
  <si>
    <t>TIPANGUANO CHIMBORAZO MARTHA MERCEDES</t>
  </si>
  <si>
    <t>COOPERATIVA DE AHORRO Y CREDITO LOS ANDES DEL COTOPAXI LTDA</t>
  </si>
  <si>
    <t>00114</t>
  </si>
  <si>
    <t>SEPS-ROEPS-2015-006299</t>
  </si>
  <si>
    <t>PADRE SALCEDO S/N MEJIA, DIAGONAL A LA FUNERARIA DE LA PAZ</t>
  </si>
  <si>
    <t>032276142</t>
  </si>
  <si>
    <t>0995127164</t>
  </si>
  <si>
    <t>yoly1168@hotmail.com</t>
  </si>
  <si>
    <t>0501658710</t>
  </si>
  <si>
    <t>COOPERATIVA DE AHORRO Y CREDITO ALIANZA FINANCIERA DE COTOPAXI LTDA</t>
  </si>
  <si>
    <t>022-08</t>
  </si>
  <si>
    <t>SEPS-ROEPS-2013-001827</t>
  </si>
  <si>
    <t>AV. AMAZONAS S/N  BENJAMIN TERAN SECTOR LA FAE</t>
  </si>
  <si>
    <t>032385495</t>
  </si>
  <si>
    <t>0995966735</t>
  </si>
  <si>
    <t>coop_afinco@yahoo.es</t>
  </si>
  <si>
    <t>0502295512</t>
  </si>
  <si>
    <t>QUIMBITA QUIMBITA MARIA ADELA</t>
  </si>
  <si>
    <t>0502973050</t>
  </si>
  <si>
    <t>CHIMBA SASIG EDISON JAVIER</t>
  </si>
  <si>
    <t>0550149777</t>
  </si>
  <si>
    <t>LASLUISA PILAMONTA PEDRO PABLO</t>
  </si>
  <si>
    <t>0501805360</t>
  </si>
  <si>
    <t>0501872311</t>
  </si>
  <si>
    <t>pedrotil@hotmail.com</t>
  </si>
  <si>
    <t>COOPERATIVA DE AHORRO Y CREDITO DE LA SALUD DE COTOPAXI</t>
  </si>
  <si>
    <t>00018</t>
  </si>
  <si>
    <t>SEPS-ROEPS-2013-001239</t>
  </si>
  <si>
    <t>AV. AMAZONAS 839 CALIXTO PINO</t>
  </si>
  <si>
    <t>032802901</t>
  </si>
  <si>
    <t>0988211759</t>
  </si>
  <si>
    <t>coop.saludcotopaxi@hotmail.com</t>
  </si>
  <si>
    <t>0501459481</t>
  </si>
  <si>
    <t>CARRILLO MEDINA FABIAN RAMIRO</t>
  </si>
  <si>
    <t>0501804926</t>
  </si>
  <si>
    <t>HERRERA HERRERA MARCO EDUARDO</t>
  </si>
  <si>
    <t>0501455661</t>
  </si>
  <si>
    <t>PARREÑO CANTOS ALEGRIA YOLANDA</t>
  </si>
  <si>
    <t>1702677491</t>
  </si>
  <si>
    <t>CALVOPIÑA ALTAMIRANO FANNY ESTELA</t>
  </si>
  <si>
    <t>0501436117</t>
  </si>
  <si>
    <t>ALMACHE JACHO VELLITA YOLANDA</t>
  </si>
  <si>
    <t>COOPERATIVA DE AHORRO Y CREDITO INTEGRACION SOLIDARIA LTDA</t>
  </si>
  <si>
    <t>014-09</t>
  </si>
  <si>
    <t>SEPS-ROEPS-2013-001373</t>
  </si>
  <si>
    <t>032730275</t>
  </si>
  <si>
    <t>0982607672</t>
  </si>
  <si>
    <t>alexa.elisa_100@hotmail.com</t>
  </si>
  <si>
    <t>0201204054</t>
  </si>
  <si>
    <t>YANCHALIQUIN YANCHALIQUIN SEGUNDO ISLAO</t>
  </si>
  <si>
    <t>1803505609</t>
  </si>
  <si>
    <t>CHANGO TELENCHANA JUAN CARLOS</t>
  </si>
  <si>
    <t>1804029054</t>
  </si>
  <si>
    <t>MUNGABUSI ESPIN HUASCAR ATAHUALPA</t>
  </si>
  <si>
    <t>0605535467</t>
  </si>
  <si>
    <t>1804044202</t>
  </si>
  <si>
    <t>MAZABANDA YUCAILLA ANGEL GEOVANNY</t>
  </si>
  <si>
    <t>COOPERATIVA DE AHORRO Y CREDITO SIERRA CENTRO LTDA</t>
  </si>
  <si>
    <t>022-09</t>
  </si>
  <si>
    <t>SEPS-ROEPS-2013-000718</t>
  </si>
  <si>
    <t>ANTONIO VELA 74-12 PASTAZA</t>
  </si>
  <si>
    <t>032802582</t>
  </si>
  <si>
    <t>0958808675</t>
  </si>
  <si>
    <t>administracion@sierracentro.fin.ec</t>
  </si>
  <si>
    <t>1803376613</t>
  </si>
  <si>
    <t>YUCAILLA BALTAZAR ANGEL RODRIGO</t>
  </si>
  <si>
    <t>1803037538</t>
  </si>
  <si>
    <t>GUANGASI LAGUA RICARDO MESIAS</t>
  </si>
  <si>
    <t>1805344551</t>
  </si>
  <si>
    <t>BALTAZAR ROMERO JOSE ANGEL</t>
  </si>
  <si>
    <t>1400592943</t>
  </si>
  <si>
    <t>PERALTA PERALTA TANIA JAKELINE</t>
  </si>
  <si>
    <t>0502282270</t>
  </si>
  <si>
    <t>CHILUISA CHIPUGSI XIMENA ALEXANDRA</t>
  </si>
  <si>
    <t>COOPERATIVA DE AHORRO Y CREDITO AEROTECNICOS FAE AEROCOOP LTDA</t>
  </si>
  <si>
    <t>001-09</t>
  </si>
  <si>
    <t>SEPS-ROEPS-2013-001391</t>
  </si>
  <si>
    <t>AV. AMAZONAS  S/N  AV. GENERAL MIGUEL ITURRALDE</t>
  </si>
  <si>
    <t>032386315</t>
  </si>
  <si>
    <t>0995551747</t>
  </si>
  <si>
    <t>coop_aerocoop@hotmail.com</t>
  </si>
  <si>
    <t>0913393690</t>
  </si>
  <si>
    <t>VILLALOBOS CRUZ BYRON ALBERTO</t>
  </si>
  <si>
    <t>0702287426</t>
  </si>
  <si>
    <t>MEDINA ZHUNE JOSE CRISTOBAL</t>
  </si>
  <si>
    <t>1802116812</t>
  </si>
  <si>
    <t>CALI SANCHEZ RAFAEL MARTIN</t>
  </si>
  <si>
    <t>1707723266</t>
  </si>
  <si>
    <t>FONSECA VIZCAINO MARCO ANTONIO</t>
  </si>
  <si>
    <t>0602928186</t>
  </si>
  <si>
    <t>SHULCA LOJA KLEVER JAVIER</t>
  </si>
  <si>
    <t>COOPERATIVA DE AHORRO Y CREDITO VISION DE LOS ANDES VISANDES</t>
  </si>
  <si>
    <t>SEPS-ROEPS-2013-000381</t>
  </si>
  <si>
    <t>VICENTE MALDONADO S/N VICENTE LEON</t>
  </si>
  <si>
    <t>032700260</t>
  </si>
  <si>
    <t>0999224384</t>
  </si>
  <si>
    <t>info@visandes.fin.ec</t>
  </si>
  <si>
    <t>0501907307</t>
  </si>
  <si>
    <t>RUBIO NARANJO LUIS HERNANDO</t>
  </si>
  <si>
    <t>1000571602</t>
  </si>
  <si>
    <t>FLORES VASQUEZ CRISTOBAL ANIBAL</t>
  </si>
  <si>
    <t>0501427298</t>
  </si>
  <si>
    <t>MOYA DUQUE NELY DEL CARMEN</t>
  </si>
  <si>
    <t>COOPERATIVA DE AHORRO Y CREDITO SIMON BOLIVAR</t>
  </si>
  <si>
    <t>00021</t>
  </si>
  <si>
    <t>SEPS-ROEPS-2013-000917</t>
  </si>
  <si>
    <t xml:space="preserve">BARRIO LA MERCED DE PLANCHALOMA KM 11 VIA SIGCHOS  S/N  VIA ESCUELA CORONEL HECTOR </t>
  </si>
  <si>
    <t>032716519</t>
  </si>
  <si>
    <t>0984591874</t>
  </si>
  <si>
    <t>simonbolivar12102009@hotmail.com</t>
  </si>
  <si>
    <t>0502157183</t>
  </si>
  <si>
    <t>CHACHA MARCALLA LUIS XAVIER</t>
  </si>
  <si>
    <t>0502060684</t>
  </si>
  <si>
    <t>IZA SALAZAR CARMEN AMELIA</t>
  </si>
  <si>
    <t>0501664254</t>
  </si>
  <si>
    <t>VENEGAS CARVAJAL EMMA BEATRIZ</t>
  </si>
  <si>
    <t>0502556103</t>
  </si>
  <si>
    <t>SANCHEZ ALVAREZ LUZ MARINA</t>
  </si>
  <si>
    <t>0503226946</t>
  </si>
  <si>
    <t>PINCHA COFRE JUDITH MARICELA</t>
  </si>
  <si>
    <t>COOPERATIVA DE AHORRO Y CREDITO SEÑOR DEL ARBOL</t>
  </si>
  <si>
    <t>005</t>
  </si>
  <si>
    <t>SEPS-ROEPS-2013-000713</t>
  </si>
  <si>
    <t>CARRIO CUICUNO S/N DIAGONAL A LA ESQ. HMNOS. PAZMIÑO</t>
  </si>
  <si>
    <t>032690580</t>
  </si>
  <si>
    <t>0984837351</t>
  </si>
  <si>
    <t>coacsrdelarbol@hotmail.com</t>
  </si>
  <si>
    <t>0502555584</t>
  </si>
  <si>
    <t>GUAMANI LEMA MARIA DE LOS ANGELES</t>
  </si>
  <si>
    <t>0502173768</t>
  </si>
  <si>
    <t>BARAHONA JAMI LUIS OSWALDO</t>
  </si>
  <si>
    <t>0501685044</t>
  </si>
  <si>
    <t>DEFAZ CHICAIZA LUIS OSWALDO</t>
  </si>
  <si>
    <t>0503058489</t>
  </si>
  <si>
    <t>CHEVEZ JACOME ANA GISSELA</t>
  </si>
  <si>
    <t>0502684780</t>
  </si>
  <si>
    <t>TOAPANTA TRAVEZ MAYRA VERONICA</t>
  </si>
  <si>
    <t>COOPERATIVA DE AHORRO Y CREDITO PANAMERICANA LTDA</t>
  </si>
  <si>
    <t>MIES-DPX-2010-0001</t>
  </si>
  <si>
    <t>SEPS-ROEPS-2013-001411</t>
  </si>
  <si>
    <t>QUIJANO Y ORDOÑEZ S/N CALIXTO PINO</t>
  </si>
  <si>
    <t>032240191</t>
  </si>
  <si>
    <t>0983237298</t>
  </si>
  <si>
    <t>panamericana.fin@yahoo.com</t>
  </si>
  <si>
    <t>0502339146</t>
  </si>
  <si>
    <t>0503582793</t>
  </si>
  <si>
    <t>GARCIA VITERI JENNY FERNANDA</t>
  </si>
  <si>
    <t>0550009369</t>
  </si>
  <si>
    <t>MOLINA ZAPATA NATALY SILVANA</t>
  </si>
  <si>
    <t>0503373284</t>
  </si>
  <si>
    <t>CHILUISA CHASILUISA PRICILA KAROLINA</t>
  </si>
  <si>
    <t>0502813009</t>
  </si>
  <si>
    <t>LOPEZ SIMBAÑA ETELVINA CLEMENCIA</t>
  </si>
  <si>
    <t>COOPERATIVA DE AHORRO Y CREDITO ACHIK ÑAN CUMBIJIN LTDA</t>
  </si>
  <si>
    <t>00132010</t>
  </si>
  <si>
    <t>SEPS-ROEPS-2013-001401</t>
  </si>
  <si>
    <t>VIA SALCEDO TENA S/N LOTE UNO</t>
  </si>
  <si>
    <t>032727613</t>
  </si>
  <si>
    <t>0984111793</t>
  </si>
  <si>
    <t>coop.achik.allipak@hotmail.com</t>
  </si>
  <si>
    <t>0501468516</t>
  </si>
  <si>
    <t>SANGUCHO CHACHA SEGUNDO ADAN</t>
  </si>
  <si>
    <t>0502765373</t>
  </si>
  <si>
    <t>CALO SANGUCHO BYRON ALCIDES</t>
  </si>
  <si>
    <t>0503489528</t>
  </si>
  <si>
    <t>CHACHA QUISPE LUIS ABRAHAN</t>
  </si>
  <si>
    <t>0503342024</t>
  </si>
  <si>
    <t>QUISPE LAGUAQUIZA LOURDES ROSA</t>
  </si>
  <si>
    <t>0503139123</t>
  </si>
  <si>
    <t>TERCERO TOAPANTA CARMEN AMELIA</t>
  </si>
  <si>
    <t>COOPERATIVA DE AHORRO Y CREDITO SAN PABLO DE PUCAYACU LTDA</t>
  </si>
  <si>
    <t>009-2010</t>
  </si>
  <si>
    <t>SEPS-ROEPS-2013-000928</t>
  </si>
  <si>
    <t>PUCAYACU</t>
  </si>
  <si>
    <t>CALLE ESMERALDAS Y MANUEL GOMEZ S/N ASCAZUBI</t>
  </si>
  <si>
    <t>032670131</t>
  </si>
  <si>
    <t>0981785692</t>
  </si>
  <si>
    <t>coacspp009-2010@hotmail.com</t>
  </si>
  <si>
    <t>0501657175</t>
  </si>
  <si>
    <t>0502598238</t>
  </si>
  <si>
    <t>OÑA SIGCHA SANDRA CECILIA</t>
  </si>
  <si>
    <t>0502786643</t>
  </si>
  <si>
    <t>GUERRA MORENO LIZANDRA PAMELA</t>
  </si>
  <si>
    <t>1204149031</t>
  </si>
  <si>
    <t>DE LA GUERRA CASTILLO MARTHA YAJAIRA</t>
  </si>
  <si>
    <t>0500677950</t>
  </si>
  <si>
    <t>ORTEGA FRANCO RENE LEONILA</t>
  </si>
  <si>
    <t>COOPERATIVA DE AHORRO Y CREDITO ACCION SOLIDARIA</t>
  </si>
  <si>
    <t>2301</t>
  </si>
  <si>
    <t>SEPS-ROEPS-2013-002215</t>
  </si>
  <si>
    <t>AV. 5 DE JUNIO 2-22 Y LAS PAMPAS</t>
  </si>
  <si>
    <t>032811157</t>
  </si>
  <si>
    <t>0992673288</t>
  </si>
  <si>
    <t>coac.accionsolidaria@yahoo.com</t>
  </si>
  <si>
    <t>0503176190</t>
  </si>
  <si>
    <t>TIGASI LICTA JULIO EDGAR</t>
  </si>
  <si>
    <t>0502528060</t>
  </si>
  <si>
    <t>MANOTOA CANDELEJO MANUEL OLMEDO</t>
  </si>
  <si>
    <t>0501160634</t>
  </si>
  <si>
    <t>MOREANO MOREANO WASHINGTON</t>
  </si>
  <si>
    <t>0503645236</t>
  </si>
  <si>
    <t>PILATASIG CHALUISA JESICA MARLENE</t>
  </si>
  <si>
    <t>0502663412</t>
  </si>
  <si>
    <t>PILALUMBO ANTE SARA LUCIA</t>
  </si>
  <si>
    <t>COOPERATIVA DE AHORRO Y CREDITO SOLIDARIA LTDA-COTOPAXI</t>
  </si>
  <si>
    <t>SEPS-ROEPS-2013-001542</t>
  </si>
  <si>
    <t>PANGUA</t>
  </si>
  <si>
    <t>EL CORAZON</t>
  </si>
  <si>
    <t>AV. BENEDICTO TOVAR S/N SUCRE</t>
  </si>
  <si>
    <t>032684400</t>
  </si>
  <si>
    <t>0986603225</t>
  </si>
  <si>
    <t>coop_solidarialtda@hotmail.com</t>
  </si>
  <si>
    <t>0503053498</t>
  </si>
  <si>
    <t>DAVILA TRUJILLO GLORIA MARISOL</t>
  </si>
  <si>
    <t>1803783941</t>
  </si>
  <si>
    <t>MEDINA VELASTEGUI MARICELA ALEXANDRA</t>
  </si>
  <si>
    <t>0501689921</t>
  </si>
  <si>
    <t>AMORES MATUTE WASHINGTON GONZALO</t>
  </si>
  <si>
    <t>1205755950</t>
  </si>
  <si>
    <t>SILVA PEREZ MERCY ELIZABETH</t>
  </si>
  <si>
    <t>1250222179</t>
  </si>
  <si>
    <t>MEJIA CAMPOS EBELIN MARCIA</t>
  </si>
  <si>
    <t>COOPERATIVA DE AHORRO Y CREDITO FUTURO SALCEDENSE</t>
  </si>
  <si>
    <t>2341</t>
  </si>
  <si>
    <t>SEPS-ROEPS-2013-002870</t>
  </si>
  <si>
    <t>24 DE MAYO S/N BOLIVAR</t>
  </si>
  <si>
    <t>032728155</t>
  </si>
  <si>
    <t>0987121102</t>
  </si>
  <si>
    <t>rafaelchi@hotmail.com</t>
  </si>
  <si>
    <t>0502331044</t>
  </si>
  <si>
    <t>HURTADO BUNCI RAQUEL HIPATIA</t>
  </si>
  <si>
    <t>0501897664</t>
  </si>
  <si>
    <t>CHILLAGANA CAÑAR SEGUNDO RAFAEL</t>
  </si>
  <si>
    <t>0503732711</t>
  </si>
  <si>
    <t>SOPA VACA ANA MARIBEL</t>
  </si>
  <si>
    <t>0501131072</t>
  </si>
  <si>
    <t>ASTUDILLO CHILLAGANA SEGUNDO JUAN</t>
  </si>
  <si>
    <t>0502936040</t>
  </si>
  <si>
    <t>AGUAISA AGUAYO MARCELO RODRIGO</t>
  </si>
  <si>
    <t>COOPERATIVA DE AHORRO Y CREDITO KAWSAYPAK ÑAN - CAMINO A LA VIDA</t>
  </si>
  <si>
    <t>2343</t>
  </si>
  <si>
    <t>SEPS-ROEPS-2013-002644</t>
  </si>
  <si>
    <t>ANTONIO JOSE SUCRE 7-01 BELISARIO QUEVEDO</t>
  </si>
  <si>
    <t>032724225</t>
  </si>
  <si>
    <t>0995305949</t>
  </si>
  <si>
    <t>coackawsaypak2013@hotmail.es</t>
  </si>
  <si>
    <t>0502833965</t>
  </si>
  <si>
    <t>TIGASI AYALA JOSE ELIODORO</t>
  </si>
  <si>
    <t>0502623036</t>
  </si>
  <si>
    <t>TIPANTUÑA VEGA SEGUNDO MOISES</t>
  </si>
  <si>
    <t>0501948061</t>
  </si>
  <si>
    <t>TIGASI CASTILLO JOSE JUAN</t>
  </si>
  <si>
    <t>0503075624</t>
  </si>
  <si>
    <t>CHUGCHILAN TIGASI SEGUNDO ESPIRITU</t>
  </si>
  <si>
    <t>0502766751</t>
  </si>
  <si>
    <t>CHUGCHILAN TIGASI MARIA DELIA</t>
  </si>
  <si>
    <t>COOPERATIVA DE AHORRO Y CREDITO SAN ANTONIO DE TOACASO</t>
  </si>
  <si>
    <t>011-07</t>
  </si>
  <si>
    <t>SEPS-ROEPS-2013-001476</t>
  </si>
  <si>
    <t>BOLIVAR S/N MANABI</t>
  </si>
  <si>
    <t>032716480</t>
  </si>
  <si>
    <t>0984565931</t>
  </si>
  <si>
    <t>mariaesther1185@hotmail.com</t>
  </si>
  <si>
    <t>0502583719</t>
  </si>
  <si>
    <t>0501788582</t>
  </si>
  <si>
    <t>ANDRANGO PALLASCO OLGA MARINA</t>
  </si>
  <si>
    <t>0501980189</t>
  </si>
  <si>
    <t>ANDRANGO MOROCHO LIDA TERESA</t>
  </si>
  <si>
    <t>0502324700</t>
  </si>
  <si>
    <t>CHACON CHACON MERCEDES PAULINA</t>
  </si>
  <si>
    <t>0502193758</t>
  </si>
  <si>
    <t>ALMAGRO ALMAGRO YOLANDA DEL CARMEN</t>
  </si>
  <si>
    <t>COOPERATIVA DE AHORRO Y CREDITO LIDERES DEL PROGRESO</t>
  </si>
  <si>
    <t>2487</t>
  </si>
  <si>
    <t>SEPS-ROEPS-2013-002571</t>
  </si>
  <si>
    <t>ROCAFUERTE INTERSECCION PADRE SALCEDO 4205 PADRE SALCEDO</t>
  </si>
  <si>
    <t>032729964</t>
  </si>
  <si>
    <t>0958916713</t>
  </si>
  <si>
    <t>lideres_del_progreso@hotmail.com</t>
  </si>
  <si>
    <t>0502834138</t>
  </si>
  <si>
    <t>VILLACIS TELLO FAVIO ROLANDO</t>
  </si>
  <si>
    <t>1801427541</t>
  </si>
  <si>
    <t>PORRAS ANGULO MANUEL MESIAS</t>
  </si>
  <si>
    <t>0102904075</t>
  </si>
  <si>
    <t>GUZMAN UYAGUARI MARIA ENCARNACION</t>
  </si>
  <si>
    <t>1719329722</t>
  </si>
  <si>
    <t>VILLACIS VILLACIS SANDRA MARIELA</t>
  </si>
  <si>
    <t>0502608516</t>
  </si>
  <si>
    <t>ACOSTA CORTEZ GUIDO NAPOLEON</t>
  </si>
  <si>
    <t>COOPERATIVA DE AHORRO Y CREDITO SEMILLAS DE PANGUA</t>
  </si>
  <si>
    <t>2454</t>
  </si>
  <si>
    <t>SEPS-ROEPS-2013-002653</t>
  </si>
  <si>
    <t>corporacionsemillasdepangua@hotmail.com</t>
  </si>
  <si>
    <t>0502277569</t>
  </si>
  <si>
    <t>0502297625</t>
  </si>
  <si>
    <t>BAÑO YANCHAPANTA LUIS OSWALDO</t>
  </si>
  <si>
    <t>0503270688</t>
  </si>
  <si>
    <t>AGUAIZA YANCHAPANTA LUIS NESTOR</t>
  </si>
  <si>
    <t>0503172124</t>
  </si>
  <si>
    <t>1306751767</t>
  </si>
  <si>
    <t>GARCIA VERA LEONARDO PATRICIO</t>
  </si>
  <si>
    <t>COOPERATIVA DE AHORRO Y CREDITO QUILOTOA</t>
  </si>
  <si>
    <t>2469</t>
  </si>
  <si>
    <t>SEPS-ROEPS-2013-002222</t>
  </si>
  <si>
    <t>FELIX VALENCIA S/N DOMINGO FAUSTINO SARMIENTO</t>
  </si>
  <si>
    <t>032660737</t>
  </si>
  <si>
    <t>0980349787</t>
  </si>
  <si>
    <t>coacquilotoa@outlook.com</t>
  </si>
  <si>
    <t>1714519939</t>
  </si>
  <si>
    <t>JUNA SILVA ANGELICA PATRICIA</t>
  </si>
  <si>
    <t>0501747455</t>
  </si>
  <si>
    <t>TIPAN MANZANO JULIO</t>
  </si>
  <si>
    <t>0502717465</t>
  </si>
  <si>
    <t>YANQUE OTTO JULIO FABIAN</t>
  </si>
  <si>
    <t>0503443483</t>
  </si>
  <si>
    <t>OTTO TIGASI JOSE AGUSTIN</t>
  </si>
  <si>
    <t>1750339630</t>
  </si>
  <si>
    <t>OTO PASTUÑA JOSE RAMIRO</t>
  </si>
  <si>
    <t>COOPERATIVA DE AHORRO Y CREDITO SANTA BARBARA</t>
  </si>
  <si>
    <t>2413</t>
  </si>
  <si>
    <t>SEPS-ROEPS-2013-002649</t>
  </si>
  <si>
    <t>AV. VELASCO IBARRA S/N OLMEDO</t>
  </si>
  <si>
    <t>032725949</t>
  </si>
  <si>
    <t>0995578287</t>
  </si>
  <si>
    <t>pascorporacion@hotmail.com</t>
  </si>
  <si>
    <t>0502774581</t>
  </si>
  <si>
    <t>0501979462</t>
  </si>
  <si>
    <t>PALOMO TOAQUIZA JOSE ROBERTO</t>
  </si>
  <si>
    <t>0502847338</t>
  </si>
  <si>
    <t>CHUGCHILAN TIGASI JUAN ORLANDO</t>
  </si>
  <si>
    <t>0502810070</t>
  </si>
  <si>
    <t>VEGA CAISA MANUEL</t>
  </si>
  <si>
    <t>0502227226</t>
  </si>
  <si>
    <t>CHIMBA LLUMIQUINGA WILLIAM ALBERTO</t>
  </si>
  <si>
    <t>COOPERATIVA DE AHORRO Y CREDITO COFIPACS</t>
  </si>
  <si>
    <t>2349</t>
  </si>
  <si>
    <t>SEPS-ROEPS-2013-002218</t>
  </si>
  <si>
    <t>corp_cofipacs@hotmail.com</t>
  </si>
  <si>
    <t>1804060794</t>
  </si>
  <si>
    <t>QUISPE CHICAIZA SONIA MERCEDES</t>
  </si>
  <si>
    <t>0503250276</t>
  </si>
  <si>
    <t>CHICAIZA TENORIO ANA LUCIA</t>
  </si>
  <si>
    <t>1804246419</t>
  </si>
  <si>
    <t>ALTAMIRANO ESPINOZA KARINA ELIZABETH</t>
  </si>
  <si>
    <t>0503519936</t>
  </si>
  <si>
    <t>CAÑAR CAIZA EDGAR EFRAIN</t>
  </si>
  <si>
    <t>0502951049</t>
  </si>
  <si>
    <t>LEON ACOSTA OLGA AZUCENA</t>
  </si>
  <si>
    <t>COOPERATIVA DE AHORRO Y CREDITO OCCIDENTAL</t>
  </si>
  <si>
    <t>2492</t>
  </si>
  <si>
    <t>SEPS-ROEPS-2013-002634</t>
  </si>
  <si>
    <t>AV. VELASCO IBARRA N/N GABRIEL ALVARES</t>
  </si>
  <si>
    <t>032325003</t>
  </si>
  <si>
    <t>0998952200</t>
  </si>
  <si>
    <t>occidentcooppuji@outlook.es</t>
  </si>
  <si>
    <t>0503061152</t>
  </si>
  <si>
    <t>CHASIPANTA TIGSE EDISON DAVID</t>
  </si>
  <si>
    <t>0503392763</t>
  </si>
  <si>
    <t>TULLMO TIGASI HUGO RAMIRO</t>
  </si>
  <si>
    <t>1724405806</t>
  </si>
  <si>
    <t>VEGA YUPANGUI MILTON DAVID</t>
  </si>
  <si>
    <t>1724606197</t>
  </si>
  <si>
    <t>VEGA TIPANTUÑA EMMA MARIELA</t>
  </si>
  <si>
    <t>0502700073</t>
  </si>
  <si>
    <t>TIGASI CHITUPANTA LUIS HERNAN</t>
  </si>
  <si>
    <t>CHIMBORAZO</t>
  </si>
  <si>
    <t>RIOBAMBA</t>
  </si>
  <si>
    <t>CALPI</t>
  </si>
  <si>
    <t>COOPERATIVA DE AHORRO Y CREDITO EDUCADORES DE CHIMBORAZO LTDA</t>
  </si>
  <si>
    <t>2055</t>
  </si>
  <si>
    <t>SEPS-ROEPS-2013-000119</t>
  </si>
  <si>
    <t>VELOZ 2211 ESPEJO</t>
  </si>
  <si>
    <t>032961473</t>
  </si>
  <si>
    <t>0989361582</t>
  </si>
  <si>
    <t>cacech@ecnet.ec</t>
  </si>
  <si>
    <t>0601103567</t>
  </si>
  <si>
    <t>0603474040</t>
  </si>
  <si>
    <t>CARRILLO ROMERO BLANCA MARLENE</t>
  </si>
  <si>
    <t>0601827710</t>
  </si>
  <si>
    <t>RODRIGUEZ SOTOMAYOR ARISTIDES</t>
  </si>
  <si>
    <t>0601211006</t>
  </si>
  <si>
    <t>LOZA GUEVARA MARLENE DE JESUS</t>
  </si>
  <si>
    <t>0601967433</t>
  </si>
  <si>
    <t>LLUGUIN MOROCHO ALICIA</t>
  </si>
  <si>
    <t>0904954708</t>
  </si>
  <si>
    <t>ROCA SALAZAR CARLOS JULIO</t>
  </si>
  <si>
    <t>COOPERATIVA DE AHORRO Y CREDITO SUMAC LLACTA LTDA</t>
  </si>
  <si>
    <t>000219</t>
  </si>
  <si>
    <t>SEPS-ROEPS-2013-000670</t>
  </si>
  <si>
    <t>032963865</t>
  </si>
  <si>
    <t>0982759682</t>
  </si>
  <si>
    <t>jguaman@hotmail.com</t>
  </si>
  <si>
    <t>0601021959</t>
  </si>
  <si>
    <t>0602313330</t>
  </si>
  <si>
    <t>REA GUALAN JOSE</t>
  </si>
  <si>
    <t>0602558009</t>
  </si>
  <si>
    <t>MALAN GUAMAN VICTOR MANUEL</t>
  </si>
  <si>
    <t>0603984311</t>
  </si>
  <si>
    <t>COPA PATARON NORMA ISABEL</t>
  </si>
  <si>
    <t>0601630528</t>
  </si>
  <si>
    <t>ARELLANO AYOL LUIS ENRIQUE</t>
  </si>
  <si>
    <t>COOPERATIVA DE AHORRO Y CREDITO RIOBAMBA LTDA</t>
  </si>
  <si>
    <t>85143</t>
  </si>
  <si>
    <t>SEPS-ROEPS-2013-000466</t>
  </si>
  <si>
    <t>LIZARZABURU</t>
  </si>
  <si>
    <t>10 DE AGOSTO  S/N  CRISTOBAL COLON</t>
  </si>
  <si>
    <t>032962431</t>
  </si>
  <si>
    <t>0998030034</t>
  </si>
  <si>
    <t>riobamba@cooprio.fin.ec</t>
  </si>
  <si>
    <t>0600086037</t>
  </si>
  <si>
    <t>MORALES MOROCHO SEGUNDO PEDRO</t>
  </si>
  <si>
    <t>0602450124</t>
  </si>
  <si>
    <t>LOGROÑO COSTALES PEDRO LUIS</t>
  </si>
  <si>
    <t>0602032724</t>
  </si>
  <si>
    <t>0603376955</t>
  </si>
  <si>
    <t>ULLOA ULLOA MIRIAM LEONILA</t>
  </si>
  <si>
    <t>0602684508</t>
  </si>
  <si>
    <t>SALAZAR VILLA JOSE PATRICIO</t>
  </si>
  <si>
    <t>COOPERATIVA DE AHORRO Y CREDITO UNION FERROVIARIA ECUATORIANA LTDA</t>
  </si>
  <si>
    <t>0402</t>
  </si>
  <si>
    <t>SEPS-ROEPS-2013-001534</t>
  </si>
  <si>
    <t>DANIEL LEON BORJA 31-40 VARGAS TORRES</t>
  </si>
  <si>
    <t>032960476</t>
  </si>
  <si>
    <t>coacufe1973@gmail.com</t>
  </si>
  <si>
    <t>0601555295</t>
  </si>
  <si>
    <t>LOGROÑO NOBOA FREDY HERMENEGILDO</t>
  </si>
  <si>
    <t>0601125099</t>
  </si>
  <si>
    <t>CAJAS MORENO SILVIA DEL PILAR</t>
  </si>
  <si>
    <t>0604870709</t>
  </si>
  <si>
    <t>0602059883</t>
  </si>
  <si>
    <t>IBARRA REA MERCY MARLENE</t>
  </si>
  <si>
    <t>COOPERATIVA DE AHORRO Y CREDITO POLITECNICA DE CHIMBORAZO LTDA</t>
  </si>
  <si>
    <t>01713</t>
  </si>
  <si>
    <t>SEPS-ROEPS-2013-000707</t>
  </si>
  <si>
    <t xml:space="preserve">PANAMERICANA SUR KM 1 1/2 S/N </t>
  </si>
  <si>
    <t>1703277747</t>
  </si>
  <si>
    <t>ROJAS CHAGÑAY LUIS ABDON</t>
  </si>
  <si>
    <t>0602431546</t>
  </si>
  <si>
    <t>CHAVEZ HERNANDEZ JAIME PATRICIO</t>
  </si>
  <si>
    <t>0602499279</t>
  </si>
  <si>
    <t>BUÑAY AUCANCELA JOSE IVAN</t>
  </si>
  <si>
    <t>0603092008</t>
  </si>
  <si>
    <t>ROJAS ALARCON ANA LUCIA</t>
  </si>
  <si>
    <t>COOPERATIVA DE AHORRO Y CREDITO SAN JORGE LTDA</t>
  </si>
  <si>
    <t>02051</t>
  </si>
  <si>
    <t>SEPS-ROEPS-2013-000045</t>
  </si>
  <si>
    <t>VELASCO</t>
  </si>
  <si>
    <t>032950162</t>
  </si>
  <si>
    <t>0984958599</t>
  </si>
  <si>
    <t>mirelladelrocio71@hotmail.com</t>
  </si>
  <si>
    <t>0602450330</t>
  </si>
  <si>
    <t>CELLERI QUINDE MIRELLA DEL ROCIO</t>
  </si>
  <si>
    <t>0602060600</t>
  </si>
  <si>
    <t>GUADALUPE ALVAREZ ROBERTO NICOLAS</t>
  </si>
  <si>
    <t>0602264012</t>
  </si>
  <si>
    <t>MONCADA QUICHIMBO JOSE PRICILIANO</t>
  </si>
  <si>
    <t>0604131219</t>
  </si>
  <si>
    <t>HEREDIA YANEZ GABRIELA ALEXANDRA</t>
  </si>
  <si>
    <t>0602184111</t>
  </si>
  <si>
    <t>SAMPEDRO RAMOS EDISON PATRICIO</t>
  </si>
  <si>
    <t>COOPERATIVA DE AHORRO Y CREDITO SAN MIGUEL DE PALLATANGA</t>
  </si>
  <si>
    <t>1242</t>
  </si>
  <si>
    <t>SEPS-ROEPS-2013-001315</t>
  </si>
  <si>
    <t>PALLATANGA</t>
  </si>
  <si>
    <t>24 DE MAYO 7 GARCIA MORENO ESQ</t>
  </si>
  <si>
    <t>032919327</t>
  </si>
  <si>
    <t>0984656216</t>
  </si>
  <si>
    <t>coac_sanmiguel@hotmail.com</t>
  </si>
  <si>
    <t>0604407684</t>
  </si>
  <si>
    <t>COELLO RIVERA GABRIELA NATHALIE</t>
  </si>
  <si>
    <t>0604660845</t>
  </si>
  <si>
    <t>SEGARRA CHAVEZ INGRID RAQUEL</t>
  </si>
  <si>
    <t>0602620171</t>
  </si>
  <si>
    <t>SINCHE MARCALLA PATRICIA ADELA</t>
  </si>
  <si>
    <t>COOPERATIVA DE AHORRO Y CREDITO MINGA LTDA</t>
  </si>
  <si>
    <t>0694</t>
  </si>
  <si>
    <t>SEPS-ROEPS-2013-000726</t>
  </si>
  <si>
    <t>RIO CHANCHAN 1833 CHILE</t>
  </si>
  <si>
    <t>033730810</t>
  </si>
  <si>
    <t>0988498287</t>
  </si>
  <si>
    <t>mingaltda@coopminga.com</t>
  </si>
  <si>
    <t>0604278093</t>
  </si>
  <si>
    <t>PUCHA SANDAL DAISY MARITZA</t>
  </si>
  <si>
    <t>0602515025</t>
  </si>
  <si>
    <t>GUAMINGA ANILEMA JULIO MANUEL</t>
  </si>
  <si>
    <t>0601504954</t>
  </si>
  <si>
    <t>JANETA ASQUI JOSE ARMANDO</t>
  </si>
  <si>
    <t>0605602234</t>
  </si>
  <si>
    <t>BALLA CHACAGUASAY ERIKA ALBINA</t>
  </si>
  <si>
    <t>0602003352</t>
  </si>
  <si>
    <t>CHUQUIMARCA CORO PABLO</t>
  </si>
  <si>
    <t>COOPERATIVA DE AHORRO Y CREDITO LUCHA CAMPESINA</t>
  </si>
  <si>
    <t>0047</t>
  </si>
  <si>
    <t>SEPS-ROEPS-2013-000122</t>
  </si>
  <si>
    <t>CUMANDA</t>
  </si>
  <si>
    <t>ABDON CALDERON  S/N NUEVE DE OCTUBRE</t>
  </si>
  <si>
    <t>032326161</t>
  </si>
  <si>
    <t>0985021376</t>
  </si>
  <si>
    <t>coopluchacampesina@yahoo.es</t>
  </si>
  <si>
    <t>0601620735</t>
  </si>
  <si>
    <t>OLIVO BALSECA PEDRO BOLIVAR</t>
  </si>
  <si>
    <t>0603657123</t>
  </si>
  <si>
    <t>TAMAY FLORES MERCEDES DEL CARMEN</t>
  </si>
  <si>
    <t>1203703572</t>
  </si>
  <si>
    <t>ALVARADO CUEVA TANIA PILAR</t>
  </si>
  <si>
    <t>0915441075</t>
  </si>
  <si>
    <t>BELTRAN GONZALEZ ROSA JANET</t>
  </si>
  <si>
    <t>0915990659</t>
  </si>
  <si>
    <t>LAZO PAZ DORIS MARIBEL</t>
  </si>
  <si>
    <t>COOPERATIVA DE AHORRO Y CREDITO UNIDAD EDUCATIVA CARLOS CISNEROS</t>
  </si>
  <si>
    <t>1411</t>
  </si>
  <si>
    <t>SEPS-ROEPS-2013-000265</t>
  </si>
  <si>
    <t>MEXICO  756  LA PAZ</t>
  </si>
  <si>
    <t>032955407</t>
  </si>
  <si>
    <t>0980839215</t>
  </si>
  <si>
    <t>guimaroja@yahoo.es</t>
  </si>
  <si>
    <t>0602200057</t>
  </si>
  <si>
    <t>0600937817</t>
  </si>
  <si>
    <t>CALDERON UVIDIA LUIS GUILLERMO</t>
  </si>
  <si>
    <t>0602174088</t>
  </si>
  <si>
    <t>VIMOS CAJO NANCY YOLANDA</t>
  </si>
  <si>
    <t>0602080327</t>
  </si>
  <si>
    <t>LEMACHE BONIFAZ GLORIA NARCISA</t>
  </si>
  <si>
    <t>0601866163</t>
  </si>
  <si>
    <t>TOTOY GRANIZO ANGEL EXPEDITO</t>
  </si>
  <si>
    <t>COOPERATIVA DE AHORRO Y CREDITO CAMARA DE COMERCIO DE RIOBAMBA LTDA</t>
  </si>
  <si>
    <t>00519</t>
  </si>
  <si>
    <t>SEPS-ROEPS-2013-001084</t>
  </si>
  <si>
    <t xml:space="preserve">PRIMERA CONSTITUYENTE  2532  ENTRE ESPAÑA Y GARCIA MORENO </t>
  </si>
  <si>
    <t>032963023</t>
  </si>
  <si>
    <t>0995036226</t>
  </si>
  <si>
    <t>coacccrio@hotmail.com</t>
  </si>
  <si>
    <t>0601907223</t>
  </si>
  <si>
    <t>ABAD PAEZ GUIGA AIDEY</t>
  </si>
  <si>
    <t>0400068946</t>
  </si>
  <si>
    <t>TINAJERO JARAMILLO HECTOR ANIBAL</t>
  </si>
  <si>
    <t>0200438521</t>
  </si>
  <si>
    <t>1400394910</t>
  </si>
  <si>
    <t>0603263716</t>
  </si>
  <si>
    <t>OCAÑA HERNANDEZ MARCO VINICIO</t>
  </si>
  <si>
    <t>COOPERATIVA DE AHORRO Y CREDITO 27 DE NOVIEMBRE</t>
  </si>
  <si>
    <t>0049-DPMIES-CH</t>
  </si>
  <si>
    <t>SEPS-ROEPS-2013-000237</t>
  </si>
  <si>
    <t>MALDONADO</t>
  </si>
  <si>
    <t>VELOZ Y AV MIGUEL ANGEL LEON 34-20 AV MIGUEL ANGEL LEON</t>
  </si>
  <si>
    <t>032306815</t>
  </si>
  <si>
    <t>0998483333</t>
  </si>
  <si>
    <t>coop27noviembre@hotmail.com</t>
  </si>
  <si>
    <t>0200467926</t>
  </si>
  <si>
    <t>0602248569</t>
  </si>
  <si>
    <t>QUIGUIRI LARREA JOSE ANTONIO</t>
  </si>
  <si>
    <t>1900089473</t>
  </si>
  <si>
    <t>OCHOA RIOFRIO GREGORIO</t>
  </si>
  <si>
    <t>0602094344</t>
  </si>
  <si>
    <t>MIÑACA PAREDES ROSA AMELIA</t>
  </si>
  <si>
    <t>0601881444</t>
  </si>
  <si>
    <t>PEÑAFIEL ALVAREZ CARMEN IMELDA</t>
  </si>
  <si>
    <t>COOPERATIVA DE AHORRO Y CREDITO LLACTA PURA</t>
  </si>
  <si>
    <t>1714</t>
  </si>
  <si>
    <t>SEPS-ROEPS-2013-002911</t>
  </si>
  <si>
    <t>PICHINCHA  19-11  GASPAR DE VILLAROEL</t>
  </si>
  <si>
    <t>032951956</t>
  </si>
  <si>
    <t>0989234786</t>
  </si>
  <si>
    <t>manuelitob1@yahoo.es</t>
  </si>
  <si>
    <t>1716565799</t>
  </si>
  <si>
    <t>0605908532</t>
  </si>
  <si>
    <t>ALVAREZ BENJUMEA JESUS JAIME</t>
  </si>
  <si>
    <t>1002233425</t>
  </si>
  <si>
    <t>GUALSAQUI RIVERA SANDRA ELIZABETH</t>
  </si>
  <si>
    <t>0601805120</t>
  </si>
  <si>
    <t>0600541700</t>
  </si>
  <si>
    <t>COOPERATIVA DE AHORRO Y CREDITO LAIME CAPULISPUNGO</t>
  </si>
  <si>
    <t>0138</t>
  </si>
  <si>
    <t>SEPS-ROEPS-2013-001921</t>
  </si>
  <si>
    <t>GUAMOTE</t>
  </si>
  <si>
    <t>COMUNIDAD LAIME CAPULISPUNGO S/N JUNTO A LA UNIDAD EDUCATIVA AMAUTA FERNANDO DAQUILEMA</t>
  </si>
  <si>
    <t>033020106</t>
  </si>
  <si>
    <t>0985173822</t>
  </si>
  <si>
    <t>segundodaqui@hotmail.es</t>
  </si>
  <si>
    <t>0602743270</t>
  </si>
  <si>
    <t>DAQUILEMA QUISHPI SEGUNDO PEDRO</t>
  </si>
  <si>
    <t>0603440124</t>
  </si>
  <si>
    <t>CABA CHACAGUASAY JOSE MARIO</t>
  </si>
  <si>
    <t>0604613844</t>
  </si>
  <si>
    <t>MOROCHO YUQUILEMA FRANKLIN WILFRIDO</t>
  </si>
  <si>
    <t>0604457531</t>
  </si>
  <si>
    <t>GUARACA ORTIZ JUAN RICARDO</t>
  </si>
  <si>
    <t>0602159485</t>
  </si>
  <si>
    <t>CHICAIZA DELGADO JOSE AGUSTIN</t>
  </si>
  <si>
    <t>COOPERATIVA DE AHORRO Y CREDITO KHIPU CASTUG ALTO LTDA</t>
  </si>
  <si>
    <t>0065</t>
  </si>
  <si>
    <t>SEPS-ROEPS-2013-001513</t>
  </si>
  <si>
    <t>COLTA</t>
  </si>
  <si>
    <t xml:space="preserve">SANTIAGO DE QUITO (CAB. EN SAN ANTONIO </t>
  </si>
  <si>
    <t>0993178740</t>
  </si>
  <si>
    <t>coaccastugaltoltda@hotmail.com</t>
  </si>
  <si>
    <t>0922960356</t>
  </si>
  <si>
    <t>0602433302</t>
  </si>
  <si>
    <t>CEPEDA GUASHCO VICENTE</t>
  </si>
  <si>
    <t>0601983547</t>
  </si>
  <si>
    <t>SAGÑAY GUALLI MANUEL</t>
  </si>
  <si>
    <t>0601579360</t>
  </si>
  <si>
    <t>TENESACA TENESACA JOSE MANUEL</t>
  </si>
  <si>
    <t>0604736546</t>
  </si>
  <si>
    <t>CAIN TENESACA ANA LUCIA</t>
  </si>
  <si>
    <t>COOPERATIVA DE AHORRO Y CREDITO MANUELA LEON - COACMAN</t>
  </si>
  <si>
    <t>1079</t>
  </si>
  <si>
    <t>SEPS-ROEPS-2013-000463</t>
  </si>
  <si>
    <t>MARISCAL JOSE LAMAR  11-67  TARQUI</t>
  </si>
  <si>
    <t>023653813</t>
  </si>
  <si>
    <t>0999615425</t>
  </si>
  <si>
    <t>coacmanuelaleon@hotmail.com</t>
  </si>
  <si>
    <t>1717057515</t>
  </si>
  <si>
    <t>PEREZ GUZMAN JOSE RICARDO</t>
  </si>
  <si>
    <t>1714622477</t>
  </si>
  <si>
    <t>GUZMAN POMAQUIZA ANTONIO</t>
  </si>
  <si>
    <t>1723425383</t>
  </si>
  <si>
    <t>POMAQUIZA CABAY DANIEL ARTURO</t>
  </si>
  <si>
    <t>1723747356</t>
  </si>
  <si>
    <t>YAGUACHI GUZMAN CESAR ENRIQUE</t>
  </si>
  <si>
    <t>0602827719</t>
  </si>
  <si>
    <t>COOPERATIVA DE AHORRO Y CREDITO 4 DE OCTUBRE</t>
  </si>
  <si>
    <t>0119</t>
  </si>
  <si>
    <t>SEPS-ROEPS-2013-000678</t>
  </si>
  <si>
    <t>AV. CORDOVEZ S/N JUAN LARREA</t>
  </si>
  <si>
    <t>032377107</t>
  </si>
  <si>
    <t>0984566379</t>
  </si>
  <si>
    <t>coac@4deoctubre.net</t>
  </si>
  <si>
    <t>0601875560</t>
  </si>
  <si>
    <t>HARO DAVILA INES YOLANDA</t>
  </si>
  <si>
    <t>0602036477</t>
  </si>
  <si>
    <t>HERNANDEZ PONTON TATIANA PATRICIA</t>
  </si>
  <si>
    <t>0602667453</t>
  </si>
  <si>
    <t>OÑATE OROSCO NORMA ISABEL</t>
  </si>
  <si>
    <t>0603100553</t>
  </si>
  <si>
    <t>QUISPE LLUMIQUINGA YOLANDA PAOLA</t>
  </si>
  <si>
    <t>0603343112</t>
  </si>
  <si>
    <t>SAMANIEGO HARO CARINA PATRICIA</t>
  </si>
  <si>
    <t>COOPERATIVA DE AHORRO Y CREDITO CAJA INDIGENA PURUHA LTDA</t>
  </si>
  <si>
    <t>0281</t>
  </si>
  <si>
    <t>SEPS-ROEPS-2013-003204</t>
  </si>
  <si>
    <t>VILLARUEL  S/N PICHINCHA EDIF. JANETA OF. 205</t>
  </si>
  <si>
    <t>032942000</t>
  </si>
  <si>
    <t>0982000507</t>
  </si>
  <si>
    <t>coac.puruha.ltda@hotmail.com</t>
  </si>
  <si>
    <t>0601348915</t>
  </si>
  <si>
    <t>VALENTE GUAMAN JOSE JOAQUIN</t>
  </si>
  <si>
    <t>0601679566</t>
  </si>
  <si>
    <t>GUAMAN GUAILLA JOSE OCTAVIO</t>
  </si>
  <si>
    <t>0601826613</t>
  </si>
  <si>
    <t>0601806904</t>
  </si>
  <si>
    <t>JANETA JANETA PEDRO</t>
  </si>
  <si>
    <t>0603750795</t>
  </si>
  <si>
    <t>CORO BOCON MARIA ELENA</t>
  </si>
  <si>
    <t>COOPERATIVA DE AHORRO Y CREDITO EMPRESA ELECTRICA RIOBAMBA</t>
  </si>
  <si>
    <t>002</t>
  </si>
  <si>
    <t>SEPS-ROEPS-2013-000680</t>
  </si>
  <si>
    <t>GARCIA MORENO  22-34  10 DE AGOSTO</t>
  </si>
  <si>
    <t>032954040</t>
  </si>
  <si>
    <t>0969640340</t>
  </si>
  <si>
    <t>coaceeriobamba@hotmail.com</t>
  </si>
  <si>
    <t>0601933161</t>
  </si>
  <si>
    <t>BURGOS RAMIREZ MARTHA ALICIA</t>
  </si>
  <si>
    <t>COOPERATIVA DE AHORRO Y CREDITO ACCION Y DESARROLLO LTDA</t>
  </si>
  <si>
    <t>0020</t>
  </si>
  <si>
    <t>SEPS-ROEPS-2013-000366</t>
  </si>
  <si>
    <t>AV. ISABEL DE GODIN S/N FRANCIA</t>
  </si>
  <si>
    <t>032944570</t>
  </si>
  <si>
    <t>0991655800</t>
  </si>
  <si>
    <t>jachmm@yahoo.es</t>
  </si>
  <si>
    <t>0603275215</t>
  </si>
  <si>
    <t>CHUCURI MALAN JOSE ALFREDO</t>
  </si>
  <si>
    <t>0602832578</t>
  </si>
  <si>
    <t>URQUIZO CAIN NICOLAS</t>
  </si>
  <si>
    <t>0603399247</t>
  </si>
  <si>
    <t>GUAIRACAJA YAUTIBUG LUIS FABIAN</t>
  </si>
  <si>
    <t>0603261751</t>
  </si>
  <si>
    <t>ANILEMA PILAMUNGA ROSARIO</t>
  </si>
  <si>
    <t>0604051557</t>
  </si>
  <si>
    <t>URQUIZO TENESACA BOLIVAR</t>
  </si>
  <si>
    <t>COOPERATIVA DE AHORRO Y CREDITO LUPAXI CENTRAL LTDA</t>
  </si>
  <si>
    <t>1257</t>
  </si>
  <si>
    <t>SEPS-ROEPS-2013-002925</t>
  </si>
  <si>
    <t>COMUNIDAD LUPAXI CENTRAL SN SN</t>
  </si>
  <si>
    <t>032942771</t>
  </si>
  <si>
    <t>0969801613</t>
  </si>
  <si>
    <t>juanmirandac3@yahoo.es</t>
  </si>
  <si>
    <t>0601133861</t>
  </si>
  <si>
    <t>0602505075</t>
  </si>
  <si>
    <t>CHUCHO CEPEDA MANUEL</t>
  </si>
  <si>
    <t>0602481228</t>
  </si>
  <si>
    <t>CEPEDA CHUCHO ELENA</t>
  </si>
  <si>
    <t>0603455460</t>
  </si>
  <si>
    <t>GUAMAN CHACAGUASAY BETTY</t>
  </si>
  <si>
    <t>0602967341</t>
  </si>
  <si>
    <t>CHUCHO CHUCHO OLGA MARIA</t>
  </si>
  <si>
    <t>COOPERATIVA DE AHORRO Y CREDITO GUAMOTE LTDA</t>
  </si>
  <si>
    <t>16</t>
  </si>
  <si>
    <t>SEPS-ROEPS-2013-000746</t>
  </si>
  <si>
    <t>RIOBAMBA S/N 10 DE AGOSTO</t>
  </si>
  <si>
    <t>032916199</t>
  </si>
  <si>
    <t>0986265614</t>
  </si>
  <si>
    <t>coacguamote@yahoo.es</t>
  </si>
  <si>
    <t>0602896748</t>
  </si>
  <si>
    <t>0602408759</t>
  </si>
  <si>
    <t>NAULA YANGOL HILARIO</t>
  </si>
  <si>
    <t>0602574394</t>
  </si>
  <si>
    <t>QUISHPE TACO LUIS ALBERTO</t>
  </si>
  <si>
    <t>0602440802</t>
  </si>
  <si>
    <t>CARGUACHI COCHA JOSE JUAN</t>
  </si>
  <si>
    <t>0602673378</t>
  </si>
  <si>
    <t>CARGUACHI CAIZAGUANO MANUEL MESIAS</t>
  </si>
  <si>
    <t>COOPERATIVA DE AHORRO Y CREDITO CAMARA DE COMERCIO INDIGENA DE GUAMOTE LTDA</t>
  </si>
  <si>
    <t>0024</t>
  </si>
  <si>
    <t>SEPS-ROEPS-2013-000643</t>
  </si>
  <si>
    <t>CARLOS VELA S/N RIOBAMBA</t>
  </si>
  <si>
    <t>032916062</t>
  </si>
  <si>
    <t>0979499502</t>
  </si>
  <si>
    <t>cooperativacciguamote@hotmail.com</t>
  </si>
  <si>
    <t>0602434821</t>
  </si>
  <si>
    <t>SAMANIEGO OLMEDO WILLAN HERNAN</t>
  </si>
  <si>
    <t>0602422610</t>
  </si>
  <si>
    <t>CEPEDA NAULA RAMON</t>
  </si>
  <si>
    <t>1801855451</t>
  </si>
  <si>
    <t>CHICAIZA CRUZ ABELARDO GABRIEL</t>
  </si>
  <si>
    <t>0604286211</t>
  </si>
  <si>
    <t>DAQUILEMA YUMISACA JOSE MIGUEL</t>
  </si>
  <si>
    <t>COOPERATIVA DE AHORRO Y CREDITO FERNANDO DAQUILEMA</t>
  </si>
  <si>
    <t>00411</t>
  </si>
  <si>
    <t>SEPS-ROEPS-2013-000348</t>
  </si>
  <si>
    <t>VELOZ 2334 LARREA Y COLON</t>
  </si>
  <si>
    <t>032962706</t>
  </si>
  <si>
    <t>0989343097</t>
  </si>
  <si>
    <t>equipogerencial@coopdaquilema.com</t>
  </si>
  <si>
    <t>0602451569</t>
  </si>
  <si>
    <t>0602017246</t>
  </si>
  <si>
    <t>GUACHILEMA MINTA PABLO</t>
  </si>
  <si>
    <t>1712243037</t>
  </si>
  <si>
    <t>MOYOLEMA YUQUILEMA JORGE</t>
  </si>
  <si>
    <t>0603072208</t>
  </si>
  <si>
    <t>BUÑAY LLUILEMA JOSE MANUEL</t>
  </si>
  <si>
    <t>0201585049</t>
  </si>
  <si>
    <t>QUITIO AGUALONGO MARIA DORALIZA</t>
  </si>
  <si>
    <t>COOPERATIVA DE AHORRO Y CREDITO PATRIA LIMITADA</t>
  </si>
  <si>
    <t>042</t>
  </si>
  <si>
    <t>SEPS-ROEPS-2013-000927</t>
  </si>
  <si>
    <t>032306470</t>
  </si>
  <si>
    <t>0605618248</t>
  </si>
  <si>
    <t>VELOZ SANCHEZ JOHANA TATIANA</t>
  </si>
  <si>
    <t>0600950711</t>
  </si>
  <si>
    <t>CARRILLO CASTILLO EDWIN OSWALDO</t>
  </si>
  <si>
    <t>0600236228</t>
  </si>
  <si>
    <t>SANTACRUZ EDGAR ENRIQUE</t>
  </si>
  <si>
    <t>0603043803</t>
  </si>
  <si>
    <t>PAREDES ALARCON TANIA MARGARITA</t>
  </si>
  <si>
    <t>0603340118</t>
  </si>
  <si>
    <t>VALLEJO MOYANO ANDREA PRISCILA</t>
  </si>
  <si>
    <t>COOPERATIVA DE AHORRO Y CREDITO BASHALAN LTDA</t>
  </si>
  <si>
    <t>0062</t>
  </si>
  <si>
    <t>SEPS-ROEPS-2013-000357</t>
  </si>
  <si>
    <t>PUNIN</t>
  </si>
  <si>
    <t>COMUNA SAN ANTONIO DE BASHALAN S/N S/N</t>
  </si>
  <si>
    <t>032943487</t>
  </si>
  <si>
    <t>0986076872</t>
  </si>
  <si>
    <t>coacbashalanltda@yahoo.com.mx</t>
  </si>
  <si>
    <t>0604582957</t>
  </si>
  <si>
    <t>ATUPAÑA LLUMI LUIS ALFONSO</t>
  </si>
  <si>
    <t>0605396555</t>
  </si>
  <si>
    <t>AULLA LEON DELIA ESTHER</t>
  </si>
  <si>
    <t>0603806357</t>
  </si>
  <si>
    <t>YAGUACHI LEON ALBERTO</t>
  </si>
  <si>
    <t>0602632127</t>
  </si>
  <si>
    <t>GUALAN PEÑA PEDRO MANUEL</t>
  </si>
  <si>
    <t>0916198039</t>
  </si>
  <si>
    <t>GUAMAN CHIMBOLEMA ALBERTO</t>
  </si>
  <si>
    <t>0603283466</t>
  </si>
  <si>
    <t>GUARANGA SALAMBAY PEDRO</t>
  </si>
  <si>
    <t>COOPERATIVA DE AHORRO Y CREDITO SHOBOL LLIN LLIN LTDA</t>
  </si>
  <si>
    <t>1288</t>
  </si>
  <si>
    <t>SEPS-ROEPS-2013-000923</t>
  </si>
  <si>
    <t>SAN JUAN</t>
  </si>
  <si>
    <t>AVDA. MOISES SILVA S/N GABRIEL MONCAYO</t>
  </si>
  <si>
    <t>032933093</t>
  </si>
  <si>
    <t>0982993772</t>
  </si>
  <si>
    <t>coacshobol@hotmail.com</t>
  </si>
  <si>
    <t>0603624180</t>
  </si>
  <si>
    <t>LLANGOMA GANAN EDUARDO</t>
  </si>
  <si>
    <t>0602324808</t>
  </si>
  <si>
    <t>ATI AUCANCELA ALFONSO</t>
  </si>
  <si>
    <t>0602204489</t>
  </si>
  <si>
    <t>MOROCHO YUQUILEMA PASCUAL</t>
  </si>
  <si>
    <t>0604305110</t>
  </si>
  <si>
    <t>ZARATE GANAN JORGE LUIS</t>
  </si>
  <si>
    <t>0604543090</t>
  </si>
  <si>
    <t>ESPINOZA TENENUELA MARIA AURELIA</t>
  </si>
  <si>
    <t>COOPERATIVA DE AHORRO Y CREDITO 26 DE SEPTIEMBRE LAZARO CONDO</t>
  </si>
  <si>
    <t>18</t>
  </si>
  <si>
    <t>SEPS-ROEPS-2013-001110</t>
  </si>
  <si>
    <t>CHUNCHI</t>
  </si>
  <si>
    <t>032936230</t>
  </si>
  <si>
    <t>0986109112</t>
  </si>
  <si>
    <t>coop26septiembre@hotmail.es</t>
  </si>
  <si>
    <t>0604650804</t>
  </si>
  <si>
    <t>LOJA LARGO CARLOS HERIBERTO</t>
  </si>
  <si>
    <t>0201110327</t>
  </si>
  <si>
    <t>HERRERA LOPEZ FAUSTO RUPERTO</t>
  </si>
  <si>
    <t>0604006387</t>
  </si>
  <si>
    <t>GUAMAN APULLUN ANGEL LEONIDAS</t>
  </si>
  <si>
    <t>0604811174</t>
  </si>
  <si>
    <t>TENEMPAGUAY SOLIS JHONY ALEJANDRO</t>
  </si>
  <si>
    <t>0601821093</t>
  </si>
  <si>
    <t>PEREZ ORDOÑEZ MARIA FLOR</t>
  </si>
  <si>
    <t>COOPERATIVA DE AHORRO Y CREDITO NUEVA ESPERANZA DE PULLES</t>
  </si>
  <si>
    <t>036</t>
  </si>
  <si>
    <t>SEPS-ROEPS-2013-000676</t>
  </si>
  <si>
    <t>CARRETERA SEGUNDO ORDEN COMUNITARIA 001 PASO PEATONAL</t>
  </si>
  <si>
    <t>032628222</t>
  </si>
  <si>
    <t>0985829419</t>
  </si>
  <si>
    <t>puculpalagero@outlook.es</t>
  </si>
  <si>
    <t>0602857138</t>
  </si>
  <si>
    <t>0602857583</t>
  </si>
  <si>
    <t>GUAYULEMA PILCO NICOLAS</t>
  </si>
  <si>
    <t>0601591811</t>
  </si>
  <si>
    <t>SAÑAY CHARCO DELFIN</t>
  </si>
  <si>
    <t>0601854847</t>
  </si>
  <si>
    <t>LASSO LEON SEGUNDO ESPIRITU</t>
  </si>
  <si>
    <t>0602254807</t>
  </si>
  <si>
    <t>DAQUILEMA MARCATOMA LUIS ARTURO</t>
  </si>
  <si>
    <t>CACHA (CAB. EN MACHANGARA)</t>
  </si>
  <si>
    <t>COOPERATIVA DE AHORRO Y CREDITO DE LA MICROEMPRESA DE CHIMBORAZO LTDA</t>
  </si>
  <si>
    <t>0014</t>
  </si>
  <si>
    <t>SEPS-ROEPS-2013-000851</t>
  </si>
  <si>
    <t>GUAYAQUIL 19-38 TARQUI</t>
  </si>
  <si>
    <t>032966150</t>
  </si>
  <si>
    <t>0987401574</t>
  </si>
  <si>
    <t>marce20082004@hotmail.com</t>
  </si>
  <si>
    <t>0602230724</t>
  </si>
  <si>
    <t>PRIETO ALULEMA MARTHA CECILIA</t>
  </si>
  <si>
    <t>0601530256</t>
  </si>
  <si>
    <t>SALAZAR MAYACELA ANA DEL ROCIO</t>
  </si>
  <si>
    <t>0602127813</t>
  </si>
  <si>
    <t>CASCO GUZMAN VICTORIA LUCIA</t>
  </si>
  <si>
    <t>0603588617</t>
  </si>
  <si>
    <t>CACERES DUCHI ZOILA FERNANDA</t>
  </si>
  <si>
    <t>0603987637</t>
  </si>
  <si>
    <t>RAMOS RAMOS GABRIELA PATRICIA</t>
  </si>
  <si>
    <t>COOPERATIVA DE AHORRO Y CREDITO HOSPITAL PEDIATRICO ALFONSO VILLAGOMEZ</t>
  </si>
  <si>
    <t>0013</t>
  </si>
  <si>
    <t>SEPS-ROEPS-2013-002120</t>
  </si>
  <si>
    <t>ESPAÑA 24-34 VELOZ Y OROZCO</t>
  </si>
  <si>
    <t>032941199</t>
  </si>
  <si>
    <t>0995095534</t>
  </si>
  <si>
    <t>stuardviz@yahoo.es</t>
  </si>
  <si>
    <t>0602081218</t>
  </si>
  <si>
    <t>VIZUETE PEÑAFIEL ESTUARDO ENRIQUE</t>
  </si>
  <si>
    <t>0602679086</t>
  </si>
  <si>
    <t>CERON PANTOJA EDGAR GONZALO</t>
  </si>
  <si>
    <t>0603320854</t>
  </si>
  <si>
    <t>CASTILLO EBLA ANA LORENA</t>
  </si>
  <si>
    <t>0603084740</t>
  </si>
  <si>
    <t>SUAREZ REA MARITZA</t>
  </si>
  <si>
    <t>0601859218</t>
  </si>
  <si>
    <t>LLAMUCA BECERRA ROSA OLIVIA</t>
  </si>
  <si>
    <t>003</t>
  </si>
  <si>
    <t>RUMIÑAHUI</t>
  </si>
  <si>
    <t>SANGOLQUI</t>
  </si>
  <si>
    <t>COOPERATIVA DE AHORRO Y CREDITO DIVINO NIÑO</t>
  </si>
  <si>
    <t>0022</t>
  </si>
  <si>
    <t>SEPS-ROEPS-2013-002654</t>
  </si>
  <si>
    <t>AV. LOS PUENTES S/N 9 DE OCTUBRE</t>
  </si>
  <si>
    <t>032326029</t>
  </si>
  <si>
    <t>0981945849</t>
  </si>
  <si>
    <t>coa.cdivinio@hotmail.es</t>
  </si>
  <si>
    <t>0602390247</t>
  </si>
  <si>
    <t>0602803280</t>
  </si>
  <si>
    <t>SILVA ARRIETA FRANKLIN RAUL</t>
  </si>
  <si>
    <t>1600453078</t>
  </si>
  <si>
    <t>0603644006</t>
  </si>
  <si>
    <t>CAZCO CALLE MARITZA ESTELA</t>
  </si>
  <si>
    <t>0605044361</t>
  </si>
  <si>
    <t>YUNGANAGUI TAMAY ANA LUCIA</t>
  </si>
  <si>
    <t>0489</t>
  </si>
  <si>
    <t>SEPS-ROEPS-2013-000854</t>
  </si>
  <si>
    <t>COLUMBE</t>
  </si>
  <si>
    <t>032930598</t>
  </si>
  <si>
    <t>0999317091</t>
  </si>
  <si>
    <t>coacelbuemsembradorltda@hotmail.com</t>
  </si>
  <si>
    <t>0603986001</t>
  </si>
  <si>
    <t>LLUILEMA TENEMAZA ANGEL OSWALDO</t>
  </si>
  <si>
    <t>0602843120</t>
  </si>
  <si>
    <t>CHAUCA ROLDAN SEGUNDO MANUEL</t>
  </si>
  <si>
    <t>0600290266</t>
  </si>
  <si>
    <t>CARTAGENA CASTILLO CARLOS</t>
  </si>
  <si>
    <t>0603296492</t>
  </si>
  <si>
    <t>CAJILEMA PILAMUNGA MARIANO</t>
  </si>
  <si>
    <t>0605220185</t>
  </si>
  <si>
    <t>SOLDADO GUAMAN REGINA BLANCA</t>
  </si>
  <si>
    <t>VELOZ</t>
  </si>
  <si>
    <t>COOPERATIVA DE AHORRO Y CREDITO 4 DE OCTUBRE SAN FRANCISCO DE CHAMBO</t>
  </si>
  <si>
    <t>00049</t>
  </si>
  <si>
    <t>SEPS-ROEPS-2013-001816</t>
  </si>
  <si>
    <t>CHAMBO</t>
  </si>
  <si>
    <t>LA MATRIZ S/N LA MATRIZ</t>
  </si>
  <si>
    <t>033024960</t>
  </si>
  <si>
    <t>0993689686</t>
  </si>
  <si>
    <t>coac4octubresfch@hotmail.com</t>
  </si>
  <si>
    <t>0603128745</t>
  </si>
  <si>
    <t>0601321052</t>
  </si>
  <si>
    <t>YASACA CHACHA JUAN MANUEL</t>
  </si>
  <si>
    <t>0602463093</t>
  </si>
  <si>
    <t>REINO SAULAG RAFAEL</t>
  </si>
  <si>
    <t>0604388249</t>
  </si>
  <si>
    <t>YASACA CHOTO LOURDES MARIBEL</t>
  </si>
  <si>
    <t>0603416926</t>
  </si>
  <si>
    <t>TENEMASA YASACA NANCY VIRGINIA</t>
  </si>
  <si>
    <t>COOPERATIVA DE AHORRO Y CREDITO ÑAUPA KAUSAY</t>
  </si>
  <si>
    <t>SEPS-ROEPS-2013-001572</t>
  </si>
  <si>
    <t>COMUNIDAD PARDO EL TROJE S/N VIA A SANTIAGO DE QUITO</t>
  </si>
  <si>
    <t>032912752</t>
  </si>
  <si>
    <t>0987751042</t>
  </si>
  <si>
    <t>g_cazorla@hotmail.com</t>
  </si>
  <si>
    <t>0601979636</t>
  </si>
  <si>
    <t>CAZORLA LOGROÑO GERMAN MARCELO</t>
  </si>
  <si>
    <t>0601626005</t>
  </si>
  <si>
    <t>HEREDIA BRITO KELVI</t>
  </si>
  <si>
    <t>0601350630</t>
  </si>
  <si>
    <t>LLININ LLININ JOSE</t>
  </si>
  <si>
    <t>0602372450</t>
  </si>
  <si>
    <t>DUCHI CHUCHO SEGUNDO MARIANO</t>
  </si>
  <si>
    <t>0603467747</t>
  </si>
  <si>
    <t>CEPEDA QUISNANCELA WILFRIDO ANTONIO</t>
  </si>
  <si>
    <t>COOPERATIVA DE AHORRO Y CREDITO NUEVA ESPERANZA LTDA</t>
  </si>
  <si>
    <t>0018DPMIESCH-PC</t>
  </si>
  <si>
    <t>SEPS-ROEPS-2013-001556</t>
  </si>
  <si>
    <t>032942542</t>
  </si>
  <si>
    <t>0984566329</t>
  </si>
  <si>
    <t>coopnuevaesperanza@hotmail.es</t>
  </si>
  <si>
    <t>0602262099</t>
  </si>
  <si>
    <t>CANTUÑA ADRIANO OSWALDO DEMETRIO</t>
  </si>
  <si>
    <t>0602689036</t>
  </si>
  <si>
    <t>FERNANDEZ CANDO MARGARITA ISABEL</t>
  </si>
  <si>
    <t>0602299075</t>
  </si>
  <si>
    <t>ÑAUÑAY GUAMAN BLANCA ISABEL</t>
  </si>
  <si>
    <t>0601871049</t>
  </si>
  <si>
    <t>JARA ULLE ROSARIO ELIZABETH</t>
  </si>
  <si>
    <t>0603848862</t>
  </si>
  <si>
    <t>TENEZACA GUAMAN SARA PATRICIA</t>
  </si>
  <si>
    <t>COOPERATIVA DE AHORRO Y CREDITO 29 DE JUNIO LTDA</t>
  </si>
  <si>
    <t>0015</t>
  </si>
  <si>
    <t>SEPS-ROEPS-2013-000688</t>
  </si>
  <si>
    <t>COMUNIDAD SAN PEDRO DE PULSHI S/N S/N</t>
  </si>
  <si>
    <t>0997851421</t>
  </si>
  <si>
    <t>licabema03@yahoo.es</t>
  </si>
  <si>
    <t>0603655028</t>
  </si>
  <si>
    <t>PEREZ PEREZ LUIS ALFREDO</t>
  </si>
  <si>
    <t>0605144120</t>
  </si>
  <si>
    <t>CAIBE CALLACANDO ANA LUCIA</t>
  </si>
  <si>
    <t>0604935528</t>
  </si>
  <si>
    <t>PEREZ CALLACANDO JORGE LUIS</t>
  </si>
  <si>
    <t>0602518045</t>
  </si>
  <si>
    <t>CAIBE PEREZ JOSE MANUEL</t>
  </si>
  <si>
    <t>0605145424</t>
  </si>
  <si>
    <t>PEREZ SAGÑAY MARIA TRANSITO</t>
  </si>
  <si>
    <t>0604443440</t>
  </si>
  <si>
    <t>GUAMAN POMAQUIZA MARIA TOMASA</t>
  </si>
  <si>
    <t>COOPERATIVA DE AHORRO Y CREDITO SEMBRANDO FUTURO</t>
  </si>
  <si>
    <t>035-DPMIESCH-PC</t>
  </si>
  <si>
    <t>SEPS-ROEPS-2013-000953</t>
  </si>
  <si>
    <t>ESPACIO EN BLANCO 20-40 GUAYAQUIL</t>
  </si>
  <si>
    <t>032952665</t>
  </si>
  <si>
    <t>0980014729</t>
  </si>
  <si>
    <t>coacsembrandofuturoltda@hotmail.com</t>
  </si>
  <si>
    <t>0600890305</t>
  </si>
  <si>
    <t>PILAMUNGA GUALAN MIGUEL</t>
  </si>
  <si>
    <t>0603463449</t>
  </si>
  <si>
    <t>CEPEDA LEMA FRANCISCO</t>
  </si>
  <si>
    <t>0602373664</t>
  </si>
  <si>
    <t>ANILEMA PILAMUNGA MANUEL FERNANDO</t>
  </si>
  <si>
    <t>0602505448</t>
  </si>
  <si>
    <t>SANGO CAIZA FRANCISCO</t>
  </si>
  <si>
    <t>0601584568</t>
  </si>
  <si>
    <t>GUAMAN GUALAN JOSE GERARDO</t>
  </si>
  <si>
    <t>CAJABAMBA</t>
  </si>
  <si>
    <t>00025</t>
  </si>
  <si>
    <t>COOPERATIVA DE AHORRO Y CREDITO JASPE LTDA</t>
  </si>
  <si>
    <t>SEPS-ROEPS-2013-002019</t>
  </si>
  <si>
    <t>RIOBAMBA 2 CAAMAÑO</t>
  </si>
  <si>
    <t>032912595</t>
  </si>
  <si>
    <t>0988170442</t>
  </si>
  <si>
    <t>cesarynmorocho@hotmail.com</t>
  </si>
  <si>
    <t>0602259269</t>
  </si>
  <si>
    <t>0601446842</t>
  </si>
  <si>
    <t>CORO MAZALEMA JOSE MARCELO</t>
  </si>
  <si>
    <t>0601112378</t>
  </si>
  <si>
    <t>MOROCHO CAIN PEDRO</t>
  </si>
  <si>
    <t>0605160043</t>
  </si>
  <si>
    <t>MOROCHO VIMOS BIANKA VIVIANA</t>
  </si>
  <si>
    <t>0604996736</t>
  </si>
  <si>
    <t>CORO MOROCHO FREDDY JHONATAN</t>
  </si>
  <si>
    <t>COOPERATIVA DE AHORRO Y CREDITO MUSHUK YUYAY-CHIMBORAZO LTDA</t>
  </si>
  <si>
    <t>No 0031-DPMIESCH-PC</t>
  </si>
  <si>
    <t>SEPS-ROEPS-2013-001545</t>
  </si>
  <si>
    <t>JUAN LARREA 18 - 48 GASPAR DE VILLARROEL</t>
  </si>
  <si>
    <t>032941903</t>
  </si>
  <si>
    <t>0988439486</t>
  </si>
  <si>
    <t>coopmushukyuyay@hotmail.com</t>
  </si>
  <si>
    <t>0602066425</t>
  </si>
  <si>
    <t>POMAQUERO CUJI MARIANO LEONARDO</t>
  </si>
  <si>
    <t>0603932088</t>
  </si>
  <si>
    <t>LEON CHIMBOLEMA DINA ESPERANZA</t>
  </si>
  <si>
    <t>0601605520</t>
  </si>
  <si>
    <t>DELGADO SAYAY MANUEL CRISANTO</t>
  </si>
  <si>
    <t>0603695032</t>
  </si>
  <si>
    <t>AMBOYA CARCHIPUS ANA LUCIA</t>
  </si>
  <si>
    <t>0951016385</t>
  </si>
  <si>
    <t>TUABANDA SISA JOSE MANUEL</t>
  </si>
  <si>
    <t>0602516791</t>
  </si>
  <si>
    <t>CUJI POMAQUERO JUAN PEDRO</t>
  </si>
  <si>
    <t>COOPERATIVA DE AHORRO Y CREDITO INDIGENAS DE CEBADAS COICE LTDA.</t>
  </si>
  <si>
    <t>039</t>
  </si>
  <si>
    <t>SEPS-ROEPS-2013-002558</t>
  </si>
  <si>
    <t>CEBADAS</t>
  </si>
  <si>
    <t>MALDONADO S/N SIMON BOLIVAR</t>
  </si>
  <si>
    <t>032315228</t>
  </si>
  <si>
    <t>0981649850</t>
  </si>
  <si>
    <t>coac_coice@yahoo.es</t>
  </si>
  <si>
    <t>0601949480</t>
  </si>
  <si>
    <t>TENE GUACHILEMA ANGEL GUSTAVO</t>
  </si>
  <si>
    <t>0601791593</t>
  </si>
  <si>
    <t>0602745788</t>
  </si>
  <si>
    <t>PONCE TADAY SONIA ELIZABETH</t>
  </si>
  <si>
    <t>0602555807</t>
  </si>
  <si>
    <t>MISHQUI MOROCHO JOSE</t>
  </si>
  <si>
    <t>0603216326</t>
  </si>
  <si>
    <t>COOPERATIVA DE AHORRO Y CREDITO PEDRO VICENTE MALDONADO</t>
  </si>
  <si>
    <t>0044-DPMIESCH-PC</t>
  </si>
  <si>
    <t>SEPS-ROEPS-2013-003260</t>
  </si>
  <si>
    <t>PRIMERA CONSTITUYENTE 24-50 ESPAÑA</t>
  </si>
  <si>
    <t>032960211</t>
  </si>
  <si>
    <t>0984068419</t>
  </si>
  <si>
    <t>coacpvmaldonado@outlook.com</t>
  </si>
  <si>
    <t>1800292003</t>
  </si>
  <si>
    <t>0602321333</t>
  </si>
  <si>
    <t>CAIZA ROBALINO VICTOR HUGO</t>
  </si>
  <si>
    <t>0601637812</t>
  </si>
  <si>
    <t>HUILCAPE ESPINOZA LUIS ARTURO</t>
  </si>
  <si>
    <t>0908655384</t>
  </si>
  <si>
    <t>PAUCAR QUISHPE CESAR AUGUSTO</t>
  </si>
  <si>
    <t>0601692817</t>
  </si>
  <si>
    <t>GOYES HUILCA GILBERT RAUL</t>
  </si>
  <si>
    <t>0038</t>
  </si>
  <si>
    <t>0026</t>
  </si>
  <si>
    <t>ALAUSI</t>
  </si>
  <si>
    <t>COOPERATIVA DE AHORRO Y CREDITO ALLI TARPUC</t>
  </si>
  <si>
    <t>0030</t>
  </si>
  <si>
    <t>SEPS-ROEPS-2013-000278</t>
  </si>
  <si>
    <t>GUAYAQUIL 19 - 31   VELASCO</t>
  </si>
  <si>
    <t>032946239</t>
  </si>
  <si>
    <t>0985362026</t>
  </si>
  <si>
    <t>coop_allitarpuc@hotmail.com</t>
  </si>
  <si>
    <t>0601300908</t>
  </si>
  <si>
    <t>GUAMAN GUALLI ANTONIO</t>
  </si>
  <si>
    <t>0603289323</t>
  </si>
  <si>
    <t>MANYA PAGUAY ANGEL ALFREDO</t>
  </si>
  <si>
    <t>0602516197</t>
  </si>
  <si>
    <t>CACHUPUD CUÑAZ DONICIO</t>
  </si>
  <si>
    <t>0602369191</t>
  </si>
  <si>
    <t>LEMA LEMA MELCHOR</t>
  </si>
  <si>
    <t>COOPERATIVA DE AHORRO Y CREDITO MARIA INMACULADA LTDA</t>
  </si>
  <si>
    <t>0045</t>
  </si>
  <si>
    <t>SEPS-ROEPS-2013-000287</t>
  </si>
  <si>
    <t>SAN LUIS</t>
  </si>
  <si>
    <t>FIN AVENIDA LEOPOLDO FREIRE  S/N  VIA A CHAMBO</t>
  </si>
  <si>
    <t>032626125</t>
  </si>
  <si>
    <t>0989988744</t>
  </si>
  <si>
    <t>carloschinlle-17@hotmail.com</t>
  </si>
  <si>
    <t>0603136474</t>
  </si>
  <si>
    <t>0603928573</t>
  </si>
  <si>
    <t>CUSHQUICULLMA COLCHA DIEGO FRANCISCO</t>
  </si>
  <si>
    <t>0602282352</t>
  </si>
  <si>
    <t>OLEAS CHAPALBAY DAVID FERNANDO</t>
  </si>
  <si>
    <t>0201565611</t>
  </si>
  <si>
    <t>MOREJON VALVERDE DARWIN PATRICIO</t>
  </si>
  <si>
    <t>0603956236</t>
  </si>
  <si>
    <t>ATI CUTIUPALA GUICELA MARGOTH</t>
  </si>
  <si>
    <t>0602005522</t>
  </si>
  <si>
    <t>SAGÑAY SAGBA JORGE</t>
  </si>
  <si>
    <t>COOPERATIVA DE AHORRO Y CREDITO NUEVA ALIANZA DE CHIMBORAZO LTDA</t>
  </si>
  <si>
    <t>0102</t>
  </si>
  <si>
    <t>SEPS-ROEPS-2013-000696</t>
  </si>
  <si>
    <t>AV. 09 DE OCTUBRE  S/N  JUAN FELIX PROAÑO</t>
  </si>
  <si>
    <t>032926086</t>
  </si>
  <si>
    <t>0983360256</t>
  </si>
  <si>
    <t>coacnuevaalianzach@hotmail.com</t>
  </si>
  <si>
    <t>COOPERATIVA DE AHORRO Y CREDITO CHUNCHI LTDA</t>
  </si>
  <si>
    <t>0066</t>
  </si>
  <si>
    <t>SEPS-ROEPS-2013-001461</t>
  </si>
  <si>
    <t>JUAN PIO MONTUFAR S/N MANUEL REYES</t>
  </si>
  <si>
    <t>032936497</t>
  </si>
  <si>
    <t>0984295803</t>
  </si>
  <si>
    <t>coop.chunchi.ltda@gmail.com</t>
  </si>
  <si>
    <t>0301292108</t>
  </si>
  <si>
    <t>PIÑA CALLE JORGE LEONIDAS</t>
  </si>
  <si>
    <t>0604260976</t>
  </si>
  <si>
    <t>0604273706</t>
  </si>
  <si>
    <t>COBO RODRIGUEZ ANGEL PATRICIO</t>
  </si>
  <si>
    <t>0200600674</t>
  </si>
  <si>
    <t>VELA ZAPATA LAURA OLIVIA</t>
  </si>
  <si>
    <t>0301574000</t>
  </si>
  <si>
    <t>PINOS RODRIGUEZ FLOR MAGALY</t>
  </si>
  <si>
    <t>COOPERATIVA DE AHORRO Y CREDITO SAGRADA FAMILIA DE SOLIDARIDAD DE LA PASTORAL INDIGENA DE CACHA LTDA</t>
  </si>
  <si>
    <t>0040</t>
  </si>
  <si>
    <t>SEPS-ROEPS-2013-000808</t>
  </si>
  <si>
    <t>PLAZA CENTRAL  8 MACHANGARA</t>
  </si>
  <si>
    <t>033013538</t>
  </si>
  <si>
    <t>0997397253</t>
  </si>
  <si>
    <t>coacsagradafamilia@hotmail.com</t>
  </si>
  <si>
    <t>0603281999</t>
  </si>
  <si>
    <t>HIPO LALBAY JUAN MANUEL</t>
  </si>
  <si>
    <t>0602590945</t>
  </si>
  <si>
    <t>QUISHAY AULLA SEGUNDO ALEJANDRO</t>
  </si>
  <si>
    <t>0601259096</t>
  </si>
  <si>
    <t>GUAMAN TENE JOSE</t>
  </si>
  <si>
    <t>0604043463</t>
  </si>
  <si>
    <t>0602080202</t>
  </si>
  <si>
    <t>AGUAGALLO AULLA MANUEL</t>
  </si>
  <si>
    <t>COOPERATIVA DE AHORRO Y CREDITO NIZAG LTDA</t>
  </si>
  <si>
    <t>0064</t>
  </si>
  <si>
    <t>SEPS-ROEPS-2013-000764</t>
  </si>
  <si>
    <t>AV. 5 DE JUNIO 166 ESTEBAN OROZCO</t>
  </si>
  <si>
    <t>032931489</t>
  </si>
  <si>
    <t>0986519667</t>
  </si>
  <si>
    <t>0603489824</t>
  </si>
  <si>
    <t>TAPAY MENDOZA SEGUNDO FRANCISCO</t>
  </si>
  <si>
    <t>0601817794</t>
  </si>
  <si>
    <t>CRIOLLO TAPAY MARIANO</t>
  </si>
  <si>
    <t>0601403017</t>
  </si>
  <si>
    <t>SAQUISILLI MENDOZA SEGUNDO MANUEL</t>
  </si>
  <si>
    <t>0604458281</t>
  </si>
  <si>
    <t>TENEZACA GUAMAN MARIA RAIMUNDA</t>
  </si>
  <si>
    <t>0604448464</t>
  </si>
  <si>
    <t>TENEMAZA YUICELA SEGUNDO SANTIAGO</t>
  </si>
  <si>
    <t>COOPERATIVA DE AHORRO Y CREDITO MERCEDES CADENA</t>
  </si>
  <si>
    <t>SEPS-ROEPS-2013-002569</t>
  </si>
  <si>
    <t xml:space="preserve">COMUNIDAD MERCEDES CADENA S/N </t>
  </si>
  <si>
    <t>033026036</t>
  </si>
  <si>
    <t>0984609775</t>
  </si>
  <si>
    <t>gaby22_ramos@hotmail.com</t>
  </si>
  <si>
    <t>0603566241</t>
  </si>
  <si>
    <t>0603203977</t>
  </si>
  <si>
    <t>NAULA GUAMAN JOSE GREGORIO</t>
  </si>
  <si>
    <t>0602496267</t>
  </si>
  <si>
    <t>TENESACA YASACA BALTAZAR</t>
  </si>
  <si>
    <t>0601988777</t>
  </si>
  <si>
    <t>MUÑOZ GUAMAN HILDA MARIA</t>
  </si>
  <si>
    <t>0602470932</t>
  </si>
  <si>
    <t>NAULA GALARZA CARLOS MARIA</t>
  </si>
  <si>
    <t>COOPERATIVA DE AHORRO Y CREDITO MAKITA KUNCHIK</t>
  </si>
  <si>
    <t>0071</t>
  </si>
  <si>
    <t>SEPS-ROEPS-2013-001427</t>
  </si>
  <si>
    <t xml:space="preserve">TOTORAS CENTRO S/N </t>
  </si>
  <si>
    <t>033029304</t>
  </si>
  <si>
    <t>0996172906</t>
  </si>
  <si>
    <t>ricardo-quijosaca@hotmail.com</t>
  </si>
  <si>
    <t>0602385700</t>
  </si>
  <si>
    <t>0604312009</t>
  </si>
  <si>
    <t>ORTEGA ORTEGA JULIO CESAR</t>
  </si>
  <si>
    <t>0601083645</t>
  </si>
  <si>
    <t>MALAN QUIJOSACA SALVADOR</t>
  </si>
  <si>
    <t>0605436740</t>
  </si>
  <si>
    <t>QUIJOSACA LLUILEMA JULIA SUSANA</t>
  </si>
  <si>
    <t>0602460990</t>
  </si>
  <si>
    <t>CAISAGUANO ORTEGA LIBERATO JOSE</t>
  </si>
  <si>
    <t>0604320499</t>
  </si>
  <si>
    <t>TENE ZUÑA OLGA MARIA</t>
  </si>
  <si>
    <t>COOPERATIVA DE AHORRO Y CREDITO LUIS FELIPE DUCHICELA XXVII</t>
  </si>
  <si>
    <t>N° 1382-DPMIESCH</t>
  </si>
  <si>
    <t>SEPS-ROEPS-2013-001453</t>
  </si>
  <si>
    <t>VIA A LA ENTRADA A LA COMUNIDAD CACHA SAN PEDRO S/N VIA AL CENTRO DE LA COMUNIDAD</t>
  </si>
  <si>
    <t>032618479</t>
  </si>
  <si>
    <t>0989464566</t>
  </si>
  <si>
    <t>antoniohipohipo@yahoo.com</t>
  </si>
  <si>
    <t>0602214470</t>
  </si>
  <si>
    <t>HIPO HIPO ANTONIO</t>
  </si>
  <si>
    <t>0602459414</t>
  </si>
  <si>
    <t>CONGACHA AGUAGALLO JOSE ANTONIO</t>
  </si>
  <si>
    <t>0603631185</t>
  </si>
  <si>
    <t>0604865782</t>
  </si>
  <si>
    <t>PAGUAY HIPO CARLOS ALFREDO</t>
  </si>
  <si>
    <t>0604461343</t>
  </si>
  <si>
    <t>PAGUAY HIPO JOSE ANTONIO</t>
  </si>
  <si>
    <t>COOPERATIVA DE AHORRO Y CREDITO JESUS DE NAZARETH LTDA</t>
  </si>
  <si>
    <t>0080</t>
  </si>
  <si>
    <t>SEPS-ROEPS-2013-001096</t>
  </si>
  <si>
    <t>GUANO</t>
  </si>
  <si>
    <t>SAN ANDRES</t>
  </si>
  <si>
    <t>COMUNIDAD CALSHI S/N S/N</t>
  </si>
  <si>
    <t>033026430</t>
  </si>
  <si>
    <t>0997394129</t>
  </si>
  <si>
    <t>coac.jesusdenazareth@hotmail.com</t>
  </si>
  <si>
    <t>0603137274</t>
  </si>
  <si>
    <t>0602963811</t>
  </si>
  <si>
    <t>ACAN ACAN JUAN LUCAS</t>
  </si>
  <si>
    <t>0602964959</t>
  </si>
  <si>
    <t>PACA LLUAY JOSE AGUSTIN</t>
  </si>
  <si>
    <t>0602338659</t>
  </si>
  <si>
    <t>LLUAY AILLA MANUEL SEGUNDO</t>
  </si>
  <si>
    <t>0604361865</t>
  </si>
  <si>
    <t>PACA CHARCO LAURA MARIA</t>
  </si>
  <si>
    <t>COOPERATIVA DE AHORRO Y CREDITO LUZ DE AMERICA LTDA.</t>
  </si>
  <si>
    <t>0067</t>
  </si>
  <si>
    <t>SEPS-ROEPS-2013-001105</t>
  </si>
  <si>
    <t>CHILE 2619 PICHINCHA Y GARCIA MORENO</t>
  </si>
  <si>
    <t>032941317</t>
  </si>
  <si>
    <t>0980753701</t>
  </si>
  <si>
    <t>luzdeamericacooperativa@yahoo.es</t>
  </si>
  <si>
    <t>0602754947</t>
  </si>
  <si>
    <t>0602702433</t>
  </si>
  <si>
    <t>MALCA TELENCHANO JUAN</t>
  </si>
  <si>
    <t>0602573263</t>
  </si>
  <si>
    <t>RUMANCELA ILBAY ANGEL FAUSTO</t>
  </si>
  <si>
    <t>COOPERATIVA DE AHORRO Y CREDITO SOL DE LOS ANDES LTDA CHIMBORAZO</t>
  </si>
  <si>
    <t>0084</t>
  </si>
  <si>
    <t>SEPS-ROEPS-2013-001311</t>
  </si>
  <si>
    <t>032951875</t>
  </si>
  <si>
    <t>0993005615</t>
  </si>
  <si>
    <t>solandes@coacsoldelosandes.fin.ec</t>
  </si>
  <si>
    <t>0603922584</t>
  </si>
  <si>
    <t>0603252032</t>
  </si>
  <si>
    <t>VALENTE VALLA LUIS ENRIQUE</t>
  </si>
  <si>
    <t>0603266693</t>
  </si>
  <si>
    <t>YUQUILEMA BALLA JOSE MANUEL</t>
  </si>
  <si>
    <t>0603987322</t>
  </si>
  <si>
    <t>VALLA CEPEDA MARIA BEATRIZ</t>
  </si>
  <si>
    <t>0602448516</t>
  </si>
  <si>
    <t>YUQUILEMA YUQUILEMA JUAN</t>
  </si>
  <si>
    <t>COOPERATIVA DE AHORRO Y CREDITO SUDAMERICA LTDA</t>
  </si>
  <si>
    <t>0100</t>
  </si>
  <si>
    <t>SEPS-ROEPS-2013-000654</t>
  </si>
  <si>
    <t>032588190</t>
  </si>
  <si>
    <t>0983205010</t>
  </si>
  <si>
    <t>coacsudamerica-@hotmail.es</t>
  </si>
  <si>
    <t>1803850591</t>
  </si>
  <si>
    <t>TENESACA YUGCHA HECTOR VINICIO</t>
  </si>
  <si>
    <t>1803104999</t>
  </si>
  <si>
    <t>YANZAPANTA YANSAPANTA JOSE RAFAEL</t>
  </si>
  <si>
    <t>1803624046</t>
  </si>
  <si>
    <t>1805065834</t>
  </si>
  <si>
    <t>GUEVARA CASTILLO ANA LUCIA</t>
  </si>
  <si>
    <t>1804429015</t>
  </si>
  <si>
    <t>GALARZA CAIZA LUIS EDISON</t>
  </si>
  <si>
    <t>COOPERATIVA DE AHORRO Y CREDITO EL ALTAR LTDA</t>
  </si>
  <si>
    <t>0090</t>
  </si>
  <si>
    <t>SEPS-ROEPS-2013-001422</t>
  </si>
  <si>
    <t>032360497</t>
  </si>
  <si>
    <t>0999479024</t>
  </si>
  <si>
    <t>marcoproano2312@hotmail.es</t>
  </si>
  <si>
    <t>1703469021</t>
  </si>
  <si>
    <t>0603805284</t>
  </si>
  <si>
    <t>0603047325</t>
  </si>
  <si>
    <t>CORTEZ FERNANDEZ JULIA ELENA</t>
  </si>
  <si>
    <t>0602275661</t>
  </si>
  <si>
    <t>MORENO ORTIZ NANCY PIEDAD</t>
  </si>
  <si>
    <t>COOPERATIVA DE AHORRO Y CREDITO FRANDESC LTDA</t>
  </si>
  <si>
    <t>0099-DPMIES-CH-PC-2011</t>
  </si>
  <si>
    <t>SEPS-ROEPS-2013-001475</t>
  </si>
  <si>
    <t>032946510</t>
  </si>
  <si>
    <t>0502173115</t>
  </si>
  <si>
    <t>ACURIO ACURIO IVAN JAVIER</t>
  </si>
  <si>
    <t>1802321099</t>
  </si>
  <si>
    <t>PADILLA CASTRO ANGEL GONZALO</t>
  </si>
  <si>
    <t>1801848506</t>
  </si>
  <si>
    <t>PAREDES CASTRO EDUARDO BOLIVAR</t>
  </si>
  <si>
    <t>0604389775</t>
  </si>
  <si>
    <t>GRANIZO MUÑOZ JENNY JANETH</t>
  </si>
  <si>
    <t>1600203606</t>
  </si>
  <si>
    <t>CUJI GUALINGA LUCHITA CLARA FLOR</t>
  </si>
  <si>
    <t>COOPERATIVA DE AHORRO Y CREDITO RUNA KUNA LTDA</t>
  </si>
  <si>
    <t>0103</t>
  </si>
  <si>
    <t>SEPS-ROEPS-2013-001240</t>
  </si>
  <si>
    <t>10 DE AGOSTO  21-57  JUAN DE VELASCO</t>
  </si>
  <si>
    <t>032941783</t>
  </si>
  <si>
    <t>0994061453</t>
  </si>
  <si>
    <t>kalunda_8@hotmail.com</t>
  </si>
  <si>
    <t>1803349792</t>
  </si>
  <si>
    <t>CAISA CHAGLLA KLEBER IGNACIO</t>
  </si>
  <si>
    <t>1804143004</t>
  </si>
  <si>
    <t>PANCHA MASAQUIZA FLOR DEL ROCIO</t>
  </si>
  <si>
    <t>1804824140</t>
  </si>
  <si>
    <t>CAIZABANDA PANCHA JUAN CARLOS</t>
  </si>
  <si>
    <t>1803345345</t>
  </si>
  <si>
    <t>MUYULEMA CRIOLLO CARLOS LEONARDO</t>
  </si>
  <si>
    <t>2000091351</t>
  </si>
  <si>
    <t>MASAQUIZA MASAQUIZA JESSICA MARIBEL</t>
  </si>
  <si>
    <t>COOPERATIVA DE AHORRO Y CREDITO MUSHUK PAKARI LTDA</t>
  </si>
  <si>
    <t>0070</t>
  </si>
  <si>
    <t>SEPS-ROEPS-2013-001861</t>
  </si>
  <si>
    <t>032941927</t>
  </si>
  <si>
    <t>0988588461</t>
  </si>
  <si>
    <t>mushukpakaririobamba@hotmail.com</t>
  </si>
  <si>
    <t>0604273185</t>
  </si>
  <si>
    <t>0601675333</t>
  </si>
  <si>
    <t>CARRILLO CACHUPUD JOSE MANUEL</t>
  </si>
  <si>
    <t>0602424749</t>
  </si>
  <si>
    <t>ASHQUI MOROCHO MARIO RODOLFO</t>
  </si>
  <si>
    <t>0605386515</t>
  </si>
  <si>
    <t>GUASHPA LLUILEMA JOSE MANUEL</t>
  </si>
  <si>
    <t>0604537357</t>
  </si>
  <si>
    <t>MANYA SAYAY BERTHA ALICIA</t>
  </si>
  <si>
    <t>COOPERATIVA DE AHORRO Y CREDITO UNIANDES LTDA</t>
  </si>
  <si>
    <t>0085</t>
  </si>
  <si>
    <t>SEPS-ROEPS-2013-001865</t>
  </si>
  <si>
    <t>NITILUISA RIOBAMBA 02-03 NITUILISA CENTRO</t>
  </si>
  <si>
    <t>0992287344</t>
  </si>
  <si>
    <t>coac_uniandes_ltda@hotmail.es</t>
  </si>
  <si>
    <t>1804497152</t>
  </si>
  <si>
    <t>0602401259</t>
  </si>
  <si>
    <t>GUZMAN PILCO ESCOLASTICO</t>
  </si>
  <si>
    <t>0603789348</t>
  </si>
  <si>
    <t>MIÑARCAJA CASTRO NELLY ROCIO</t>
  </si>
  <si>
    <t>0603825373</t>
  </si>
  <si>
    <t>MOYON PAUCAR ELVIS JAVIER</t>
  </si>
  <si>
    <t>1804248548</t>
  </si>
  <si>
    <t>PAUCAR GUZMAN ANA MARIBEL</t>
  </si>
  <si>
    <t>COOPERATIVA DE AHORRO Y CREDITO ICHUBAMBA LTDA</t>
  </si>
  <si>
    <t>0109</t>
  </si>
  <si>
    <t>SEPS-ROEPS-2013-001302</t>
  </si>
  <si>
    <t>VIA A MACAS S/N VIA A MACAS</t>
  </si>
  <si>
    <t>032965921</t>
  </si>
  <si>
    <t>0981398415</t>
  </si>
  <si>
    <t>cacichubambalimitada@hotmail.com</t>
  </si>
  <si>
    <t>0602083446</t>
  </si>
  <si>
    <t>OBREGON CHAVEZ PABLO ERNESTO</t>
  </si>
  <si>
    <t>0601655632</t>
  </si>
  <si>
    <t>CESEN ROSA JAIVA</t>
  </si>
  <si>
    <t>0602397895</t>
  </si>
  <si>
    <t>TENE YUNGAN MARIA LUISA</t>
  </si>
  <si>
    <t>0602714727</t>
  </si>
  <si>
    <t>LOPEZ ALVEAR IRLANDA DEL PILAR</t>
  </si>
  <si>
    <t>0602892036</t>
  </si>
  <si>
    <t>MUYULEMA CAMINOS FANY MARGOTH</t>
  </si>
  <si>
    <t>COOPERATIVA DE AHORRO Y CREDITO ACHIK PAKARI LTDA</t>
  </si>
  <si>
    <t>0004</t>
  </si>
  <si>
    <t>SEPS-ROEPS-2013-000042</t>
  </si>
  <si>
    <t>JUAN MONTALVO 24-10 VELOZ</t>
  </si>
  <si>
    <t>032964787</t>
  </si>
  <si>
    <t>0991389189</t>
  </si>
  <si>
    <t>info@achikpakari.com</t>
  </si>
  <si>
    <t>0604215715</t>
  </si>
  <si>
    <t>QUINTE ROMERO WILMER JONATHAN</t>
  </si>
  <si>
    <t>0602220758</t>
  </si>
  <si>
    <t>QUITIO LEMA SEGUNDO SALVADOR</t>
  </si>
  <si>
    <t>0603686502</t>
  </si>
  <si>
    <t>ROCHE GUAYÑA GLADYS MARLENE</t>
  </si>
  <si>
    <t>0603499310</t>
  </si>
  <si>
    <t>TENE REINO CARMEN YOLANDA</t>
  </si>
  <si>
    <t>COOPERATIVA DE AHORRO Y CREDITO ACHUPALLAS</t>
  </si>
  <si>
    <t>0106-DPMIESCH-PC</t>
  </si>
  <si>
    <t>SEPS-ROEPS-2013-002935</t>
  </si>
  <si>
    <t>033012516</t>
  </si>
  <si>
    <t>0985104197</t>
  </si>
  <si>
    <t>coopachupallas0106@hotmail.com</t>
  </si>
  <si>
    <t>0603329772</t>
  </si>
  <si>
    <t>SINCHI TENENSARAY JOSE PABLO</t>
  </si>
  <si>
    <t>0604234336</t>
  </si>
  <si>
    <t>QUINCHI ORTIZ JOSE MARTIN</t>
  </si>
  <si>
    <t>0604048702</t>
  </si>
  <si>
    <t>SANAGUARAY MALAN LUIS RICARDO</t>
  </si>
  <si>
    <t>0603495243</t>
  </si>
  <si>
    <t>ÑAMIÑA LLIBRI CAMILO AGUSTIN</t>
  </si>
  <si>
    <t>0601963622</t>
  </si>
  <si>
    <t>UPAYA SACANCELA MANUEL JESUS</t>
  </si>
  <si>
    <t>COOPERATIVA DE AHORRO Y CREDITO ONCE DE JUNIO LTDA</t>
  </si>
  <si>
    <t>7189</t>
  </si>
  <si>
    <t>SEPS-ROEPS-2013-000462</t>
  </si>
  <si>
    <t>EL ORO</t>
  </si>
  <si>
    <t>JUNIN S/N BOLIVAR</t>
  </si>
  <si>
    <t>072930965</t>
  </si>
  <si>
    <t>0991066027</t>
  </si>
  <si>
    <t>caconce@oncedejunio.fin.ec</t>
  </si>
  <si>
    <t>0700891872</t>
  </si>
  <si>
    <t>0703450429</t>
  </si>
  <si>
    <t>JARAMILLO VEGA JUAN CARLOS</t>
  </si>
  <si>
    <t>0701997710</t>
  </si>
  <si>
    <t>ARMIJOS SERRANO ABDON BELISARIO</t>
  </si>
  <si>
    <t>1301352223</t>
  </si>
  <si>
    <t>VERA DOMINGUEZ MARIANA DE JESUS</t>
  </si>
  <si>
    <t>0701576480</t>
  </si>
  <si>
    <t>ROMERO RAMIREZ LETICIA DE LOS ANGELES</t>
  </si>
  <si>
    <t>0702127473</t>
  </si>
  <si>
    <t>AGUILERA ARIAS DEBBIE SORAYA</t>
  </si>
  <si>
    <t>COOPERATIVA DE AHORRO Y CREDITO SANTA ROSA LTDA</t>
  </si>
  <si>
    <t>85-040-DC</t>
  </si>
  <si>
    <t>SEPS-ROEPS-2013-000079</t>
  </si>
  <si>
    <t>SANTA ROSA</t>
  </si>
  <si>
    <t>CUENCA  S/N  LIBERTAD</t>
  </si>
  <si>
    <t>072944190</t>
  </si>
  <si>
    <t>0987598343</t>
  </si>
  <si>
    <t>secretaria@coopacs.fin.ec</t>
  </si>
  <si>
    <t>0702912841</t>
  </si>
  <si>
    <t>SOLANO DURAN MANUEL AGUSTIN</t>
  </si>
  <si>
    <t>0702630484</t>
  </si>
  <si>
    <t>VILLA RODAS MIRIAM ALEXANDRA</t>
  </si>
  <si>
    <t>0701413015</t>
  </si>
  <si>
    <t>0702938408</t>
  </si>
  <si>
    <t>ORDOÑEZ BUSTAMANTE SEGUNDO PATRICIO</t>
  </si>
  <si>
    <t>0705382596</t>
  </si>
  <si>
    <t>PALMA JIMENEZ EMMA EMPERATRIZ</t>
  </si>
  <si>
    <t>0702934332</t>
  </si>
  <si>
    <t>CORREA VALAREZO JAVIER ALBERTO</t>
  </si>
  <si>
    <t>COOPERATIVA DE AHORRO Y CREDITO EDUCADORES DE EL ORO LTDA</t>
  </si>
  <si>
    <t>1697</t>
  </si>
  <si>
    <t>SEPS-ROEPS-2013-000784</t>
  </si>
  <si>
    <t>JUAN MONTALVO  625 BOLIVAR Y PICHINCHA</t>
  </si>
  <si>
    <t>072936786</t>
  </si>
  <si>
    <t>0991287831</t>
  </si>
  <si>
    <t>coopeducoro@coopeducoro.org</t>
  </si>
  <si>
    <t>0705052447</t>
  </si>
  <si>
    <t>VACA CRUZ GISSELLA ELIZABETH</t>
  </si>
  <si>
    <t>0701078461</t>
  </si>
  <si>
    <t>VILLACIS YAMUNAQUE CARLOS GONZALO</t>
  </si>
  <si>
    <t>0701296477</t>
  </si>
  <si>
    <t>NAGUA FLOR ALICIA</t>
  </si>
  <si>
    <t>0700929946</t>
  </si>
  <si>
    <t>OCAMPO PARRAGA ANDINO JOSE</t>
  </si>
  <si>
    <t>COOPERATIVA DE AHORRO Y CREDITO LUZ DE EL ORO LTDA</t>
  </si>
  <si>
    <t>1264</t>
  </si>
  <si>
    <t>SEPS-ROEPS-2013-001577</t>
  </si>
  <si>
    <t>SANTA ROSA 2211 ARIZAGA</t>
  </si>
  <si>
    <t>072930500</t>
  </si>
  <si>
    <t>0984528448</t>
  </si>
  <si>
    <t>coacluzdeloro@hotmail.com</t>
  </si>
  <si>
    <t>0702311507</t>
  </si>
  <si>
    <t>0702539172</t>
  </si>
  <si>
    <t>ESPINOZA CALERO LILIANA CAROLA</t>
  </si>
  <si>
    <t>0702393653</t>
  </si>
  <si>
    <t>PERERO LUNA KERLY ROSSANA</t>
  </si>
  <si>
    <t>0704011378</t>
  </si>
  <si>
    <t>PONCE ESCALANTE GINGER NOEMI</t>
  </si>
  <si>
    <t>0702185125</t>
  </si>
  <si>
    <t>COOPERATIVA DE AHORRO Y CREDITO 16 DE JUNIO</t>
  </si>
  <si>
    <t>01697</t>
  </si>
  <si>
    <t>SEPS-ROEPS-2013-002039</t>
  </si>
  <si>
    <t>ARIZAGA Y PALMERAS  S/N  6TA OESTE</t>
  </si>
  <si>
    <t>072935980</t>
  </si>
  <si>
    <t>0997568046</t>
  </si>
  <si>
    <t>coop16dejunio@hotmail.com</t>
  </si>
  <si>
    <t>1100710795</t>
  </si>
  <si>
    <t>0703624700</t>
  </si>
  <si>
    <t>LOAIZA ROGEL ELVIA DEL CARMEN</t>
  </si>
  <si>
    <t>0601852833</t>
  </si>
  <si>
    <t>LEMA MUÑOZ LEONIDAS MARCIAL</t>
  </si>
  <si>
    <t>1802096022</t>
  </si>
  <si>
    <t>VILLALVA PAZMIÑO GIOWANNI MARCELO</t>
  </si>
  <si>
    <t>0705204758</t>
  </si>
  <si>
    <t>0801940438</t>
  </si>
  <si>
    <t>MONTES REYNA WILSON EUGENIO</t>
  </si>
  <si>
    <t>COOPERATIVA DE AHORRO Y CREDITO DE EMPLEADOS Y TRABAJADORES MUNICIPALES DE MACHALA</t>
  </si>
  <si>
    <t>8891</t>
  </si>
  <si>
    <t>SEPS-ROEPS-2013-001077</t>
  </si>
  <si>
    <t>AVENIDA 25 DE JUNIO  1724 AVENIDA 9 DE MAYO</t>
  </si>
  <si>
    <t>072961299</t>
  </si>
  <si>
    <t>0984887167</t>
  </si>
  <si>
    <t>coopmunicipiomachala@hotmail.com</t>
  </si>
  <si>
    <t>0702040122</t>
  </si>
  <si>
    <t>NOVILLO AREVALO BYRON HERNAN</t>
  </si>
  <si>
    <t>0702504705</t>
  </si>
  <si>
    <t>ORDOÑEZ MUÑOZ JIMMY SAMUEL</t>
  </si>
  <si>
    <t>0700996630</t>
  </si>
  <si>
    <t>ALVEAR MARIN JOSE RAMON</t>
  </si>
  <si>
    <t>0701712739</t>
  </si>
  <si>
    <t>0702422221</t>
  </si>
  <si>
    <t>ROSERO CUEVA KATTY JESSICA</t>
  </si>
  <si>
    <t>COOPERATIVA DE AHORRO Y CREDITO MARCABELI LTDA</t>
  </si>
  <si>
    <t>01224</t>
  </si>
  <si>
    <t>SEPS-ROEPS-2013-000423</t>
  </si>
  <si>
    <t>MARCABELI</t>
  </si>
  <si>
    <t>SERVIO CORDOVA S/N BATALLON IMBABURA</t>
  </si>
  <si>
    <t>072956171</t>
  </si>
  <si>
    <t>0984756065</t>
  </si>
  <si>
    <t>coacmar@hotmail.com</t>
  </si>
  <si>
    <t>0701811838</t>
  </si>
  <si>
    <t>CASTILLO CAPA PEDRO VICENTE</t>
  </si>
  <si>
    <t>0701708588</t>
  </si>
  <si>
    <t>AÑAZCO ZAMBRANO ROSA ELVIA</t>
  </si>
  <si>
    <t>0701813412</t>
  </si>
  <si>
    <t>CARREÑO CAMPOVERDE KLEBER LEONARDO</t>
  </si>
  <si>
    <t>0704845346</t>
  </si>
  <si>
    <t>0703174417</t>
  </si>
  <si>
    <t>ROMERO CHAMBA SARA DEL CARMEN</t>
  </si>
  <si>
    <t>COOPERATIVA DE AHORRO Y CREDITO SERVIDORES DE LA UNIVERSIDAD TECNICA DE MACHALA</t>
  </si>
  <si>
    <t>0032</t>
  </si>
  <si>
    <t>SEPS-ROEPS-2013-000952</t>
  </si>
  <si>
    <t xml:space="preserve">VIA A PASAJE S/N </t>
  </si>
  <si>
    <t>072983362</t>
  </si>
  <si>
    <t>0997284545</t>
  </si>
  <si>
    <t>coop.utm66@outlook.com</t>
  </si>
  <si>
    <t>0913560124</t>
  </si>
  <si>
    <t>VITERI ESCOBAR CARLOS JOEL</t>
  </si>
  <si>
    <t>0701889081</t>
  </si>
  <si>
    <t>QUEZADA ABAD CESAR JAVIER</t>
  </si>
  <si>
    <t>0703707257</t>
  </si>
  <si>
    <t>0701038572</t>
  </si>
  <si>
    <t>COOPERATIVA DE AHORRO Y CREDITO NUEVOS HORIZONTES EL ORO LTDA</t>
  </si>
  <si>
    <t>SEPS-ROEPS-2013-002917</t>
  </si>
  <si>
    <t>BOLIVAR 829 9 DE MAYO Y JUAN MONTALVO</t>
  </si>
  <si>
    <t>072962310</t>
  </si>
  <si>
    <t>0997771190</t>
  </si>
  <si>
    <t>ncortes@coopnh.fin.ec</t>
  </si>
  <si>
    <t>0703919688</t>
  </si>
  <si>
    <t>CORTES SUAREZ NORMA JANETH</t>
  </si>
  <si>
    <t>0704540103</t>
  </si>
  <si>
    <t>CASTRO JARA NAYROBI YOLANDA</t>
  </si>
  <si>
    <t>0700819428</t>
  </si>
  <si>
    <t>PAREDES AGUILAR EDGAR ANTONIO</t>
  </si>
  <si>
    <t>0703367953</t>
  </si>
  <si>
    <t>SERRANO BARREZUETA GABRIELA IRENE</t>
  </si>
  <si>
    <t>0704351089</t>
  </si>
  <si>
    <t>0702414863</t>
  </si>
  <si>
    <t>PEREZ ASTUDILLO GEOVANNA ELIZABETH</t>
  </si>
  <si>
    <t>COOPERATIVA DE AHORRO Y CREDITO FAMILIA SOLIDARIA</t>
  </si>
  <si>
    <t>000069</t>
  </si>
  <si>
    <t>SEPS-ROEPS-2013-000353</t>
  </si>
  <si>
    <t>AV. QUITO S/N ABDON CALDERON</t>
  </si>
  <si>
    <t>072178506</t>
  </si>
  <si>
    <t>0998533274</t>
  </si>
  <si>
    <t>coopfamiliasolidaria@gmail.com</t>
  </si>
  <si>
    <t>0702725680</t>
  </si>
  <si>
    <t>TORRES ROMERO FLOR MARIA</t>
  </si>
  <si>
    <t>0701531501</t>
  </si>
  <si>
    <t>CARRILLO ARMIJOS PASCUALA LIDUVINA</t>
  </si>
  <si>
    <t>0702006917</t>
  </si>
  <si>
    <t>ALVAREZ BERMEO MARIA DE FATIMA</t>
  </si>
  <si>
    <t>0705476596</t>
  </si>
  <si>
    <t>CHAMBA ORELLANA LUCIA ELENA</t>
  </si>
  <si>
    <t>0704561133</t>
  </si>
  <si>
    <t>CORREA PESANTES DANIELA ELIZABETH</t>
  </si>
  <si>
    <t>COOPERATIVA DE AHORRO Y CREDITO HUAQUILLAS LTDA</t>
  </si>
  <si>
    <t>000525</t>
  </si>
  <si>
    <t>SEPS-ROEPS-2013-001862</t>
  </si>
  <si>
    <t>HUAQUILLAS</t>
  </si>
  <si>
    <t>AV. LA REPUBLICA 3 ELOY ALFARO Y CHIRIBOGA</t>
  </si>
  <si>
    <t>072510000</t>
  </si>
  <si>
    <t>0980943994</t>
  </si>
  <si>
    <t>coachuaquillas@hotmail.com</t>
  </si>
  <si>
    <t>0701895617</t>
  </si>
  <si>
    <t>POMA PRECIADO DIANA MARIA</t>
  </si>
  <si>
    <t>1102632781</t>
  </si>
  <si>
    <t>GALVEZ GALVEZ VICTOR EDUARDO</t>
  </si>
  <si>
    <t>0701833931</t>
  </si>
  <si>
    <t>HIDALGO LOPEZ MARIO EDGAR</t>
  </si>
  <si>
    <t>0705147064</t>
  </si>
  <si>
    <t>RUGEL CISNEROS SAYDA MARGARITA</t>
  </si>
  <si>
    <t>0702029687</t>
  </si>
  <si>
    <t>LOARTE FLORES JOSE MIGUEL</t>
  </si>
  <si>
    <t>COOPERATIVA DE AHORRO Y CREDITO POPULAR Y SOLIDARIA</t>
  </si>
  <si>
    <t>000503</t>
  </si>
  <si>
    <t>SEPS-ROEPS-2013-000351</t>
  </si>
  <si>
    <t>MANUEL CAÑIZARES S/N EDMUNDO CHIRIBOGA</t>
  </si>
  <si>
    <t>072945899</t>
  </si>
  <si>
    <t>0988268104</t>
  </si>
  <si>
    <t>cacpopularysolidaria@hotmail.com</t>
  </si>
  <si>
    <t>0701914657</t>
  </si>
  <si>
    <t>ROBLES CABRERA MARCIA OLIVA</t>
  </si>
  <si>
    <t>0704874346</t>
  </si>
  <si>
    <t>ENCARNACION ENCARNACION MERCY JANETH</t>
  </si>
  <si>
    <t>0701217200</t>
  </si>
  <si>
    <t>CASTILLO PEÑA BELGICA VICTORIA</t>
  </si>
  <si>
    <t>0702736695</t>
  </si>
  <si>
    <t>0702027228</t>
  </si>
  <si>
    <t>ROMERO BELTRAN GRACIELA ESPERANZA</t>
  </si>
  <si>
    <t>COOPERATIVA DE AHORRO Y CREDITO SOCIO AMIGO COOPSA</t>
  </si>
  <si>
    <t>605</t>
  </si>
  <si>
    <t>SEPS-ROEPS-2013-000935</t>
  </si>
  <si>
    <t>MANUEL U. GALLARDO 000 GENERAL MIGUEL ITURRALDE</t>
  </si>
  <si>
    <t>072956820</t>
  </si>
  <si>
    <t>0991892793</t>
  </si>
  <si>
    <t>coopsa605@hotmail.com</t>
  </si>
  <si>
    <t>0705313252</t>
  </si>
  <si>
    <t>PINZA PEREZ BLANCA PAOLA</t>
  </si>
  <si>
    <t>0703673046</t>
  </si>
  <si>
    <t>CELI VIVANCO SANTOS MILTON</t>
  </si>
  <si>
    <t>0703418145</t>
  </si>
  <si>
    <t>AGUILAR OCAMPOS YANKARLA CHANENA</t>
  </si>
  <si>
    <t>0703971515</t>
  </si>
  <si>
    <t>OCHOA PALADINES MAYDI MARIANA</t>
  </si>
  <si>
    <t>0705734671</t>
  </si>
  <si>
    <t>ASTUDILLO ASTUDILLO SOLANGE ANDREINA</t>
  </si>
  <si>
    <t>COOPERATIVA DE AHORRO Y CREDITO ANTORCHA LTDA</t>
  </si>
  <si>
    <t>783</t>
  </si>
  <si>
    <t>SEPS-ROEPS-2013-000747</t>
  </si>
  <si>
    <t>ESMERALDAS</t>
  </si>
  <si>
    <t>QUININDE</t>
  </si>
  <si>
    <t>ROSA ZARATE (QUININDE)</t>
  </si>
  <si>
    <t>AV. 3 DE JULIO S/N AV. JIMMY ANCHICO</t>
  </si>
  <si>
    <t>062736318</t>
  </si>
  <si>
    <t>0982790705</t>
  </si>
  <si>
    <t>coacantorcha@hotmail.com</t>
  </si>
  <si>
    <t>0801794207</t>
  </si>
  <si>
    <t>ORTIZ CRUZ DORYS CECILIA</t>
  </si>
  <si>
    <t>0802076877</t>
  </si>
  <si>
    <t>QUIÑONEZ SEVILLANO LEONEL ORLANDO</t>
  </si>
  <si>
    <t>0800729055</t>
  </si>
  <si>
    <t>LARGACHA ALARCON EUGENIO ROBERTO</t>
  </si>
  <si>
    <t>1722351150</t>
  </si>
  <si>
    <t>VITE VELIZ VIVIANA BEATRIZ</t>
  </si>
  <si>
    <t>0800657801</t>
  </si>
  <si>
    <t>ORTIZ PONCE JESUS DEL CARMEN</t>
  </si>
  <si>
    <t>COOPERATIVA DE AHORRO Y CREDITO AFRO ECUATORIANA DE LA PEQUEÑA EMPRESA LTDA CACAEPE</t>
  </si>
  <si>
    <t>0000016</t>
  </si>
  <si>
    <t>SEPS-ROEPS-2014-005593</t>
  </si>
  <si>
    <t>AV. LIBERTAD 2-11 2-13 PICHINCHA Y ESPEJO</t>
  </si>
  <si>
    <t>062721115</t>
  </si>
  <si>
    <t>0985982182</t>
  </si>
  <si>
    <t>cacaepe@live.com.ar</t>
  </si>
  <si>
    <t>0800830168</t>
  </si>
  <si>
    <t>0902106319</t>
  </si>
  <si>
    <t>MONTENEGRO MADRID CLARA AURA</t>
  </si>
  <si>
    <t>1713579165</t>
  </si>
  <si>
    <t>OROZCO SANTOS DIEGO FRANCISCO</t>
  </si>
  <si>
    <t>1721832051</t>
  </si>
  <si>
    <t>YEPEZ IZURIETA PRISCILA KNIGHT</t>
  </si>
  <si>
    <t>0800691495</t>
  </si>
  <si>
    <t>ANGULO CAMACHO ESPERANZA NARCISA</t>
  </si>
  <si>
    <t>COOPERATIVA DE AHORRO Y CREDITO SUINBA</t>
  </si>
  <si>
    <t>01515</t>
  </si>
  <si>
    <t>SEPS-ROEPS-2013-000740</t>
  </si>
  <si>
    <t>LUIS TELLO (LAS PALMAS)</t>
  </si>
  <si>
    <t>VIA PUERTO MARITIMO  S/N  JUNTO A LA CAPITANIA DE PUERTO</t>
  </si>
  <si>
    <t>062722262</t>
  </si>
  <si>
    <t>0987290147</t>
  </si>
  <si>
    <t>ropiru2004@hotmail.com</t>
  </si>
  <si>
    <t>0802252312</t>
  </si>
  <si>
    <t>0801194648</t>
  </si>
  <si>
    <t>ALCIVAR RODRIGUEZ RODRIGO DANIEL</t>
  </si>
  <si>
    <t>0801885484</t>
  </si>
  <si>
    <t>BENALCAZAR CARDENAS FABRICIO ANTONIO</t>
  </si>
  <si>
    <t>0801810946</t>
  </si>
  <si>
    <t>VALDEZ MONTAÑO ANTONIA RITA</t>
  </si>
  <si>
    <t>0801529926</t>
  </si>
  <si>
    <t>LOZADA ORTIZ JAIRO</t>
  </si>
  <si>
    <t>COOPERATIVA DE AHORRO Y CREDITO ESMERALDAS SOLIDARIA LTDA</t>
  </si>
  <si>
    <t>4627</t>
  </si>
  <si>
    <t>SEPS-ROEPS-2013-001823</t>
  </si>
  <si>
    <t>IMBABURA 315 COLON Y ELOY ALFARO</t>
  </si>
  <si>
    <t>062723448</t>
  </si>
  <si>
    <t>0985794902</t>
  </si>
  <si>
    <t>coopesol@yahoo.com</t>
  </si>
  <si>
    <t>0801936691</t>
  </si>
  <si>
    <t>0800395865</t>
  </si>
  <si>
    <t>BEDOYA VACA MARIO JEFFERSON</t>
  </si>
  <si>
    <t>0800229668</t>
  </si>
  <si>
    <t>ESTACIO TORRES GIL PIO QUINTO</t>
  </si>
  <si>
    <t>0801618984</t>
  </si>
  <si>
    <t>0801826520</t>
  </si>
  <si>
    <t>ZAMBRANO DOMINGUEZ MAURA DEL JESUS</t>
  </si>
  <si>
    <t>COOPERATIVA DE AHORRO Y CREDITO GRUPO NUMERO TRES LIMITADA</t>
  </si>
  <si>
    <t>0110</t>
  </si>
  <si>
    <t>SEPS-ROEPS-2013-001940</t>
  </si>
  <si>
    <t>GUAYAS</t>
  </si>
  <si>
    <t>GARCIA MORENO</t>
  </si>
  <si>
    <t>FRANCISCO DE MARCOS  2420  TUNGURAHUA</t>
  </si>
  <si>
    <t>042374536</t>
  </si>
  <si>
    <t>0994015199</t>
  </si>
  <si>
    <t>coopgrupo3@hotmail.com</t>
  </si>
  <si>
    <t>0902119585</t>
  </si>
  <si>
    <t>0902590736</t>
  </si>
  <si>
    <t>AGUIRRE RODRIGUEZ AUGUSTO FEDERICO</t>
  </si>
  <si>
    <t>0901453100</t>
  </si>
  <si>
    <t>SALAZAR ALDAZ JORGE WASHINGTON</t>
  </si>
  <si>
    <t>0905569307</t>
  </si>
  <si>
    <t>0904189859</t>
  </si>
  <si>
    <t>PAREDES CHAGMANA NELSON GILBERTO</t>
  </si>
  <si>
    <t>COOPERATIVA DE AHORRO Y CREDITO LA DOLOROSA LTDA</t>
  </si>
  <si>
    <t>85-143</t>
  </si>
  <si>
    <t>SEPS-ROEPS-2013-000131</t>
  </si>
  <si>
    <t>DURAN</t>
  </si>
  <si>
    <t>ELOY ALFARO (DURAN)</t>
  </si>
  <si>
    <t>LOJA 401 QUITO</t>
  </si>
  <si>
    <t>042153551</t>
  </si>
  <si>
    <t>0994452190</t>
  </si>
  <si>
    <t>presidencia@ladolorosa.fin.ec</t>
  </si>
  <si>
    <t>0908908452</t>
  </si>
  <si>
    <t>KANYAT JURADO JUAN CARLOS</t>
  </si>
  <si>
    <t>0910610559</t>
  </si>
  <si>
    <t>LOPEZ YANEZ JENNY ANTONIETA</t>
  </si>
  <si>
    <t>0900931437</t>
  </si>
  <si>
    <t>SEVILLA ALCIVAR FILEMON</t>
  </si>
  <si>
    <t>0904060449</t>
  </si>
  <si>
    <t>FLORES BASANTES EDISON RODRIGO</t>
  </si>
  <si>
    <t>0910160373</t>
  </si>
  <si>
    <t>BOSMEDIANO CEVALLOS LOURDES JEANETTE</t>
  </si>
  <si>
    <t>0907017222</t>
  </si>
  <si>
    <t>CABANILLA MARIN JOSE FRANCISCO</t>
  </si>
  <si>
    <t>COOPERATIVA DE AHORRO Y CREDITO GRAN COLOMBIA</t>
  </si>
  <si>
    <t>747</t>
  </si>
  <si>
    <t>SEPS-ROEPS-2013-000855</t>
  </si>
  <si>
    <t>LETAMENDI</t>
  </si>
  <si>
    <t>BOLIVIA 2732 LEONIDAS PLAZA</t>
  </si>
  <si>
    <t>042452154</t>
  </si>
  <si>
    <t>0985053622</t>
  </si>
  <si>
    <t>stefy-lovely@hotmail.com</t>
  </si>
  <si>
    <t>0900739228</t>
  </si>
  <si>
    <t>ORELLANA GUZMAN LUIS ARCENIO</t>
  </si>
  <si>
    <t>0906154653</t>
  </si>
  <si>
    <t>CARRANZA VERA CESAR FIDEL</t>
  </si>
  <si>
    <t>0909984155</t>
  </si>
  <si>
    <t>LOPEZ HINOJOSA ROQUE EFRAIN</t>
  </si>
  <si>
    <t>0918855453</t>
  </si>
  <si>
    <t>QUINTO MOROCHO ANGELICA VIVIANA</t>
  </si>
  <si>
    <t>0912853876</t>
  </si>
  <si>
    <t>GONZALEZ TORRES RODRIGO ALFREDO</t>
  </si>
  <si>
    <t>COOPERATIVA DE AHORRO Y CREDITO ATAHUALPA LTDA</t>
  </si>
  <si>
    <t>1778</t>
  </si>
  <si>
    <t>SEPS-ROEPS-2013-001560</t>
  </si>
  <si>
    <t>XIMENA</t>
  </si>
  <si>
    <t>URBANIZACION SAN FELIPE  MZ 135  VILLA 19</t>
  </si>
  <si>
    <t>042624579</t>
  </si>
  <si>
    <t>0992176476</t>
  </si>
  <si>
    <t>coopatahualpa469@hotmail.com</t>
  </si>
  <si>
    <t>0916873219</t>
  </si>
  <si>
    <t>MERO VALAREZO EDISON GINO</t>
  </si>
  <si>
    <t>COOPERATIVA DE AHORRO Y CREDITO ARMADA NACIONAL</t>
  </si>
  <si>
    <t>3507</t>
  </si>
  <si>
    <t>SEPS-ROEPS-2013-000772</t>
  </si>
  <si>
    <t>6 DE MARZO 4008 MARACAIBO</t>
  </si>
  <si>
    <t>042340787</t>
  </si>
  <si>
    <t>0993470715</t>
  </si>
  <si>
    <t>sistemas@coopac.org.ec</t>
  </si>
  <si>
    <t>0905151395</t>
  </si>
  <si>
    <t>CHOEZ VELIZ SANTANA PANTALEON</t>
  </si>
  <si>
    <t>0904365327</t>
  </si>
  <si>
    <t>SANCHEZ MALDONADO CARMEN LEONOR</t>
  </si>
  <si>
    <t>0908188170</t>
  </si>
  <si>
    <t>CEDEÑO VERA ITALO</t>
  </si>
  <si>
    <t>0900188558</t>
  </si>
  <si>
    <t>GAVILANES MARTINEZ LUIS ENRIQUE</t>
  </si>
  <si>
    <t>COOPERATIVA DE AHORRO Y CREDITO DR CORNELIO SAENZ VERA LTDA</t>
  </si>
  <si>
    <t>2445</t>
  </si>
  <si>
    <t>SEPS-ROEPS-2013-000365</t>
  </si>
  <si>
    <t>CDLA. BRISAS DEL RIO  MZ. RC. 1 SL. 6-9 JUNTO AL COLEGIO PAUL RIVET</t>
  </si>
  <si>
    <t>042132757</t>
  </si>
  <si>
    <t>0990176110</t>
  </si>
  <si>
    <t>corneliosaenz@hotmail.com</t>
  </si>
  <si>
    <t>0919933242</t>
  </si>
  <si>
    <t>SORIANO MOREIRA DEISY BELEN</t>
  </si>
  <si>
    <t>1200973194</t>
  </si>
  <si>
    <t>0701476756</t>
  </si>
  <si>
    <t>BRAVO LOOR ALINA BERNARDITA</t>
  </si>
  <si>
    <t>0907842538</t>
  </si>
  <si>
    <t>1302444953</t>
  </si>
  <si>
    <t>VELEZ SANCHEZ SEGUNDO ARCADIO</t>
  </si>
  <si>
    <t>COOPERATIVA DE AHORRO Y CREDITO UNIVERSIDAD DE GUAYAQUIL LTDA</t>
  </si>
  <si>
    <t>1038</t>
  </si>
  <si>
    <t>SEPS-ROEPS-2013-000800</t>
  </si>
  <si>
    <t>BOMBONA 6 SIMON RODRIGUEZ</t>
  </si>
  <si>
    <t>042398516</t>
  </si>
  <si>
    <t>0995062027</t>
  </si>
  <si>
    <t>coopug-adm@coopug.fin.ec</t>
  </si>
  <si>
    <t>1204924292</t>
  </si>
  <si>
    <t>ERAZO VILLACRES JAVIER ANDRES</t>
  </si>
  <si>
    <t>0918011958</t>
  </si>
  <si>
    <t>ALVARADO MARQUEZ MARIANA DE JESUS</t>
  </si>
  <si>
    <t>0907442073</t>
  </si>
  <si>
    <t>IÑIGUEZ OJEDA TERESA FABIOLA</t>
  </si>
  <si>
    <t>0927030510</t>
  </si>
  <si>
    <t>SANTACRUZ AREVALO WILLIAM ROBERTO</t>
  </si>
  <si>
    <t>0908399447</t>
  </si>
  <si>
    <t>JAIME VERA NARCISA DE JESUS</t>
  </si>
  <si>
    <t>COOPERATIVA DE AHORRO Y CREDITO ETG LTDA</t>
  </si>
  <si>
    <t>167</t>
  </si>
  <si>
    <t>SEPS-ROEPS-2013-001833</t>
  </si>
  <si>
    <t>AYACUCHO</t>
  </si>
  <si>
    <t>CHIMBORAZO 2121 LETAMENDI</t>
  </si>
  <si>
    <t>042412650</t>
  </si>
  <si>
    <t>0983728755</t>
  </si>
  <si>
    <t>scruzr3@hotmail.com</t>
  </si>
  <si>
    <t>0901350371</t>
  </si>
  <si>
    <t>0904181476</t>
  </si>
  <si>
    <t>PINO OCHOA FRANCISCO OTON</t>
  </si>
  <si>
    <t>1703815199</t>
  </si>
  <si>
    <t>SANCHEZ CAMPOS GREGORIO</t>
  </si>
  <si>
    <t>0907081558</t>
  </si>
  <si>
    <t>LUNA CHAVEZ CONCEPCION DE LAS MERCEDES</t>
  </si>
  <si>
    <t>0910638535</t>
  </si>
  <si>
    <t>ZAMORA LEON PIEDAD MARIA</t>
  </si>
  <si>
    <t>COOPERATIVA DE AHORRO Y CREDITO SAN CARLOS LTDA</t>
  </si>
  <si>
    <t>6819</t>
  </si>
  <si>
    <t>SEPS-ROEPS-2013-001121</t>
  </si>
  <si>
    <t>CORONEL MARCELINO MARIDUEÑA</t>
  </si>
  <si>
    <t xml:space="preserve">CORONEL MARCELINO MARIDUEÑA (SAN </t>
  </si>
  <si>
    <t>CIRCUNVALACION SUR  S/N JUNTO A CDLA LA UNION</t>
  </si>
  <si>
    <t>042729855</t>
  </si>
  <si>
    <t>0999518127</t>
  </si>
  <si>
    <t>coacsc1966@hotmail.com</t>
  </si>
  <si>
    <t>0918460577</t>
  </si>
  <si>
    <t>GONZALEZ ALARCON JORGE LUIS</t>
  </si>
  <si>
    <t>0929606135</t>
  </si>
  <si>
    <t>REGALADO YALAMA DAVID ANTONIO</t>
  </si>
  <si>
    <t>19/05/2016</t>
  </si>
  <si>
    <t>0901429415</t>
  </si>
  <si>
    <t>ZUÑIGA MEJIA JOSE VICENTE</t>
  </si>
  <si>
    <t>0902706027</t>
  </si>
  <si>
    <t>VARGAS GAMBOA JULIO HUMBERTO</t>
  </si>
  <si>
    <t>0924887888</t>
  </si>
  <si>
    <t>RAMOS SANCHEZ MILTON JOSUE</t>
  </si>
  <si>
    <t>0906687116</t>
  </si>
  <si>
    <t>MARTINEZ CAICEDO ARTURO IGNACIO</t>
  </si>
  <si>
    <t>COOPERATIVA DE AHORRO Y CREDITO NUESTRA SEÑORA DE LAS MERCEDES LTDA</t>
  </si>
  <si>
    <t>1219</t>
  </si>
  <si>
    <t>SEPS-ROEPS-2013-003185</t>
  </si>
  <si>
    <t>COLIMES</t>
  </si>
  <si>
    <t>VICENTE ROCAFUERTE S/N SANTA ROSA</t>
  </si>
  <si>
    <t>042956125</t>
  </si>
  <si>
    <t>0959044539</t>
  </si>
  <si>
    <t>coopersramercedes@yahoo.es</t>
  </si>
  <si>
    <t>0904360435</t>
  </si>
  <si>
    <t>0900167628</t>
  </si>
  <si>
    <t>RIVERA BRIONES OTTON FACONIDES</t>
  </si>
  <si>
    <t>0905282935</t>
  </si>
  <si>
    <t>BURGOS GALARZA ADOLFO GUSTAVO</t>
  </si>
  <si>
    <t>0920083839</t>
  </si>
  <si>
    <t>0901128819</t>
  </si>
  <si>
    <t>BRAVO BRIONES MARIA EUGENIA</t>
  </si>
  <si>
    <t>COOPERATIVA DE AHORRO Y CREDITO SALITRE LTDA</t>
  </si>
  <si>
    <t>000168</t>
  </si>
  <si>
    <t>SEPS-ROEPS-2013-000391</t>
  </si>
  <si>
    <t>SALITRE</t>
  </si>
  <si>
    <t>EL SALITRE (LAS RAMAS)</t>
  </si>
  <si>
    <t>GARCIA MORENO  511  PADRE AGUIRRE Y  SAMBORONDON</t>
  </si>
  <si>
    <t>042792311</t>
  </si>
  <si>
    <t>0980720729</t>
  </si>
  <si>
    <t>coopsalitre2011@hotmail.com</t>
  </si>
  <si>
    <t>0907029730</t>
  </si>
  <si>
    <t>0917468290</t>
  </si>
  <si>
    <t>JURADO GUEVARA MONICA LUCIA</t>
  </si>
  <si>
    <t>0910230762</t>
  </si>
  <si>
    <t>CHANCAY OVIEDO WILLIANS PORFIRIO</t>
  </si>
  <si>
    <t>0914749999</t>
  </si>
  <si>
    <t>0916176886</t>
  </si>
  <si>
    <t>RIZZO AGUILERA JULIO ERNESTO</t>
  </si>
  <si>
    <t>COOPERATIVA DE AHORRO Y CREDITO METROPOLITANA LTDA</t>
  </si>
  <si>
    <t>183</t>
  </si>
  <si>
    <t>SEPS-ROEPS-2013-000103</t>
  </si>
  <si>
    <t>043804940</t>
  </si>
  <si>
    <t>0994789814</t>
  </si>
  <si>
    <t>hpinto@grupovilaseca.com</t>
  </si>
  <si>
    <t>0800436057</t>
  </si>
  <si>
    <t>FRANCO MONTERO JORGE JOSE</t>
  </si>
  <si>
    <t>0907901342</t>
  </si>
  <si>
    <t>MACKLIFF PEÑA SEIDDY SORAYA</t>
  </si>
  <si>
    <t>0909764391</t>
  </si>
  <si>
    <t>MONTENEGRO ORBE MIRIAM</t>
  </si>
  <si>
    <t>0907385025</t>
  </si>
  <si>
    <t>LOPEZ VERA TANYA ELIZABETH</t>
  </si>
  <si>
    <t>0914376686</t>
  </si>
  <si>
    <t>COOPERATIVA DE AHORRO Y CREDITO 26 DE JULIO LTDA</t>
  </si>
  <si>
    <t>624</t>
  </si>
  <si>
    <t>SEPS-ROEPS-2013-000350</t>
  </si>
  <si>
    <t>JOSE MEJIA   202 PICHINCHA</t>
  </si>
  <si>
    <t>042526207</t>
  </si>
  <si>
    <t>0991765373</t>
  </si>
  <si>
    <t>coop26dejulio@hotmail.com</t>
  </si>
  <si>
    <t>0901037465</t>
  </si>
  <si>
    <t>0912517265</t>
  </si>
  <si>
    <t>BRIONES MERO JOSE ENRIQUE</t>
  </si>
  <si>
    <t>0701886624</t>
  </si>
  <si>
    <t>PARDO NUÑEZ SORAYA ELIZABETH</t>
  </si>
  <si>
    <t>0909054538</t>
  </si>
  <si>
    <t>FIGUEROA MENDOZA GUSTAVO LORENZO</t>
  </si>
  <si>
    <t>0909357238</t>
  </si>
  <si>
    <t>CALLE CHIMPANTIZA VICENTE AGAPITO</t>
  </si>
  <si>
    <t>COOPERATIVA DE AHORRO Y CREDITO FAMILIA INGASEOSAS LTDA</t>
  </si>
  <si>
    <t>1719</t>
  </si>
  <si>
    <t>SEPS-ROEPS-2013-001090</t>
  </si>
  <si>
    <t>042274700</t>
  </si>
  <si>
    <t>0993996056</t>
  </si>
  <si>
    <t>esther.montes@arcacontal.com</t>
  </si>
  <si>
    <t>0907804637</t>
  </si>
  <si>
    <t>0917272965</t>
  </si>
  <si>
    <t>RAMIREZ VERA JULIO ALBERTO</t>
  </si>
  <si>
    <t>1204032583</t>
  </si>
  <si>
    <t>MORENO SALAZAR JAIRO HERNANDO</t>
  </si>
  <si>
    <t>0915769921</t>
  </si>
  <si>
    <t>CAMPOVERDE MOREIRA KARINA DEL ROCIO</t>
  </si>
  <si>
    <t>0919246157</t>
  </si>
  <si>
    <t>DESIMAVILLA ESPINOZA ELVIS GABRIEL</t>
  </si>
  <si>
    <t>COOPERATIVA DE AHORRO Y CREDITO TRABAJADORES Y EX TRABAJADORES DEL MINISTERIO DE SALUD PUBLICA - COACMIN</t>
  </si>
  <si>
    <t>248</t>
  </si>
  <si>
    <t>SEPS-ROEPS-2013-001103</t>
  </si>
  <si>
    <t>AV PEDRO MENENDEZ GILBERT SOLAR 15 MANZANA D 35</t>
  </si>
  <si>
    <t>042292337</t>
  </si>
  <si>
    <t>0989959287</t>
  </si>
  <si>
    <t>coacmalaria@gmail.com</t>
  </si>
  <si>
    <t>0910979350</t>
  </si>
  <si>
    <t>NIVELO CHOCHO JORGE ALBERTO</t>
  </si>
  <si>
    <t>0903947604</t>
  </si>
  <si>
    <t>SOLORZANO VELEZ CARLOS ALFREDO</t>
  </si>
  <si>
    <t>1202245641</t>
  </si>
  <si>
    <t>BAQUERO CORONADO GLENDA GRACIELA</t>
  </si>
  <si>
    <t>0913771200</t>
  </si>
  <si>
    <t>COOPERATIVA DE AHORRO Y CREDITO 19 DE SEPTIEMBRE</t>
  </si>
  <si>
    <t>191</t>
  </si>
  <si>
    <t>SEPS-ROEPS-2013-001565</t>
  </si>
  <si>
    <t>AV. CARLOS JULIO AROSEMENA  KM 1.5 EDIF. DEL MINISTERIO DE AGRICULTURA</t>
  </si>
  <si>
    <t>042208073</t>
  </si>
  <si>
    <t>0991172478</t>
  </si>
  <si>
    <t>coop.19deseptiembre@hotmail.com</t>
  </si>
  <si>
    <t>0902522630</t>
  </si>
  <si>
    <t>CALLE GONZALEZ ANTONIO INDALECIO</t>
  </si>
  <si>
    <t>0906252606</t>
  </si>
  <si>
    <t>REINOSO BELTRAN NARCISA DE JESUS</t>
  </si>
  <si>
    <t>1301327340</t>
  </si>
  <si>
    <t>ANDRADE SOLORZANO EUCLIDES WILFRIDO</t>
  </si>
  <si>
    <t>0910816719</t>
  </si>
  <si>
    <t>CONTRERAS APOLINARIO WASHINGTON RAUL</t>
  </si>
  <si>
    <t>0922339908</t>
  </si>
  <si>
    <t>ORTIZ JURADO JOSE ANTONIO</t>
  </si>
  <si>
    <t>0904727898</t>
  </si>
  <si>
    <t>DAVALOS PALACIOS LUCILA MARGOT</t>
  </si>
  <si>
    <t>5400</t>
  </si>
  <si>
    <t>SEPS-ROEPS-2013-003566</t>
  </si>
  <si>
    <t>CARBO (CONCEPCION)</t>
  </si>
  <si>
    <t>PAULA ICAZA 200 PEDRO CARBO</t>
  </si>
  <si>
    <t>0995816843</t>
  </si>
  <si>
    <t>0911196509</t>
  </si>
  <si>
    <t>PESANTES MOLINA JACQUELINE IVONNE</t>
  </si>
  <si>
    <t>0916481120</t>
  </si>
  <si>
    <t>SANCHEZ ALVAREZ ANA MARIA</t>
  </si>
  <si>
    <t>0913521829</t>
  </si>
  <si>
    <t>MOREIRA COELLO PERFECTO JOAQUIN</t>
  </si>
  <si>
    <t>0907887574</t>
  </si>
  <si>
    <t>BANCHON MUÑOZ WALTER FERNANDO</t>
  </si>
  <si>
    <t>0922553623</t>
  </si>
  <si>
    <t>VALAREZO CONSTANTE JOFFRE ROGELIO</t>
  </si>
  <si>
    <t>1306141381</t>
  </si>
  <si>
    <t>MONCAYO SILVA ALICIA MARIA DEL ROCIO</t>
  </si>
  <si>
    <t>MANABI</t>
  </si>
  <si>
    <t>MANTA</t>
  </si>
  <si>
    <t>COOPERATIVA DE AHORRO Y CREDITO NABISCO ROYAL LTDA</t>
  </si>
  <si>
    <t>01828</t>
  </si>
  <si>
    <t>SEPS-ROEPS-2013-001402</t>
  </si>
  <si>
    <t>MALECON SIMON BOLIVAR 100 AVENIDA 9 DE OCTUBRE</t>
  </si>
  <si>
    <t>043701135</t>
  </si>
  <si>
    <t>0997427304</t>
  </si>
  <si>
    <t>sonia.prado@mdlz.com</t>
  </si>
  <si>
    <t>0919622753</t>
  </si>
  <si>
    <t>ESPINOZA CANTOS PAOLA ALEXANDRA</t>
  </si>
  <si>
    <t>0924160468</t>
  </si>
  <si>
    <t>ILLESCAS ALVARADO ELDA LISBETT</t>
  </si>
  <si>
    <t>0912874088</t>
  </si>
  <si>
    <t>ROJAS NOBOA ROGER ALEXANDER</t>
  </si>
  <si>
    <t>0917822652</t>
  </si>
  <si>
    <t>PRADO TIXCE SONNIA JEANNETTE</t>
  </si>
  <si>
    <t>1714384458</t>
  </si>
  <si>
    <t>FERNANDEZ CORREA VERONICA DEL CARMEN</t>
  </si>
  <si>
    <t>COOPERATIVA DE AHORRO Y CREDITO DE LOS EMPLEADOS DE STANDARD FRUIT COMPAÑY</t>
  </si>
  <si>
    <t>1241</t>
  </si>
  <si>
    <t>SEPS-ROEPS-2013-000819</t>
  </si>
  <si>
    <t>AV. LAS MONJAS  10 CARLOS JULIO AROSEMENA</t>
  </si>
  <si>
    <t>042204850</t>
  </si>
  <si>
    <t>0995124670</t>
  </si>
  <si>
    <t>emilio.narvaez@dole.com</t>
  </si>
  <si>
    <t>0701049363</t>
  </si>
  <si>
    <t>TORRES SEVERINO WULMAN BOLIVAR</t>
  </si>
  <si>
    <t>0909661639</t>
  </si>
  <si>
    <t>VILLACIS SOTOMAYOR JAVIER EDUARDO</t>
  </si>
  <si>
    <t>0906048681</t>
  </si>
  <si>
    <t>CARCHIPULLA TORRES NORMA ISABEL</t>
  </si>
  <si>
    <t>COOPERATIVA DE AHORRO Y CREDITO DE LOS TRABAJADORES DE LAS INDUSTRIAS ENVASES DEL LITORAL Y PLASTICOS DEL LITORAL</t>
  </si>
  <si>
    <t>0216</t>
  </si>
  <si>
    <t>SEPS-ROEPS-2013-001088</t>
  </si>
  <si>
    <t>KM  11 1/2  VIA DAULE AL FRENTE DE AGA O PARQUE CALIFORNIA SN S/N</t>
  </si>
  <si>
    <t>042101400</t>
  </si>
  <si>
    <t>0999576370</t>
  </si>
  <si>
    <t>agarcia@enlit.com</t>
  </si>
  <si>
    <t>0909019655</t>
  </si>
  <si>
    <t>GARCIA MENENDEZ ANA ZENOBIA</t>
  </si>
  <si>
    <t>0906159082</t>
  </si>
  <si>
    <t>ANDRADE TAGLE PEDRO BOANERGES</t>
  </si>
  <si>
    <t>0907486187</t>
  </si>
  <si>
    <t>MENDEZ BALSECA JAVIER AMADOR</t>
  </si>
  <si>
    <t>0900807595</t>
  </si>
  <si>
    <t>SUAREZ RIVERA VICTOR EDUARDO</t>
  </si>
  <si>
    <t>0902904895</t>
  </si>
  <si>
    <t>ALVAREZ DUEÑAS RICARDO ALFREDO</t>
  </si>
  <si>
    <t>COOPERATIVA DE AHORRO Y CREDITO BASE DE TAURA</t>
  </si>
  <si>
    <t>563</t>
  </si>
  <si>
    <t>SEPS-ROEPS-2013-000700</t>
  </si>
  <si>
    <t>SAN JACINTO DE YAGUACHI</t>
  </si>
  <si>
    <t>VIRGEN DE FATIMA</t>
  </si>
  <si>
    <t>KM 24 1/2 VIA DURAN TAMBO S/N DENTRO DE LAS INTALACIONES DE LA FAE</t>
  </si>
  <si>
    <t>042927064</t>
  </si>
  <si>
    <t>0995951587</t>
  </si>
  <si>
    <t>0502115132</t>
  </si>
  <si>
    <t>LLASHA VIVANCO FREDDY ISIDRO</t>
  </si>
  <si>
    <t>01/12/2014</t>
  </si>
  <si>
    <t>01/12/2016</t>
  </si>
  <si>
    <t>1708013717</t>
  </si>
  <si>
    <t>1710637685</t>
  </si>
  <si>
    <t>PICO GUEVARA PABLO LENIN</t>
  </si>
  <si>
    <t>0602161507</t>
  </si>
  <si>
    <t>NARVAEZ ILVIS MILDRED LORENA</t>
  </si>
  <si>
    <t>1803448511</t>
  </si>
  <si>
    <t>GALARZA VARGAS EDUARDO DANIEL</t>
  </si>
  <si>
    <t>COOPERATIVA DE AHORRO Y CREDITO DEL PERSONAL DE LA CTG</t>
  </si>
  <si>
    <t>5796</t>
  </si>
  <si>
    <t>SEPS-ROEPS-2013-000736</t>
  </si>
  <si>
    <t>AV.JUNTO AL TERMINAL TERRESTRE  S/N  AV.AMERICAS</t>
  </si>
  <si>
    <t>042165023</t>
  </si>
  <si>
    <t>0994762349</t>
  </si>
  <si>
    <t>josepozocantos@hotmail.com</t>
  </si>
  <si>
    <t>0909123135</t>
  </si>
  <si>
    <t>0907575195</t>
  </si>
  <si>
    <t>REASCOS PAREDES ANGEL ALBERTO</t>
  </si>
  <si>
    <t>0911407682</t>
  </si>
  <si>
    <t>MINA CHICHANDE IVAN CLODOALDO</t>
  </si>
  <si>
    <t>0908104714</t>
  </si>
  <si>
    <t>ALARCON GARCIA ALFREDO GUSTAVO</t>
  </si>
  <si>
    <t>0904824281</t>
  </si>
  <si>
    <t>GUARANDA CANTOS ALEJANDRO ANTONIO</t>
  </si>
  <si>
    <t>MILAGRO</t>
  </si>
  <si>
    <t>ROCAFUERTE</t>
  </si>
  <si>
    <t>COOPERATIVA DE AHORRO Y CREDITO PETROECUADOR PENINSULA Y SUS FILIALES LTDA</t>
  </si>
  <si>
    <t>1375</t>
  </si>
  <si>
    <t>SEPS-ROEPS-2013-002559</t>
  </si>
  <si>
    <t>SANTA ELENA</t>
  </si>
  <si>
    <t>LA LIBERTAD</t>
  </si>
  <si>
    <t>CALLE 25 S/N AVDAS. 3 Y 4</t>
  </si>
  <si>
    <t>042782602</t>
  </si>
  <si>
    <t>0991642253</t>
  </si>
  <si>
    <t>coopacpetropeninsula@hotmail.es</t>
  </si>
  <si>
    <t>0901264382</t>
  </si>
  <si>
    <t>1300526488</t>
  </si>
  <si>
    <t>VILLAVICENCIO LOOR LEONARDO LEONERI</t>
  </si>
  <si>
    <t>0907347595</t>
  </si>
  <si>
    <t>TIGRERO NAVARRETE MARITZA ELENA</t>
  </si>
  <si>
    <t>1202441984</t>
  </si>
  <si>
    <t>PEREZ PANCHEZ JACQUELINE DEL LOURDES</t>
  </si>
  <si>
    <t>0917403735</t>
  </si>
  <si>
    <t>BRAVO CEVALLOS LUIS EDUARDO</t>
  </si>
  <si>
    <t>COOPERATIVA DE AHORRO Y CREDITO GRUPO DIFARE</t>
  </si>
  <si>
    <t>4329</t>
  </si>
  <si>
    <t>SEPS-ROEPS-2013-000328</t>
  </si>
  <si>
    <t>043731390</t>
  </si>
  <si>
    <t>0982749000</t>
  </si>
  <si>
    <t>shirley.burgos@grupodifare.com</t>
  </si>
  <si>
    <t>0921308862</t>
  </si>
  <si>
    <t>0914989728</t>
  </si>
  <si>
    <t>PONCE CEDEÑO BYRON YOVANI</t>
  </si>
  <si>
    <t>0910891167</t>
  </si>
  <si>
    <t>TORRES MORAN GUSTAVO ADOLFO</t>
  </si>
  <si>
    <t>0912805942</t>
  </si>
  <si>
    <t>SANCHEZ PEREZ JESSICA KARINA</t>
  </si>
  <si>
    <t>0914205497</t>
  </si>
  <si>
    <t>LEON ROMERO JORGE LUIS</t>
  </si>
  <si>
    <t>COOPERATIVA DE AHORRO Y CREDITO ANGLO</t>
  </si>
  <si>
    <t>2921</t>
  </si>
  <si>
    <t>SEPS-ROEPS-2013-003188</t>
  </si>
  <si>
    <t>042785691</t>
  </si>
  <si>
    <t>0994908090</t>
  </si>
  <si>
    <t>coopacanglo@hotmail.es</t>
  </si>
  <si>
    <t>0907952139</t>
  </si>
  <si>
    <t>GONZALEZ ORRALA JOFFRE EDISON</t>
  </si>
  <si>
    <t>0911746022</t>
  </si>
  <si>
    <t>MUÑOZ VILLALTA JUAN ELIAS</t>
  </si>
  <si>
    <t>0905478566</t>
  </si>
  <si>
    <t>CHIRIBOGA MARTINEZ ALBARO JOAQUIN</t>
  </si>
  <si>
    <t>0912912359</t>
  </si>
  <si>
    <t>TIGRERO QUIMI PAXILY ROSSANA</t>
  </si>
  <si>
    <t>NUEVE DE OCTUBRE</t>
  </si>
  <si>
    <t>COOPERATIVA DE AHORRO Y CREDITO NUEVA HUANCAVILCA</t>
  </si>
  <si>
    <t>6047</t>
  </si>
  <si>
    <t>SEPS-ROEPS-2013-000403</t>
  </si>
  <si>
    <t>21 S/N AVENIDA 7MA</t>
  </si>
  <si>
    <t>042785329</t>
  </si>
  <si>
    <t>0987234698</t>
  </si>
  <si>
    <t>nueva_huancavilca@yahoo.es</t>
  </si>
  <si>
    <t>0923313928</t>
  </si>
  <si>
    <t>0912680204</t>
  </si>
  <si>
    <t>LAINEZ MALAVE TEODORO MARCELO</t>
  </si>
  <si>
    <t>0927084749</t>
  </si>
  <si>
    <t>ALCOCER VERA MARIANA MAGALY</t>
  </si>
  <si>
    <t>0927360214</t>
  </si>
  <si>
    <t>0925088205</t>
  </si>
  <si>
    <t>COOPERATIVA DE AHORRO Y CREDITO DE LOS EMPLEADOS DE SERVIENTREGA SA; TERCERIZADORAS CONTRATISTAS Y PROVEEDORES</t>
  </si>
  <si>
    <t>6133</t>
  </si>
  <si>
    <t>SEPS-ROEPS-2013-000384</t>
  </si>
  <si>
    <t>KLM 7.5 VIA A DAULE  S/N AV JUAN TANCA MARENGO</t>
  </si>
  <si>
    <t>042250005</t>
  </si>
  <si>
    <t>0991447355</t>
  </si>
  <si>
    <t>yadira.gutierrez@servientrega.com.ec</t>
  </si>
  <si>
    <t>0918765330</t>
  </si>
  <si>
    <t>0915088876</t>
  </si>
  <si>
    <t>ORTIZ MORAN REINA EMPERATRIZ</t>
  </si>
  <si>
    <t>COOPERATIVA DE AHORRO Y CREDITO CONECEL</t>
  </si>
  <si>
    <t>2906</t>
  </si>
  <si>
    <t>SEPS-ROEPS-2013-000787</t>
  </si>
  <si>
    <t>KENNEDY NORTE  S/N SOLAR 1 MANZANA 105</t>
  </si>
  <si>
    <t>045008516</t>
  </si>
  <si>
    <t>0994863094</t>
  </si>
  <si>
    <t>gerencia.cooperativa@claro.com.ec</t>
  </si>
  <si>
    <t>0918160482</t>
  </si>
  <si>
    <t>SALAS MONTERO OSCAR ENRIQUE</t>
  </si>
  <si>
    <t>0915829139</t>
  </si>
  <si>
    <t>BURGOS MACIAS MARIA DEL CARMEN</t>
  </si>
  <si>
    <t>0912071552</t>
  </si>
  <si>
    <t>JIMENEZ FERNANDEZ ALBERTO LEONARDO</t>
  </si>
  <si>
    <t>0914688007</t>
  </si>
  <si>
    <t>GUERRERO FLORES VICTOR HUGO</t>
  </si>
  <si>
    <t>0918072323</t>
  </si>
  <si>
    <t>MEDINA ALAVA LIDIA DEL CARMEN</t>
  </si>
  <si>
    <t>COOPERATIVA DE AHORRO Y CREDITO LOS ANDES LATINOS LTDA</t>
  </si>
  <si>
    <t>7154</t>
  </si>
  <si>
    <t>SEPS-ROEPS-2013-001529</t>
  </si>
  <si>
    <t>BOLIVAR (SAGRARIO)</t>
  </si>
  <si>
    <t xml:space="preserve">AV. QUITO S/N SUCRE 1514 </t>
  </si>
  <si>
    <t>042321052</t>
  </si>
  <si>
    <t>0997144031</t>
  </si>
  <si>
    <t>losandeslatinos@hotmail.com</t>
  </si>
  <si>
    <t>0603531187</t>
  </si>
  <si>
    <t>0602154916</t>
  </si>
  <si>
    <t>GUALASEO CHUGLLA ANDRES</t>
  </si>
  <si>
    <t>0604260489</t>
  </si>
  <si>
    <t>YUQUILEMA MALAN CARLOS RONALDO</t>
  </si>
  <si>
    <t>0603737248</t>
  </si>
  <si>
    <t>SAYAY MUÑOZ JOSE ANTONIO</t>
  </si>
  <si>
    <t>0604405183</t>
  </si>
  <si>
    <t>GUAMAN GUAMAN JUAN CARLOS</t>
  </si>
  <si>
    <t>COOPERATIVA DE AHORRO Y CREDITO DEL EMIGRANTE ECUATORIANO Y SU FAMILIA LTDA</t>
  </si>
  <si>
    <t>17</t>
  </si>
  <si>
    <t>SEPS-ROEPS-2013-000117</t>
  </si>
  <si>
    <t>QUISQUIS Y JOSE DE ANTEPARA  910 ENTRE JOSE DE ANTEPAR Y GARCIA MORENO</t>
  </si>
  <si>
    <t>042691900</t>
  </si>
  <si>
    <t>0999400299</t>
  </si>
  <si>
    <t>ccf@creditofamiliar.com.ec</t>
  </si>
  <si>
    <t>0913674248</t>
  </si>
  <si>
    <t>0915037063</t>
  </si>
  <si>
    <t>ARCE GAIBOR MARIANA DE JESUS</t>
  </si>
  <si>
    <t>0909616617</t>
  </si>
  <si>
    <t>ALMEIDA VERA FERNANDO BACILIO</t>
  </si>
  <si>
    <t>0916845175</t>
  </si>
  <si>
    <t>ARREGUI SAA HECTOR DAVID</t>
  </si>
  <si>
    <t>0913693933</t>
  </si>
  <si>
    <t>AVILES BANCHON HUGO ENRIQUE</t>
  </si>
  <si>
    <t>COOPERATIVA DE AHORRO Y CREDITO METROPOLIS LTDA</t>
  </si>
  <si>
    <t>0021</t>
  </si>
  <si>
    <t>SEPS-ROEPS-2013-001531</t>
  </si>
  <si>
    <t>QUINSALOMA</t>
  </si>
  <si>
    <t>AV. PROGRESO   S/N  10 DE AGOSTO</t>
  </si>
  <si>
    <t>052907273</t>
  </si>
  <si>
    <t>0997004125</t>
  </si>
  <si>
    <t>cooperativametropolis@hotmail.com</t>
  </si>
  <si>
    <t>0201128113</t>
  </si>
  <si>
    <t>URBANO BORJA AIDA DOLORES</t>
  </si>
  <si>
    <t>1206322370</t>
  </si>
  <si>
    <t>BARRAGAN PAREDES JESSICA JESSENIA</t>
  </si>
  <si>
    <t>0923218564</t>
  </si>
  <si>
    <t>LAVAYEN GALARZA NARCISA DEL CARMEN</t>
  </si>
  <si>
    <t>1205485053</t>
  </si>
  <si>
    <t>ACURIO SECAIRA BETTY ELIZABETH</t>
  </si>
  <si>
    <t>0930523188</t>
  </si>
  <si>
    <t>VERDEZOTO FERNANDEZ JOSCELYNE STEFANIA</t>
  </si>
  <si>
    <t>COOPERATIVA DE AHORRO Y CREDITO ESPERANZA DE VALLE DE LA VIRGEN LTDA</t>
  </si>
  <si>
    <t>0000066</t>
  </si>
  <si>
    <t>SEPS-ROEPS-2013-001935</t>
  </si>
  <si>
    <t>PEDRO CARBO</t>
  </si>
  <si>
    <t>VALLE DE LA VIRGEN</t>
  </si>
  <si>
    <t>ALFONSO VELASCO  S/N  12 DE OCTUBRE</t>
  </si>
  <si>
    <t>042039036</t>
  </si>
  <si>
    <t>0985092937</t>
  </si>
  <si>
    <t>coac_evv@yahoo.es</t>
  </si>
  <si>
    <t>0910202639</t>
  </si>
  <si>
    <t>0907000525</t>
  </si>
  <si>
    <t>MORAN SOLIS LAURA JOSEFINA</t>
  </si>
  <si>
    <t>0911043917</t>
  </si>
  <si>
    <t>VARGAS GUALE DIGNA EMERITA</t>
  </si>
  <si>
    <t>0914063144</t>
  </si>
  <si>
    <t>PLUAS MAGALLANES DIGNA ELIZABETH</t>
  </si>
  <si>
    <t>0915177844</t>
  </si>
  <si>
    <t>MEJIA PLUAS PAULA ISABEL</t>
  </si>
  <si>
    <t>COOPERATIVA DE AHORRO Y CREDITO LIMITADA MIFEX</t>
  </si>
  <si>
    <t>0000000147</t>
  </si>
  <si>
    <t>SEPS-ROEPS-2013-001231</t>
  </si>
  <si>
    <t>AV. AGUSTIN FREIRE  505-506 AV. TRIGESIMA SEGUNDA Y TERCERA GARZOCENTRO 2000</t>
  </si>
  <si>
    <t>0988435780</t>
  </si>
  <si>
    <t>esther.mifex@gmail.com</t>
  </si>
  <si>
    <t>0911639094</t>
  </si>
  <si>
    <t>CARREÑO JIMENEZ RAUL FERNANDO</t>
  </si>
  <si>
    <t>0300636453</t>
  </si>
  <si>
    <t>CRESPO CHAUCA LUIS CORNELIO</t>
  </si>
  <si>
    <t>0300750502</t>
  </si>
  <si>
    <t>ABAMBARI AREVALO MARIO JACINTO</t>
  </si>
  <si>
    <t>1201965173</t>
  </si>
  <si>
    <t>0701687550</t>
  </si>
  <si>
    <t>ORTIZ JUCA JORGE NEPTALI</t>
  </si>
  <si>
    <t>COOPERATIVA DE AHORRO Y CREDITO DE LOS CONTROLADORES DE TRANSITO AEREO DEL ECUADOR COOPERATIVA / ATC</t>
  </si>
  <si>
    <t>00032</t>
  </si>
  <si>
    <t>SEPS-ROEPS-2013-001206</t>
  </si>
  <si>
    <t>042925750</t>
  </si>
  <si>
    <t>0998735143</t>
  </si>
  <si>
    <t>cooperativatc@hotmail.com</t>
  </si>
  <si>
    <t>1600411779</t>
  </si>
  <si>
    <t>CEVALLOS LOPEZ HERNAN XAVIER</t>
  </si>
  <si>
    <t>0909822967</t>
  </si>
  <si>
    <t>LEON FRANCO LUIS CARLOS</t>
  </si>
  <si>
    <t>1705595179</t>
  </si>
  <si>
    <t>NARVAEZ MIGUEL VICENTE</t>
  </si>
  <si>
    <t>0908306095</t>
  </si>
  <si>
    <t>1707767149</t>
  </si>
  <si>
    <t>PINARGOTE VASQUEZ CLEMENTE CRISTOBAL</t>
  </si>
  <si>
    <t>0034</t>
  </si>
  <si>
    <t>COOPERATIVA DE AHORRO Y CREDITO AGUILAS DE CRISTO</t>
  </si>
  <si>
    <t>0054</t>
  </si>
  <si>
    <t>SEPS-ROEPS-2013-001359</t>
  </si>
  <si>
    <t>10 DE AGOSTO  1507  ENTRE JOSE DE ANTEPARA Y GARCIA MORENO</t>
  </si>
  <si>
    <t>042367277</t>
  </si>
  <si>
    <t>0985093220</t>
  </si>
  <si>
    <t>j.copa@hotmail.com</t>
  </si>
  <si>
    <t>0925432460</t>
  </si>
  <si>
    <t>0927175414</t>
  </si>
  <si>
    <t>YAUCAN LEMA JULIO CESAR</t>
  </si>
  <si>
    <t>0941027971</t>
  </si>
  <si>
    <t>GUAMAN GUAPI FRANKLIN EFRAIN</t>
  </si>
  <si>
    <t>0603851502</t>
  </si>
  <si>
    <t>MULLO GUAMAN FELICIANO</t>
  </si>
  <si>
    <t>0941636367</t>
  </si>
  <si>
    <t>VALENTE COPA ESTEFANIA MAGDALENA</t>
  </si>
  <si>
    <t>COOPERATIVA DE AHORRO Y CREDITO ESPERANZA Y DESARROLLO</t>
  </si>
  <si>
    <t>SEPS-ROEPS-2013-001937</t>
  </si>
  <si>
    <t>GARCIA MORENO  1709 COLON (CENTRO COMERCIAL PLAZA COLON)</t>
  </si>
  <si>
    <t>045116334</t>
  </si>
  <si>
    <t>0981460796</t>
  </si>
  <si>
    <t>coop_esperanzaydesarrollo@hotmail.com</t>
  </si>
  <si>
    <t>0602637134</t>
  </si>
  <si>
    <t>0603854936</t>
  </si>
  <si>
    <t>PALTAN NARANJO JOSE OCTAVIO</t>
  </si>
  <si>
    <t>0604466987</t>
  </si>
  <si>
    <t>CHICAIZA QUINCHE MARIA DEL ROCIO</t>
  </si>
  <si>
    <t>0602765315</t>
  </si>
  <si>
    <t>AUCANCELA YAUTIBUG JOSE MANUEL</t>
  </si>
  <si>
    <t>0927255372</t>
  </si>
  <si>
    <t>EVAS MALAN JOSE FRANCISCO</t>
  </si>
  <si>
    <t>COOPERATIVA DE AHORRO Y CREDITO LA BUENA ESPERANZA LTDA</t>
  </si>
  <si>
    <t>001-DPC-MIES-09</t>
  </si>
  <si>
    <t>SEPS-ROEPS-2013-000791</t>
  </si>
  <si>
    <t>LA TRONCAL</t>
  </si>
  <si>
    <t>AV. PRINCIPAL  KM.2  VIA PUERTO INCA</t>
  </si>
  <si>
    <t>072420075</t>
  </si>
  <si>
    <t>0985531198</t>
  </si>
  <si>
    <t>farellano@latroncal.com</t>
  </si>
  <si>
    <t>0906114202</t>
  </si>
  <si>
    <t>0703529990</t>
  </si>
  <si>
    <t>CHAMAIDAN NEIRA JORGE ERWIN</t>
  </si>
  <si>
    <t>0600865372</t>
  </si>
  <si>
    <t>AGUIRRE ROMERO LUIS FERNANDO</t>
  </si>
  <si>
    <t>0915933840</t>
  </si>
  <si>
    <t>0924305600</t>
  </si>
  <si>
    <t>LOAIZA DEL VALLE FRANCISCO XAVIER</t>
  </si>
  <si>
    <t>COOPERATIVA DE AHORRO Y CREDITO DE LOS EMPLEADOS DE LA H JUNTA DE BENEFICENCIA DE GUAYAQUIL</t>
  </si>
  <si>
    <t>0168</t>
  </si>
  <si>
    <t>SEPS-ROEPS-2013-001228</t>
  </si>
  <si>
    <t>LUQUE  204 PEDRO CARBO OF. 304</t>
  </si>
  <si>
    <t>042512007</t>
  </si>
  <si>
    <t>0992357539</t>
  </si>
  <si>
    <t>cdaycjbg@jbgye.org.ec</t>
  </si>
  <si>
    <t>0905311031</t>
  </si>
  <si>
    <t>0909659484</t>
  </si>
  <si>
    <t>MONCAYO SAENZ MAXIMO RAMON</t>
  </si>
  <si>
    <t>0917783466</t>
  </si>
  <si>
    <t>MORAN REYES SUSANA ELIZABETH</t>
  </si>
  <si>
    <t>0918548819</t>
  </si>
  <si>
    <t>GIL CEVALLOS INGRID CECILIA</t>
  </si>
  <si>
    <t>0912279791</t>
  </si>
  <si>
    <t>NARVAEZ CEVALLOS JORGE ALFREDO</t>
  </si>
  <si>
    <t>COOPERATIVA DE AHORRO Y CREDITO DE LOS EMPLEADOS DE CERVECERIA NACIONAL SA Y DINADEC SA CRECER</t>
  </si>
  <si>
    <t>00204</t>
  </si>
  <si>
    <t>SEPS-ROEPS-2013-000749</t>
  </si>
  <si>
    <t>PASCUALES</t>
  </si>
  <si>
    <t>042162275</t>
  </si>
  <si>
    <t>0995230568</t>
  </si>
  <si>
    <t>maria.quevedo@ec.sabmiller.com</t>
  </si>
  <si>
    <t>1726149402</t>
  </si>
  <si>
    <t>0955138375</t>
  </si>
  <si>
    <t>VLASAK PEREZ ALBERTO YAROSLAV</t>
  </si>
  <si>
    <t>0911445500</t>
  </si>
  <si>
    <t>SOBREVILLA AGUILAR MARIO JAVIER</t>
  </si>
  <si>
    <t>0910664077</t>
  </si>
  <si>
    <t>JACOME PELAEZ MIGUEL WILLINGTON</t>
  </si>
  <si>
    <t>0912191152</t>
  </si>
  <si>
    <t>TAIBOT AGUILAR DOLORES ARGENTINA</t>
  </si>
  <si>
    <t>COOPERATIVA DE AHORRO Y CREDITO ZONA DE CAPITAL CORCIMOL</t>
  </si>
  <si>
    <t>7096</t>
  </si>
  <si>
    <t>SEPS-ROEPS-2013-004683</t>
  </si>
  <si>
    <t>YAGUACHI VIEJO (CONE)</t>
  </si>
  <si>
    <t>RECINTO SAN FERNANDO DE CONE  S/N  PRIMERO DE MAYO</t>
  </si>
  <si>
    <t>042329453</t>
  </si>
  <si>
    <t>0981824109</t>
  </si>
  <si>
    <t>coopzonade_capitalcorcimol@yahoo.com</t>
  </si>
  <si>
    <t>0901931501</t>
  </si>
  <si>
    <t>MONSERRATE ORTEGA JULIO HUMBERTO</t>
  </si>
  <si>
    <t>1201471362</t>
  </si>
  <si>
    <t>FAGINSON BRIONES JOHNY ROBERTO</t>
  </si>
  <si>
    <t>0907663264</t>
  </si>
  <si>
    <t>RIZZO MINDIOLA VICTOR FELIPE</t>
  </si>
  <si>
    <t>0906390539</t>
  </si>
  <si>
    <t>1304845793</t>
  </si>
  <si>
    <t>PILOZO MEZA AGUSTIN ARISTIDES</t>
  </si>
  <si>
    <t>COOPERATIVA DE AHORRO Y CREDITO DE TRABAJADORES AGRIFONDOS</t>
  </si>
  <si>
    <t>0202</t>
  </si>
  <si>
    <t>SEPS-ROEPS-2013-001066</t>
  </si>
  <si>
    <t>GENERAL CORDOVA  623 JUNIN</t>
  </si>
  <si>
    <t>042560400</t>
  </si>
  <si>
    <t>0999422274</t>
  </si>
  <si>
    <t>hdiaz@agripac.com.ec</t>
  </si>
  <si>
    <t>0900844465</t>
  </si>
  <si>
    <t>SUCO CARDENAS MANUEL ARTURO</t>
  </si>
  <si>
    <t>0907063036</t>
  </si>
  <si>
    <t>DIAZ TRUJILLO HECTOR GIOVANNI</t>
  </si>
  <si>
    <t>0913792511</t>
  </si>
  <si>
    <t>TAPIA TROYA FABIAN HUMBERTO</t>
  </si>
  <si>
    <t>0906696653</t>
  </si>
  <si>
    <t>YEPEZ HERNANDEZ GISELLA GERMANIA</t>
  </si>
  <si>
    <t>0914292503</t>
  </si>
  <si>
    <t>SUAREZ MORAN CARLOS VICENTE</t>
  </si>
  <si>
    <t>0918827718</t>
  </si>
  <si>
    <t>ALAVA ROMERO WALTER JHONNY</t>
  </si>
  <si>
    <t>COOPERATIVA DE AHORRO Y CREDITO FS CRYSTAL LTDA</t>
  </si>
  <si>
    <t>261</t>
  </si>
  <si>
    <t>SEPS-ROEPS-2013-002133</t>
  </si>
  <si>
    <t>KM 1,5 VIA DURAN TAMBO  S/N  1 KM DE LA FERIA INTERNACIONAL</t>
  </si>
  <si>
    <t>042809450</t>
  </si>
  <si>
    <t>0986700552</t>
  </si>
  <si>
    <t>s.carranza@crystalchemical.com.ec</t>
  </si>
  <si>
    <t>0914248182</t>
  </si>
  <si>
    <t>CARRANZA MACIAS SOFIA MARIBEL</t>
  </si>
  <si>
    <t>0913730453</t>
  </si>
  <si>
    <t>MENDOZA PUENTE MARIA ALIDAD</t>
  </si>
  <si>
    <t>0925574253</t>
  </si>
  <si>
    <t>PORTUGAL CORDOVA LAURA YANETH</t>
  </si>
  <si>
    <t>0919669010</t>
  </si>
  <si>
    <t>PEÑAFIEL BAQUE BEATRIZ DEL PILAR</t>
  </si>
  <si>
    <t>0926595562</t>
  </si>
  <si>
    <t>PEREZ GARCIA RICARDO ALEXANDER</t>
  </si>
  <si>
    <t>1202532360</t>
  </si>
  <si>
    <t>MONTALVAN MANZABA BOLIVAR FRANCISCO</t>
  </si>
  <si>
    <t>COOPERATIVA DE AHORRO Y CREDITO CUNA DE LA NACIONALIDAD LTDA</t>
  </si>
  <si>
    <t>SEPS-ROEPS-2013-001575</t>
  </si>
  <si>
    <t>042152400</t>
  </si>
  <si>
    <t>0990799805</t>
  </si>
  <si>
    <t>jcesarv@hotmail.es</t>
  </si>
  <si>
    <t>0915953145</t>
  </si>
  <si>
    <t>VAQUILEMA CURICAMA ESTEBAN</t>
  </si>
  <si>
    <t>0920252616</t>
  </si>
  <si>
    <t>YAUTIBUG PUMA YOLANDA</t>
  </si>
  <si>
    <t>0602719338</t>
  </si>
  <si>
    <t>CORO SAGÑAY REBECA</t>
  </si>
  <si>
    <t>0601334410</t>
  </si>
  <si>
    <t>PUMA AUCANCELA MARIA MERCEDES</t>
  </si>
  <si>
    <t>0603389198</t>
  </si>
  <si>
    <t>AUCANCELA GUACHO LUZ MARIA</t>
  </si>
  <si>
    <t>COOPERATIVA DE AHORRO Y CREDITO JOSE DAGER MENDOZA</t>
  </si>
  <si>
    <t>0324</t>
  </si>
  <si>
    <t>SEPS-ROEPS-2013-004512</t>
  </si>
  <si>
    <t>042976812</t>
  </si>
  <si>
    <t>0997205628</t>
  </si>
  <si>
    <t>coop.jose.dager.mendoza@gmail.com</t>
  </si>
  <si>
    <t>1202980478</t>
  </si>
  <si>
    <t>ANDALUZ VERA NANCY JANET</t>
  </si>
  <si>
    <t>0912431269</t>
  </si>
  <si>
    <t>SAMANIEGO BACUY ZOBEIDA ELIZABETH</t>
  </si>
  <si>
    <t>0907945141</t>
  </si>
  <si>
    <t>MORAN CONSTANTE GONZALO XAVIER</t>
  </si>
  <si>
    <t>COOPERATIVA DE AHORRO Y CREDITO DEL SECTOR PESQUERO ARTESANAL CREDIPESCA LTDA</t>
  </si>
  <si>
    <t>SEPS-ROEPS-2013-001815</t>
  </si>
  <si>
    <t>AV. 9 DE OCTUBRE  1120 BAQUERIZO MORENO</t>
  </si>
  <si>
    <t>042574790</t>
  </si>
  <si>
    <t>0990299145</t>
  </si>
  <si>
    <t>credipesca@hotmail.com</t>
  </si>
  <si>
    <t>0912983954</t>
  </si>
  <si>
    <t>CRUZ SALAZAR GERARDO MANUEL</t>
  </si>
  <si>
    <t>1500012321</t>
  </si>
  <si>
    <t>ANDRADE GUERRA FRANKLIN MARCELO</t>
  </si>
  <si>
    <t>0919335505</t>
  </si>
  <si>
    <t>CALDERON PONCE KARINA VERONICA</t>
  </si>
  <si>
    <t>0908178858</t>
  </si>
  <si>
    <t>COOPERATIVA DE AHORRO Y CREDITO PLASTIGAMA</t>
  </si>
  <si>
    <t>1141</t>
  </si>
  <si>
    <t>SEPS-ROEPS-2014-005752</t>
  </si>
  <si>
    <t>PEDRO MONCAYO 723 VICTOR MANUEL RENDON</t>
  </si>
  <si>
    <t>042802020</t>
  </si>
  <si>
    <t>0999774360</t>
  </si>
  <si>
    <t>cooperativarrhh@mexichem.com</t>
  </si>
  <si>
    <t>0908012131</t>
  </si>
  <si>
    <t>0909764151</t>
  </si>
  <si>
    <t>VARGAS CARVAJAL NELSON IVAN</t>
  </si>
  <si>
    <t>0702039140</t>
  </si>
  <si>
    <t>SILVA ESPINOZA OSCAR ANTONIO</t>
  </si>
  <si>
    <t>0905779112</t>
  </si>
  <si>
    <t>INTRIAGO ZAMBRANO YOLANDA MARIA PATRICIA</t>
  </si>
  <si>
    <t>0912310950</t>
  </si>
  <si>
    <t>ROSADO MORA LUIS FORTUNATO</t>
  </si>
  <si>
    <t>IBARRA</t>
  </si>
  <si>
    <t>SAGRARIO</t>
  </si>
  <si>
    <t>COOPERATIVA DE AHORRO Y CREDITO ATUNTAQUI LTDA</t>
  </si>
  <si>
    <t>86-100-DC</t>
  </si>
  <si>
    <t>SEPS-ROEPS-2013-000269</t>
  </si>
  <si>
    <t>ANTONIO ANTE</t>
  </si>
  <si>
    <t>ATUNTAQUI</t>
  </si>
  <si>
    <t>RIO AMAZONAS 1217 SUCRE</t>
  </si>
  <si>
    <t>062909399</t>
  </si>
  <si>
    <t>0997936600</t>
  </si>
  <si>
    <t>secretaria@atuntaqui.fin.ec</t>
  </si>
  <si>
    <t>1001447513</t>
  </si>
  <si>
    <t>ZAMORA ANDRADE GALO RENE</t>
  </si>
  <si>
    <t>1001757705</t>
  </si>
  <si>
    <t>ROMERO VILLA ANDRES MAURICIO</t>
  </si>
  <si>
    <t>0400722666</t>
  </si>
  <si>
    <t>MORALES ANDRADE CUMANDA DEL ROSARIO</t>
  </si>
  <si>
    <t>1002224895</t>
  </si>
  <si>
    <t>COOPERATIVA DE AHORRO Y CREDITO SAN ANTONIO LTDA - IMBABURA</t>
  </si>
  <si>
    <t>1596</t>
  </si>
  <si>
    <t>SEPS-ROEPS-2013-000693</t>
  </si>
  <si>
    <t>SAN ANTONIO</t>
  </si>
  <si>
    <t>HERMANOS MIDEROS  06/33 27 DE NOVIEMBRE Y SUCRE</t>
  </si>
  <si>
    <t>062932063</t>
  </si>
  <si>
    <t>0959103669</t>
  </si>
  <si>
    <t>coacsanantonio@hotmail.es</t>
  </si>
  <si>
    <t>1001297009</t>
  </si>
  <si>
    <t>VASQUEZ ARAGON NORMA ROSARIO</t>
  </si>
  <si>
    <t>1001982360</t>
  </si>
  <si>
    <t>CISNEROS VASQUEZ SAUL ALFONSO</t>
  </si>
  <si>
    <t>1002118329</t>
  </si>
  <si>
    <t>PORTILLA YEPEZ SYLVIA LORENA</t>
  </si>
  <si>
    <t>1002511440</t>
  </si>
  <si>
    <t>MONTESDEOCA MORA FERNANDA MARIANELA</t>
  </si>
  <si>
    <t>1002778239</t>
  </si>
  <si>
    <t>VELASCO BENALCAZAR GLADYS YADIRA</t>
  </si>
  <si>
    <t>COOPERATIVA DE AHORRO Y CREDITO UNION EL EJIDO</t>
  </si>
  <si>
    <t>5596</t>
  </si>
  <si>
    <t>SEPS-ROEPS-2013-000506</t>
  </si>
  <si>
    <t>COTACACHI</t>
  </si>
  <si>
    <t>SAN FRANCISCO</t>
  </si>
  <si>
    <t>MANUEL LARREA S/N PANAMERICANA</t>
  </si>
  <si>
    <t>062915411</t>
  </si>
  <si>
    <t>0999110279</t>
  </si>
  <si>
    <t>coopelejido@yahoo.com</t>
  </si>
  <si>
    <t>1001576238</t>
  </si>
  <si>
    <t>ARANA HARO MARIANA DEL ROSARIO</t>
  </si>
  <si>
    <t>1707871099</t>
  </si>
  <si>
    <t>HARO LOZANO EDUARDO WILFRIDO</t>
  </si>
  <si>
    <t>1001515111</t>
  </si>
  <si>
    <t>GUEVARA HARO ROLANDO GERMANICO</t>
  </si>
  <si>
    <t>1001274123</t>
  </si>
  <si>
    <t>NEGRETE SUAREZ MARLENE MERCEDES</t>
  </si>
  <si>
    <t>COOPERATIVA DE AHORRO Y CREDITO DE INDIGENAS CHUCHUQUI LTDA</t>
  </si>
  <si>
    <t>038</t>
  </si>
  <si>
    <t>SEPS-ROEPS-2013-000392</t>
  </si>
  <si>
    <t>OTAVALO</t>
  </si>
  <si>
    <t>BOLIVAR  805  JUAN MONTALVO</t>
  </si>
  <si>
    <t>062920256</t>
  </si>
  <si>
    <t>0987731068</t>
  </si>
  <si>
    <t>dariocc@coopchuchuqui.fin.ec</t>
  </si>
  <si>
    <t>1001240678</t>
  </si>
  <si>
    <t>CACHIGUANGO COTACACHI LUIS ENRIQUE</t>
  </si>
  <si>
    <t>1002410197</t>
  </si>
  <si>
    <t>MALES TONTAQUIMBA MARIA ESTHELA</t>
  </si>
  <si>
    <t>05/04/2017</t>
  </si>
  <si>
    <t>20/04/2017</t>
  </si>
  <si>
    <t>1001642311</t>
  </si>
  <si>
    <t>CAIZA TOCAGON SEBASTIAN</t>
  </si>
  <si>
    <t>1003169495</t>
  </si>
  <si>
    <t>CABASCANGO ARIAS ROSA ELENA</t>
  </si>
  <si>
    <t>1003620687</t>
  </si>
  <si>
    <t>VELASQUEZ MALDONADO MARIA MARICELA</t>
  </si>
  <si>
    <t>1003231980</t>
  </si>
  <si>
    <t>RAMIREZ MONTALVO ANA LUCILA</t>
  </si>
  <si>
    <t>COOPERATIVA DE AHORRO Y CREDITO DE IMBABURA AMAZONAS</t>
  </si>
  <si>
    <t>SEPS-ROEPS-2013-002929</t>
  </si>
  <si>
    <t>AV. EUGENIO ESPEJO  S/N  AV PEREZ GUERRERO</t>
  </si>
  <si>
    <t>062955425</t>
  </si>
  <si>
    <t>0997940494</t>
  </si>
  <si>
    <t>info@coopamazonas.com</t>
  </si>
  <si>
    <t>1001397742</t>
  </si>
  <si>
    <t>VALLEJOS LEON ANA MARGARITA</t>
  </si>
  <si>
    <t>1002175667</t>
  </si>
  <si>
    <t>YAPUD IBADANGO DORIS MARLENE</t>
  </si>
  <si>
    <t>1801332667</t>
  </si>
  <si>
    <t>1002129482</t>
  </si>
  <si>
    <t>BENAVIDES ASIMBAYA HERIBERTO DAVID</t>
  </si>
  <si>
    <t>1002345393</t>
  </si>
  <si>
    <t>PAZMIÑO FLORES MARIA SOLEDAD</t>
  </si>
  <si>
    <t>0801359381</t>
  </si>
  <si>
    <t>ARCINIEGA TREJO MARIANA ISABEL</t>
  </si>
  <si>
    <t>COOPERATIVA DE AHORRO Y CREDITO HUAYCO PUNGO</t>
  </si>
  <si>
    <t>05611</t>
  </si>
  <si>
    <t>SEPS-ROEPS-2013-000679</t>
  </si>
  <si>
    <t>JORDAN</t>
  </si>
  <si>
    <t>BOLIVAR  1114  SALINAS Y MORALES</t>
  </si>
  <si>
    <t>062920514</t>
  </si>
  <si>
    <t>0995552238</t>
  </si>
  <si>
    <t>info@coachuaycopungo.fin.ec</t>
  </si>
  <si>
    <t>1001899457</t>
  </si>
  <si>
    <t>TORRES HIGUERA JESSICA ALEXANDRA</t>
  </si>
  <si>
    <t>1002051876</t>
  </si>
  <si>
    <t>GUALACATA BONILLA PEDRO CESAR</t>
  </si>
  <si>
    <t>1003705033</t>
  </si>
  <si>
    <t>ANRANGO FUERES NANCY ALICIA</t>
  </si>
  <si>
    <t>1002055570</t>
  </si>
  <si>
    <t>OTAVALO QUISHPE BARBARITA</t>
  </si>
  <si>
    <t>COOPERATIVA DE AHORRO Y CREDITO ARTESANOS LTDA</t>
  </si>
  <si>
    <t>2423</t>
  </si>
  <si>
    <t>SEPS-ROEPS-2013-000702</t>
  </si>
  <si>
    <t>SUCRE 624 FLORES</t>
  </si>
  <si>
    <t>062602940</t>
  </si>
  <si>
    <t>0999525259</t>
  </si>
  <si>
    <t>gerencia@coopartesanos.fin.ec</t>
  </si>
  <si>
    <t>0400690640</t>
  </si>
  <si>
    <t>PASPUEZAN JORGE ARNULFO</t>
  </si>
  <si>
    <t>0401129416</t>
  </si>
  <si>
    <t>MENESES TIRIRA LENIN BERNARDO</t>
  </si>
  <si>
    <t>0400783809</t>
  </si>
  <si>
    <t>TRUJILLO RUANO ALBA ELISA</t>
  </si>
  <si>
    <t>1003507025</t>
  </si>
  <si>
    <t>ROMO CAZARES DANIELA LIZBETH</t>
  </si>
  <si>
    <t>1000752160</t>
  </si>
  <si>
    <t>BENAVIDES LIMA MARIA ELISA</t>
  </si>
  <si>
    <t>COOPERATIVA DE AHORRO Y CREDITO UNION COCHAPAMBA</t>
  </si>
  <si>
    <t>00218</t>
  </si>
  <si>
    <t>SEPS-ROEPS-2013-001112</t>
  </si>
  <si>
    <t>AMBUQUI</t>
  </si>
  <si>
    <t>CHAUPI GUARANGUI S/N JUNTO A ESCUELA VICTOR MANUEL MIDEROS</t>
  </si>
  <si>
    <t>062585773</t>
  </si>
  <si>
    <t>0985310849</t>
  </si>
  <si>
    <t>flandesr@hotmail.es</t>
  </si>
  <si>
    <t>1001538188</t>
  </si>
  <si>
    <t>1002197935</t>
  </si>
  <si>
    <t>CAYAMBE DIAZ JOSE ELIAS</t>
  </si>
  <si>
    <t>1001886280</t>
  </si>
  <si>
    <t>SANCHEZ SALAZAR SEGUNDO LEONARDO</t>
  </si>
  <si>
    <t>1002825071</t>
  </si>
  <si>
    <t>QUITO ORTIZ SILVANA DEL ROSARIO</t>
  </si>
  <si>
    <t>1001998614</t>
  </si>
  <si>
    <t>URCUANGO FERNANDEZ SANTOS PIO</t>
  </si>
  <si>
    <t>SAN MIGUEL DE URCUQUI</t>
  </si>
  <si>
    <t>COOPERATIVA DE AHORRO Y CREDITO SANTA ANITA LTDA</t>
  </si>
  <si>
    <t>347</t>
  </si>
  <si>
    <t>SEPS-ROEPS-2013-000924</t>
  </si>
  <si>
    <t xml:space="preserve">IMBABURA  88-3 ROCAFUERTE </t>
  </si>
  <si>
    <t>062916739</t>
  </si>
  <si>
    <t>0988450012</t>
  </si>
  <si>
    <t>gerencia@coacsantaanita.fin.ec</t>
  </si>
  <si>
    <t>1002817409</t>
  </si>
  <si>
    <t>JIMENEZ GUERRERO VERONICA ELIZABETH</t>
  </si>
  <si>
    <t>1002313086</t>
  </si>
  <si>
    <t>GALLEGOS JARAMILLO DIAMELA ANABEL</t>
  </si>
  <si>
    <t>18/03/2017</t>
  </si>
  <si>
    <t>18/04/2017</t>
  </si>
  <si>
    <t>1003157375</t>
  </si>
  <si>
    <t>CHAUCA LOPEZ ANDRES RAMIRO</t>
  </si>
  <si>
    <t>0401354725</t>
  </si>
  <si>
    <t>LOPEZ TOBAR VERONICA ANDREA</t>
  </si>
  <si>
    <t>1002737649</t>
  </si>
  <si>
    <t>CHAVEZ CASANTUÑA JENNY LUCIA</t>
  </si>
  <si>
    <t>COOPERATIVA DE AHORRO Y CREDITO EMPLEADOS MUNICIPALES DE OTAVALO LTDA</t>
  </si>
  <si>
    <t>00313</t>
  </si>
  <si>
    <t>SEPS-ROEPS-2013-000637</t>
  </si>
  <si>
    <t>GARCIA MORENO Y SUCRE  505 PIEDRAHITA</t>
  </si>
  <si>
    <t>062927006</t>
  </si>
  <si>
    <t>0986520982</t>
  </si>
  <si>
    <t>coac_emo_ltda@hotmail.com</t>
  </si>
  <si>
    <t>1002587515</t>
  </si>
  <si>
    <t>ALMENDARIZ DELGADO MARIA SOLEDAD</t>
  </si>
  <si>
    <t>1001045242</t>
  </si>
  <si>
    <t>BUITRON AGUILAR HUGO RUBEN</t>
  </si>
  <si>
    <t>1002081733</t>
  </si>
  <si>
    <t>PEREZ MORETA GLADYS PATRICIA</t>
  </si>
  <si>
    <t>1002867875</t>
  </si>
  <si>
    <t>VEGA FLORES MARCO BOLIVAR</t>
  </si>
  <si>
    <t>1705071189</t>
  </si>
  <si>
    <t>AYALA FAUSTO RODRIGO</t>
  </si>
  <si>
    <t>COOPERATIVA DE AHORRO Y CREDITO MUJERES UNIDAS TANTANAKUSHKA WARMIKUNAPAC</t>
  </si>
  <si>
    <t>137</t>
  </si>
  <si>
    <t>SEPS-ROEPS-2013-001230</t>
  </si>
  <si>
    <t>ANTONIO JOSE DE SUCRE 310 EUSEBIO BORRERO</t>
  </si>
  <si>
    <t>063700380</t>
  </si>
  <si>
    <t>0984811119</t>
  </si>
  <si>
    <t>info.cacmu@gmail.com</t>
  </si>
  <si>
    <t>0400487898</t>
  </si>
  <si>
    <t>PALACIOS LEON JANETT DEL CARMEN</t>
  </si>
  <si>
    <t>25/05/2017</t>
  </si>
  <si>
    <t>1002606380</t>
  </si>
  <si>
    <t>GARCIA RAMIREZ AMPARO DEL PILAR</t>
  </si>
  <si>
    <t>1002855854</t>
  </si>
  <si>
    <t>TATES CABRERA SILVIA VANESSA</t>
  </si>
  <si>
    <t>1500768120</t>
  </si>
  <si>
    <t>HINOJOSA BARAHONA MERCEDES VERONICA</t>
  </si>
  <si>
    <t>1001782778</t>
  </si>
  <si>
    <t>MORAN PIARPUEZAN ELVA LUCIA</t>
  </si>
  <si>
    <t>COOPERATIVA DE AHORRO Y CREDITO BOLA AMARILLA</t>
  </si>
  <si>
    <t>4116</t>
  </si>
  <si>
    <t>SEPS-ROEPS-2013-000283</t>
  </si>
  <si>
    <t>SAN MIGUEL DE IBARRA</t>
  </si>
  <si>
    <t>AV. ATAHUALPA 18-97 RICARDO SANCHEZ SECTOR BOLA AMARILLA</t>
  </si>
  <si>
    <t>062603181</t>
  </si>
  <si>
    <t>0980299533</t>
  </si>
  <si>
    <t>coopbolamarilla@gmail.com</t>
  </si>
  <si>
    <t>1002153680</t>
  </si>
  <si>
    <t>0401640073</t>
  </si>
  <si>
    <t>CHILIQUINGA POZO ANDREA BELEN</t>
  </si>
  <si>
    <t>1003132469</t>
  </si>
  <si>
    <t>GALINDO MENDEZ ARMANDO RENAN</t>
  </si>
  <si>
    <t>1001581170</t>
  </si>
  <si>
    <t>MERA AGUAS TAMARA DEL CARMEN</t>
  </si>
  <si>
    <t>0400747267</t>
  </si>
  <si>
    <t>BASTIDAS GUERRA JOSE MANUEL</t>
  </si>
  <si>
    <t>1001650280</t>
  </si>
  <si>
    <t>JACOME MONTALVO NELY CECILIA</t>
  </si>
  <si>
    <t>COOPERATIVA DE AHORRO Y CREDITO SALINERITA</t>
  </si>
  <si>
    <t>4388</t>
  </si>
  <si>
    <t>SEPS-ROEPS-2013-001530</t>
  </si>
  <si>
    <t xml:space="preserve">SALINAS  2-28 VELASCO IBARRA  </t>
  </si>
  <si>
    <t>062665014</t>
  </si>
  <si>
    <t>0981681256</t>
  </si>
  <si>
    <t>coacsalinerita@yahoo.es</t>
  </si>
  <si>
    <t>1002433892</t>
  </si>
  <si>
    <t>1002558557</t>
  </si>
  <si>
    <t>RIVADENEIRA HERRERA CARMEN GENOVEVA</t>
  </si>
  <si>
    <t>1001065976</t>
  </si>
  <si>
    <t>ESPINOSA SEGUNDO LUIS</t>
  </si>
  <si>
    <t>1000340834</t>
  </si>
  <si>
    <t>CERVANTES MORALES ELADIO BOLIVAR</t>
  </si>
  <si>
    <t>1710221480</t>
  </si>
  <si>
    <t>HERRERA NOBOA DIANA MARGOT ELIZABETH</t>
  </si>
  <si>
    <t>1002984092</t>
  </si>
  <si>
    <t>PABON LASTRA GHISELA DAYANARA</t>
  </si>
  <si>
    <t>PEDRO MONCAYO</t>
  </si>
  <si>
    <t>1711778595</t>
  </si>
  <si>
    <t>COOPERATIVA DE AHORRO Y CREDITO 14 DE MAYO</t>
  </si>
  <si>
    <t>247</t>
  </si>
  <si>
    <t>SEPS-ROEPS-2013-001538</t>
  </si>
  <si>
    <t>LA ESPERANZA</t>
  </si>
  <si>
    <t>COMUNIDAD RUMIPAMBA GRANDE   S/N  FRENTE AL COLEGIO RUMIPAMBA VIA PANIQUINRRA</t>
  </si>
  <si>
    <t>062667009</t>
  </si>
  <si>
    <t>0993199625</t>
  </si>
  <si>
    <t>coop14demayo@gmail.com</t>
  </si>
  <si>
    <t>1002713491</t>
  </si>
  <si>
    <t>1002981221</t>
  </si>
  <si>
    <t>ICHAU CUASQUE MARTHA ALICIA</t>
  </si>
  <si>
    <t>1002147823</t>
  </si>
  <si>
    <t>AMAGUAÑA PASTAZ JOSE LEONIDAS</t>
  </si>
  <si>
    <t>1001653383</t>
  </si>
  <si>
    <t>MATANGO MONTALUISA JAIME</t>
  </si>
  <si>
    <t>1002844965</t>
  </si>
  <si>
    <t>MOLINA MOLINA MARIA ORFELINA</t>
  </si>
  <si>
    <t>1001432051</t>
  </si>
  <si>
    <t>MATANGO PASTAS JOSE FRANCISCO</t>
  </si>
  <si>
    <t>COOPERATIVA DE AHORRO Y CREDITO IMBABURA IMBACOOP LTDA</t>
  </si>
  <si>
    <t>3024</t>
  </si>
  <si>
    <t>SEPS-ROEPS-2013-000795</t>
  </si>
  <si>
    <t xml:space="preserve">COMUNIDAD LA COMPANIA  S/N  </t>
  </si>
  <si>
    <t>062919185</t>
  </si>
  <si>
    <t>0992159025</t>
  </si>
  <si>
    <t>imbacoop@hotmail.com</t>
  </si>
  <si>
    <t>1002149449</t>
  </si>
  <si>
    <t>1002254546</t>
  </si>
  <si>
    <t>MORALES CASTAÑEDA JOSE ANTONIO</t>
  </si>
  <si>
    <t>1002157095</t>
  </si>
  <si>
    <t>CANDO CANDO JOSE ANTONIO</t>
  </si>
  <si>
    <t>1003373550</t>
  </si>
  <si>
    <t>CANDO MALES MARIA ESTHELA</t>
  </si>
  <si>
    <t>1003931373</t>
  </si>
  <si>
    <t>CANDO MORALES BLANCA NIEVES</t>
  </si>
  <si>
    <t>COOPERATIVA DE AHORRO Y CREDITO MARIA AUXILIADORA DE QUIROGA LTDA</t>
  </si>
  <si>
    <t>619</t>
  </si>
  <si>
    <t>SEPS-ROEPS-2013-001383</t>
  </si>
  <si>
    <t>QUIROGA</t>
  </si>
  <si>
    <t>TELESFORO PEÑAHERRERA S/N GARCIA MORENO</t>
  </si>
  <si>
    <t>062916980</t>
  </si>
  <si>
    <t>0992225627</t>
  </si>
  <si>
    <t>cacmaq@yahoo.com</t>
  </si>
  <si>
    <t>1704231081</t>
  </si>
  <si>
    <t>1001987252</t>
  </si>
  <si>
    <t>LOZANO CEVALLOS ALVARO SANTIAGO</t>
  </si>
  <si>
    <t>1001202454</t>
  </si>
  <si>
    <t>VACA UNDA IRENE FAVIOLA</t>
  </si>
  <si>
    <t>1712013083</t>
  </si>
  <si>
    <t>NARVAEZ RUIZ ESPERANZA MARIANA</t>
  </si>
  <si>
    <t>1001813870</t>
  </si>
  <si>
    <t>VACA HARO ROSA ALEXANDRA</t>
  </si>
  <si>
    <t>00014</t>
  </si>
  <si>
    <t>COOPERATIVA DE AHORRO Y CREDITO PILAHUIN TIO LTDA</t>
  </si>
  <si>
    <t>0000092</t>
  </si>
  <si>
    <t>SEPS-ROEPS-2013-000674</t>
  </si>
  <si>
    <t>SUCRE 11-09 MORALES</t>
  </si>
  <si>
    <t>062927234</t>
  </si>
  <si>
    <t>0629281311</t>
  </si>
  <si>
    <t>coac@pilahuintio.ec</t>
  </si>
  <si>
    <t>1803376274</t>
  </si>
  <si>
    <t>1003159629</t>
  </si>
  <si>
    <t>CACHIMUEL MALDONADO BLANCA SINTIA</t>
  </si>
  <si>
    <t>1708851447</t>
  </si>
  <si>
    <t>GUAMAN GUAPI ANCELMO</t>
  </si>
  <si>
    <t>1004405666</t>
  </si>
  <si>
    <t>DIAZ RAMIREZ GRACIELA</t>
  </si>
  <si>
    <t>1722247374</t>
  </si>
  <si>
    <t>MALDONADO SARANSIG CRISTIAN RUBEN</t>
  </si>
  <si>
    <t>COOPERATIVA DE AHORRO Y CREDITO IMBABURA LTDA</t>
  </si>
  <si>
    <t>0000187</t>
  </si>
  <si>
    <t>SEPS-ROEPS-2013-001869</t>
  </si>
  <si>
    <t>SAN JUAN DE ILUMAN</t>
  </si>
  <si>
    <t>ENTRADA PRINCIPAL CARABUELA  S/N  SECTOR 5 DE MARZO 2008 IMBABURA</t>
  </si>
  <si>
    <t>062946712</t>
  </si>
  <si>
    <t>0988253359</t>
  </si>
  <si>
    <t>fundacionalycausayc@hotmail.com</t>
  </si>
  <si>
    <t>1002382008</t>
  </si>
  <si>
    <t>SANTACRUZ MALDONADO SEGUNDO</t>
  </si>
  <si>
    <t>1003298534</t>
  </si>
  <si>
    <t>1001856143</t>
  </si>
  <si>
    <t>MORAN SANTACRUZ LUIS HUMBERTO</t>
  </si>
  <si>
    <t>1004413660</t>
  </si>
  <si>
    <t>DE LA TORRE DE LA TORRE DIANA GISELA</t>
  </si>
  <si>
    <t>1001654753</t>
  </si>
  <si>
    <t>TITUAÑA CORDOVA JOSE CARLOS</t>
  </si>
  <si>
    <t>1002887659</t>
  </si>
  <si>
    <t>COOPERATIVA DE AHORRO Y CREDITO CHACHIMBIRO</t>
  </si>
  <si>
    <t>36</t>
  </si>
  <si>
    <t>SEPS-ROEPS-2013-000882</t>
  </si>
  <si>
    <t>TUMBABIRO</t>
  </si>
  <si>
    <t>SUCRE S/N GONZALEZ SUAREZ</t>
  </si>
  <si>
    <t>062934222</t>
  </si>
  <si>
    <t>0989472939</t>
  </si>
  <si>
    <t>coacchachimbiro@yahoo.es</t>
  </si>
  <si>
    <t>1003023007</t>
  </si>
  <si>
    <t>1002371563</t>
  </si>
  <si>
    <t>GOMEZ ALCUACER LUIS GERMAN</t>
  </si>
  <si>
    <t>1002638573</t>
  </si>
  <si>
    <t>CASTILLO YALAMA TANIA MARIBEL</t>
  </si>
  <si>
    <t>1003762463</t>
  </si>
  <si>
    <t>FERNANDEZ PONCE ANDREA FERNANDA</t>
  </si>
  <si>
    <t>1003992185</t>
  </si>
  <si>
    <t>MORALES RIBERA JESSICA VIVIANA</t>
  </si>
  <si>
    <t>COOPERATIVA DE AHORRO Y CREDITO PIJAL</t>
  </si>
  <si>
    <t>2696</t>
  </si>
  <si>
    <t>SEPS-ROEPS-2013-000867</t>
  </si>
  <si>
    <t>JUAN MONTALVO S/N JORGE JARRIN</t>
  </si>
  <si>
    <t>062919164</t>
  </si>
  <si>
    <t>0992198051</t>
  </si>
  <si>
    <t>coop_pijal@hotmail.es</t>
  </si>
  <si>
    <t>1000792612</t>
  </si>
  <si>
    <t>CABASCANGO JOSE MARIA</t>
  </si>
  <si>
    <t>1001653490</t>
  </si>
  <si>
    <t>ABALCO QUILUMBAQUIN JUAN JOSE</t>
  </si>
  <si>
    <t>1000159507</t>
  </si>
  <si>
    <t>BAUTISTA QUILUMBAQUIN LUIS ALBERTO</t>
  </si>
  <si>
    <t>1002457255</t>
  </si>
  <si>
    <t>GONZA VALLE MARIA CLEMENCIA</t>
  </si>
  <si>
    <t>1002377503</t>
  </si>
  <si>
    <t>LECHON TOCAGON MARIA CLEMENCIA</t>
  </si>
  <si>
    <t>COOPERATIVA DE AHORRO Y CREDITO UNIOTAVALO LTDA</t>
  </si>
  <si>
    <t>206</t>
  </si>
  <si>
    <t>SEPS-ROEPS-2013-000461</t>
  </si>
  <si>
    <t>JUAN MONTALVO    514 BOLIVAR ESQUINA</t>
  </si>
  <si>
    <t>062927860</t>
  </si>
  <si>
    <t>0990615411</t>
  </si>
  <si>
    <t>1003098678</t>
  </si>
  <si>
    <t>CATUCUAGO MENDEZ ANITA MERCEDES</t>
  </si>
  <si>
    <t>1002348942</t>
  </si>
  <si>
    <t>CEVALLOS RUIZ ANA DEL ROCIO</t>
  </si>
  <si>
    <t>1710266063</t>
  </si>
  <si>
    <t>VERCOUTERE QUINCHE PAOLINA</t>
  </si>
  <si>
    <t>1002801791</t>
  </si>
  <si>
    <t>ESPINOSA ANGUAYA JOSE</t>
  </si>
  <si>
    <t>1004408645</t>
  </si>
  <si>
    <t>FLORES GRANDA ESTEFANIA MARIBEL</t>
  </si>
  <si>
    <t>1002403457</t>
  </si>
  <si>
    <t>LEMA GUERRERO CHRISTIAN HUMBERTO</t>
  </si>
  <si>
    <t>SEPS-ROEPS-2013-000584</t>
  </si>
  <si>
    <t>062922384</t>
  </si>
  <si>
    <t>0991238953</t>
  </si>
  <si>
    <t>coopmushukpakari@hotmail.com</t>
  </si>
  <si>
    <t>1002404497</t>
  </si>
  <si>
    <t>COTACACHI LEMA BLANCA MATILDE</t>
  </si>
  <si>
    <t>1003688734</t>
  </si>
  <si>
    <t>VELASQUEZ PICHAMBA SILVIA LUCIA</t>
  </si>
  <si>
    <t>COOPERATIVA DE AHORRO Y CREDITO ACCION IMBABURAPAK LTDA</t>
  </si>
  <si>
    <t>073</t>
  </si>
  <si>
    <t>SEPS-ROEPS-2013-001318</t>
  </si>
  <si>
    <t>ANTONIO JOSE DE SUCRE  502 CRISTOVAL COLON</t>
  </si>
  <si>
    <t>062922846</t>
  </si>
  <si>
    <t>gerencia@accionimbaburapak.com.ec</t>
  </si>
  <si>
    <t>1803804671</t>
  </si>
  <si>
    <t>DIAS CHANGO WILLAN EFRAIN</t>
  </si>
  <si>
    <t>1002856068</t>
  </si>
  <si>
    <t>PICUASI DIAZ OLGA REBECA</t>
  </si>
  <si>
    <t>1002838371</t>
  </si>
  <si>
    <t>DE LA TORRE DE LA TORRE JOHANNA ALEXANDRA</t>
  </si>
  <si>
    <t>1003520218</t>
  </si>
  <si>
    <t>PICUASI DE LA TORRE GEOMARA AZUCENA</t>
  </si>
  <si>
    <t>1002829933</t>
  </si>
  <si>
    <t>BUITRON CHANALATA MAYRA ALEJANDRA</t>
  </si>
  <si>
    <t>COOPERATIVA DE AHORRO Y CREDITO ECUACREDITOS LTDA</t>
  </si>
  <si>
    <t>090</t>
  </si>
  <si>
    <t>SEPS-ROEPS-2013-001566</t>
  </si>
  <si>
    <t>SIMON BOLIVAR  S/N CRISTOBAL COLON</t>
  </si>
  <si>
    <t>062921880</t>
  </si>
  <si>
    <t>0969497617</t>
  </si>
  <si>
    <t>ecuacreditos@hotmail.com</t>
  </si>
  <si>
    <t>1002636650</t>
  </si>
  <si>
    <t>CHAVEZ MONTALVO NELSON JOEL</t>
  </si>
  <si>
    <t>1002314431</t>
  </si>
  <si>
    <t>MONTALVO SIVINTA LUIS RAMIRO</t>
  </si>
  <si>
    <t>1003004973</t>
  </si>
  <si>
    <t>ARMAS DIAZ DAVID SANTIAGO</t>
  </si>
  <si>
    <t>1720438140</t>
  </si>
  <si>
    <t>RUIZ SANTANDER SILVIA MARITZA</t>
  </si>
  <si>
    <t>1001276748</t>
  </si>
  <si>
    <t>MALDONADO SANTELLAN LUZ MARIA</t>
  </si>
  <si>
    <t>COOPERATIVA DE AHORRO Y CREDITO GENESIS LTDA</t>
  </si>
  <si>
    <t>51</t>
  </si>
  <si>
    <t>SEPS-ROEPS-2013-000698</t>
  </si>
  <si>
    <t>AV. CRISTOBAL DE TROYA SN BARRIO GALO LARREA</t>
  </si>
  <si>
    <t>062604262</t>
  </si>
  <si>
    <t>0982899891</t>
  </si>
  <si>
    <t>1000774180</t>
  </si>
  <si>
    <t>CAICEDO HERRERA SEGUNDO NICANOR</t>
  </si>
  <si>
    <t>1002138780</t>
  </si>
  <si>
    <t>GALEANO FLORES CARMEN ISABEL</t>
  </si>
  <si>
    <t>1002390167</t>
  </si>
  <si>
    <t>ALVAREZ PAUCAR VANESSA PAOLA</t>
  </si>
  <si>
    <t>1003330758</t>
  </si>
  <si>
    <t>CAIZA BEJARANO ALICIA YOLANDA</t>
  </si>
  <si>
    <t>COOPERATIVA DE AHORRO Y CREDITO PADRE JULIAN LORENTE LTDA</t>
  </si>
  <si>
    <t>6665</t>
  </si>
  <si>
    <t>SEPS-ROEPS-2013-000297</t>
  </si>
  <si>
    <t>SAN SEBASTIAN</t>
  </si>
  <si>
    <t>MERCADILLO  11-47 OLMEDO</t>
  </si>
  <si>
    <t>072571135</t>
  </si>
  <si>
    <t>0990181650</t>
  </si>
  <si>
    <t>gerencia@lorente.fin.ec</t>
  </si>
  <si>
    <t>1710728112</t>
  </si>
  <si>
    <t>FREIRE RAMOS JUAN CARLOS</t>
  </si>
  <si>
    <t>1101779518</t>
  </si>
  <si>
    <t>1102709902</t>
  </si>
  <si>
    <t>GUAMAN LUDEÑA GRACIELA ELIZABETH</t>
  </si>
  <si>
    <t>1102040068</t>
  </si>
  <si>
    <t>GUERRERO VIVANCO PIEDAD ESPERANZA</t>
  </si>
  <si>
    <t>1103659023</t>
  </si>
  <si>
    <t>1101375242</t>
  </si>
  <si>
    <t>COOPERATIVA DE AHORRO Y CREDITO OBRAS PUBLICAS FISCALES DE LOJA Y ZAMORA</t>
  </si>
  <si>
    <t>5021</t>
  </si>
  <si>
    <t>SEPS-ROEPS-2013-001075</t>
  </si>
  <si>
    <t>10 DE AGOSTO 11-65 OLMEDO Y JUAN JOSE PEÑA</t>
  </si>
  <si>
    <t>072570976</t>
  </si>
  <si>
    <t>0992294759</t>
  </si>
  <si>
    <t>egescobar@hotmail.com</t>
  </si>
  <si>
    <t>1101504395</t>
  </si>
  <si>
    <t>1101777207</t>
  </si>
  <si>
    <t>COOPERATIVA DE AHORRO Y CREDITO CATAMAYO</t>
  </si>
  <si>
    <t>019</t>
  </si>
  <si>
    <t>SEPS-ROEPS-2013-000183</t>
  </si>
  <si>
    <t>CATAMAYO (LA TOMA)</t>
  </si>
  <si>
    <t>24 DE MAYO S/N EUGENIO ESPEJO</t>
  </si>
  <si>
    <t>072678394</t>
  </si>
  <si>
    <t>0985118555</t>
  </si>
  <si>
    <t>cac.catamayo@gmail.com</t>
  </si>
  <si>
    <t>1101577664</t>
  </si>
  <si>
    <t>REMACHE LOARTE ANGEL ERIBERTO</t>
  </si>
  <si>
    <t>1100135241</t>
  </si>
  <si>
    <t>SUING TENESACA GERARDO BENIGNO</t>
  </si>
  <si>
    <t>1101785713</t>
  </si>
  <si>
    <t>MARTINEZ CAMACHO JOSE MANUEL</t>
  </si>
  <si>
    <t>1104371081</t>
  </si>
  <si>
    <t>ERAS RODRIGUEZ WILMA ISABEL</t>
  </si>
  <si>
    <t>1103138432</t>
  </si>
  <si>
    <t>SUING VILLA ILEANA DEL CARMEN</t>
  </si>
  <si>
    <t>COOPERATIVA DE AHORRO Y CREDITO EDUCADORES DE LOJA LTDA</t>
  </si>
  <si>
    <t>5790</t>
  </si>
  <si>
    <t>SEPS-ROEPS-2013-000393</t>
  </si>
  <si>
    <t>BOLIVAR  1057 MIGUEL RIOFRIO Y AZUAY</t>
  </si>
  <si>
    <t>072571200</t>
  </si>
  <si>
    <t>0994719486</t>
  </si>
  <si>
    <t>coopeduloja@gmail.com</t>
  </si>
  <si>
    <t>1102614870</t>
  </si>
  <si>
    <t>MASACHE CUEVA MARIA DE LOURDES</t>
  </si>
  <si>
    <t>1101604021</t>
  </si>
  <si>
    <t>LOPEZ FLORES GALO EDGAR</t>
  </si>
  <si>
    <t>1101499547</t>
  </si>
  <si>
    <t>POMA ELIZALDE JORGE ALCIBAR</t>
  </si>
  <si>
    <t>1100621109</t>
  </si>
  <si>
    <t>CHAMBA TACURI EUNICIE GEOMAR</t>
  </si>
  <si>
    <t>1102540224</t>
  </si>
  <si>
    <t>COOPERATIVA DE AHORRO Y CREDITO VICENTINA MANUEL ESTEBAN GODOY ORTEGA LTDA</t>
  </si>
  <si>
    <t>3815</t>
  </si>
  <si>
    <t>SEPS-ROEPS-2013-000235</t>
  </si>
  <si>
    <t>072584800</t>
  </si>
  <si>
    <t>0993729318</t>
  </si>
  <si>
    <t>1102471610</t>
  </si>
  <si>
    <t>1102465430</t>
  </si>
  <si>
    <t>LEON VEINTIMILLA KETTY RENATA</t>
  </si>
  <si>
    <t>COOPERATIVA DE AHORRO Y CREDITO DE LA PEQUEÑA EMPRESA CACPE LOJA LTDA</t>
  </si>
  <si>
    <t>SEPS-ROEPS-2013-000242</t>
  </si>
  <si>
    <t>COLON  06-01 SUCRE</t>
  </si>
  <si>
    <t>072577298</t>
  </si>
  <si>
    <t>0999396646</t>
  </si>
  <si>
    <t>secretaria@cacpeloja.fin.ec</t>
  </si>
  <si>
    <t>1700145244</t>
  </si>
  <si>
    <t>PIEDRA ARMIJOS JORGE OSWALDO</t>
  </si>
  <si>
    <t>1102617832</t>
  </si>
  <si>
    <t>CUEVA QUEZADA FREDI RENE</t>
  </si>
  <si>
    <t>1102742499</t>
  </si>
  <si>
    <t>AJILA QUIZHPE NARCISA DE JESUS</t>
  </si>
  <si>
    <t>1102902788</t>
  </si>
  <si>
    <t>OJEDA SOTOMAYOR PABLO MARIANO</t>
  </si>
  <si>
    <t>1103315675</t>
  </si>
  <si>
    <t>COOPERATIVA DE AHORRO Y CREDITO CACPE CELICA</t>
  </si>
  <si>
    <t>0016</t>
  </si>
  <si>
    <t>SEPS-ROEPS-2013-000427</t>
  </si>
  <si>
    <t>CELICA</t>
  </si>
  <si>
    <t>GARCIA MORENO S/N  CARLOS BUSTAMANTE</t>
  </si>
  <si>
    <t>072657118</t>
  </si>
  <si>
    <t>0993909185</t>
  </si>
  <si>
    <t>jogygranda@yahoo.com</t>
  </si>
  <si>
    <t>1102440235</t>
  </si>
  <si>
    <t>1717725988</t>
  </si>
  <si>
    <t>JUMBO MARTINEZ RAMIRO ESTUARDO</t>
  </si>
  <si>
    <t>1103458103</t>
  </si>
  <si>
    <t>JUMBO JUMBO LUCIA DEL CARMEN</t>
  </si>
  <si>
    <t>1103843163</t>
  </si>
  <si>
    <t>1103952840</t>
  </si>
  <si>
    <t>JUMBO ARMIJOS MARGARITA DE JESUS</t>
  </si>
  <si>
    <t>MACARA</t>
  </si>
  <si>
    <t>COOPERATIVA DE AHORRO Y CREDITO CRISTO REY</t>
  </si>
  <si>
    <t>SEPS-ROEPS-2013-000078</t>
  </si>
  <si>
    <t>VIA A TURUPAMBA JUNTO AL ESTADIO S/N CHUQUIRIBAMBA</t>
  </si>
  <si>
    <t>072540470</t>
  </si>
  <si>
    <t>0986371678</t>
  </si>
  <si>
    <t>cristorey1997@hotmail.es</t>
  </si>
  <si>
    <t>1100137965</t>
  </si>
  <si>
    <t>ESPINOSA ORDOÑEZ ALCIVAR</t>
  </si>
  <si>
    <t>1102047451</t>
  </si>
  <si>
    <t>1102865373</t>
  </si>
  <si>
    <t>1103596902</t>
  </si>
  <si>
    <t>LOAIZA VILLAVICENCIO JENNY ELIZABETH</t>
  </si>
  <si>
    <t>1103791461</t>
  </si>
  <si>
    <t>LOZANO PAREDES ANA GABRIELA</t>
  </si>
  <si>
    <t>PALTAS</t>
  </si>
  <si>
    <t>0312</t>
  </si>
  <si>
    <t>COOPERATIVA DE AHORRO Y CREDITO HOSPITAL MILITAR</t>
  </si>
  <si>
    <t>506-A</t>
  </si>
  <si>
    <t>SEPS-ROEPS-2013-000399</t>
  </si>
  <si>
    <t>COLON 1328 BOLIVAR</t>
  </si>
  <si>
    <t>072570254</t>
  </si>
  <si>
    <t>0991459177</t>
  </si>
  <si>
    <t>coop.hb7loja@hotmail.com</t>
  </si>
  <si>
    <t>1100299195</t>
  </si>
  <si>
    <t>ALVAREZ TOLEDO MAXIMO AGUSTIN JOSE</t>
  </si>
  <si>
    <t>1102329354</t>
  </si>
  <si>
    <t>SALINAS ROMERO MEDARDO AGUSTIN</t>
  </si>
  <si>
    <t>1102086467</t>
  </si>
  <si>
    <t>1102402391</t>
  </si>
  <si>
    <t>CASTILLO JADAN CARMITA ADELA</t>
  </si>
  <si>
    <t>1102728449</t>
  </si>
  <si>
    <t>PALACIOS PULLAGUARI RITA NOEMI</t>
  </si>
  <si>
    <t>COOPERATIVA DE AHORRO Y CREDITO 29 DE ENERO CHAGUARPAMBA</t>
  </si>
  <si>
    <t>095</t>
  </si>
  <si>
    <t>SEPS-ROEPS-2013-001322</t>
  </si>
  <si>
    <t>CHAGUARPAMBA</t>
  </si>
  <si>
    <t>CALLE 10 DE AGOSTO FRENTE AL PARQUE 24 DE MAYO S/N  IGLESIA MATRIZ</t>
  </si>
  <si>
    <t>072600085</t>
  </si>
  <si>
    <t>0985829497</t>
  </si>
  <si>
    <t>coac29enero@hotmail.com</t>
  </si>
  <si>
    <t>1101068961</t>
  </si>
  <si>
    <t>LARGO MACHUCA VICTOR HUGO</t>
  </si>
  <si>
    <t>1104007495</t>
  </si>
  <si>
    <t>GORDILLO CAMPOVERDE LEIDY DEL CARMEN</t>
  </si>
  <si>
    <t>1103319966</t>
  </si>
  <si>
    <t>GONZALEZ MOCHA MANUEL VICENTE</t>
  </si>
  <si>
    <t>1105051161</t>
  </si>
  <si>
    <t>ROJAS VALDIVIEZO MARIA DEL CARMEN</t>
  </si>
  <si>
    <t>1103394019</t>
  </si>
  <si>
    <t>ALVARADO ALVARADO GEOVANI GERMAN</t>
  </si>
  <si>
    <t>COOPERATIVA DE AHORRO Y CREDITO LAS LAGUNAS</t>
  </si>
  <si>
    <t>0358</t>
  </si>
  <si>
    <t>SEPS-ROEPS-2013-000076</t>
  </si>
  <si>
    <t>SARAGURO</t>
  </si>
  <si>
    <t>COMUNIDAD LAS LAGUNAS S/N  COMUNIDAD LAS LAGUNAS</t>
  </si>
  <si>
    <t>072200073</t>
  </si>
  <si>
    <t>0986984092</t>
  </si>
  <si>
    <t>cooplaslagunas@hotmail.com</t>
  </si>
  <si>
    <t>1104293368</t>
  </si>
  <si>
    <t>MACAS CHALAN ROSA CLEMENTINA</t>
  </si>
  <si>
    <t>COOPERATIVA DE AHORRO Y CREDITO DEL INSTITUTO DANIEL ALVAREZ BURNEO</t>
  </si>
  <si>
    <t>3761</t>
  </si>
  <si>
    <t>SEPS-ROEPS-2013-000922</t>
  </si>
  <si>
    <t>AV. DANIEL ALVAREZ BURNEO  S/N  AV. ORILLAS DEL ZAMORA</t>
  </si>
  <si>
    <t>072577894</t>
  </si>
  <si>
    <t>0997484726</t>
  </si>
  <si>
    <t>cdanielalvrezburneo@hotmail.com</t>
  </si>
  <si>
    <t>1102736509</t>
  </si>
  <si>
    <t>1101067401</t>
  </si>
  <si>
    <t>CUENCA MOROCHO MARCO ANTONIO</t>
  </si>
  <si>
    <t>1103128367</t>
  </si>
  <si>
    <t>POGO GUAMAN JORGE ANIBAL</t>
  </si>
  <si>
    <t>1102438403</t>
  </si>
  <si>
    <t>PERALTA TAPIA MARIO FREDDY</t>
  </si>
  <si>
    <t>1102408596</t>
  </si>
  <si>
    <t>BENAVIDES CRIOLLO GUIDO RENE</t>
  </si>
  <si>
    <t>COOPERATIVA DE AHORRO Y CREDITO 27 DE ABRIL</t>
  </si>
  <si>
    <t>10-60</t>
  </si>
  <si>
    <t>SEPS-ROEPS-2013-000043</t>
  </si>
  <si>
    <t>MIGUEL RIOFRIO  13-33  BERNARDO VALDIVIESO</t>
  </si>
  <si>
    <t>072572876</t>
  </si>
  <si>
    <t>0990259613</t>
  </si>
  <si>
    <t>gerencia@cooperativa27deabril.fin.ec</t>
  </si>
  <si>
    <t>1101097028</t>
  </si>
  <si>
    <t>1102474341</t>
  </si>
  <si>
    <t>0901165993</t>
  </si>
  <si>
    <t>FREIRE LUIS ADOLFO</t>
  </si>
  <si>
    <t>1103047609</t>
  </si>
  <si>
    <t>SINCHE MOROCHO YURI VLADIMIR</t>
  </si>
  <si>
    <t>COOPERATIVA DE AHORRO Y CREDITO DEL SINDICATO DE CHOFERES PROFESIONALES DEL CANTON YANTZAZA</t>
  </si>
  <si>
    <t>0002</t>
  </si>
  <si>
    <t>SEPS-ROEPS-2013-002931</t>
  </si>
  <si>
    <t>ZAMORA CHINCHIPE</t>
  </si>
  <si>
    <t>YANTZAZA</t>
  </si>
  <si>
    <t>YANTZAZA (YANZATZA)</t>
  </si>
  <si>
    <t>CALLE JORGE MOSQUERA S/N LUIS BASTIDAS</t>
  </si>
  <si>
    <t>072301806</t>
  </si>
  <si>
    <t>0990556896</t>
  </si>
  <si>
    <t>cooperativasindicatochoferes@hotmail.com</t>
  </si>
  <si>
    <t>1900122522</t>
  </si>
  <si>
    <t>ORDOÑEZ BERMEO MANUEL EBELIO</t>
  </si>
  <si>
    <t>1900222306</t>
  </si>
  <si>
    <t>ARMIJOS SANMARTIN ROSA ADOLFINA</t>
  </si>
  <si>
    <t>COOPERATIVA DE AHORRO Y CREDITO SERVIDORES MUNICIPALES DE LOJA LTDA</t>
  </si>
  <si>
    <t>1196</t>
  </si>
  <si>
    <t>SEPS-ROEPS-2013-000889</t>
  </si>
  <si>
    <t>BOLIVAR 0670 JOSE ANTONIO EGUIGUREN</t>
  </si>
  <si>
    <t>072585080</t>
  </si>
  <si>
    <t>0993214587</t>
  </si>
  <si>
    <t>coop_servidoresmunicipalesdeloja@hotmail.com</t>
  </si>
  <si>
    <t>0703566372</t>
  </si>
  <si>
    <t>SANCHEZ HONORES GLADYS MARLENE</t>
  </si>
  <si>
    <t>13/03/2017</t>
  </si>
  <si>
    <t>30/04/2017</t>
  </si>
  <si>
    <t>1100345352</t>
  </si>
  <si>
    <t>PUCHA SIVISACA VICTOR HUGO</t>
  </si>
  <si>
    <t>1103346969</t>
  </si>
  <si>
    <t>AREVALO SALAZAR MARIA ELENA</t>
  </si>
  <si>
    <t>1103039085</t>
  </si>
  <si>
    <t>RAMIREZ ARMIJOS YOHNEL BOLIVAR</t>
  </si>
  <si>
    <t>COOPERATIVA DE AHORRO Y CREDITO DE LA MICROEMPRESA FORTUNA</t>
  </si>
  <si>
    <t>1330</t>
  </si>
  <si>
    <t>SEPS-ROEPS-2013-001317</t>
  </si>
  <si>
    <t>BOLIVAR S/N IMBABURA</t>
  </si>
  <si>
    <t>072572688</t>
  </si>
  <si>
    <t>0999566185</t>
  </si>
  <si>
    <t>gerencia@coopfortuna.fin.ec</t>
  </si>
  <si>
    <t>1102797642</t>
  </si>
  <si>
    <t>ALVAREZ LOAIZA PAULA IVONN</t>
  </si>
  <si>
    <t>1100621174</t>
  </si>
  <si>
    <t>MAHAUAD ORTEGA DANIEL ENRIQUE</t>
  </si>
  <si>
    <t>1102645270</t>
  </si>
  <si>
    <t>ALEJANDRO MATAMOROS JHOFFRETH SANTIAGO</t>
  </si>
  <si>
    <t>1705388955</t>
  </si>
  <si>
    <t>TORO MORA LUCIA KATALINA</t>
  </si>
  <si>
    <t>1101388823</t>
  </si>
  <si>
    <t>CARDENAS CHIRIBOGA FABIAN PATRICIO</t>
  </si>
  <si>
    <t>COOPERATIVA DE AHORRO Y CREDITO PARA EL DESARROLLO DE LA REGION SUR CACDESUR</t>
  </si>
  <si>
    <t>3008</t>
  </si>
  <si>
    <t>SEPS-ROEPS-2013-000875</t>
  </si>
  <si>
    <t>BERNARDO VALDIVIESO 0468 IMBABURA (DIAGONAL A LA POLICIA MUNICIPAL)</t>
  </si>
  <si>
    <t>072584101</t>
  </si>
  <si>
    <t>0991516534</t>
  </si>
  <si>
    <t>cacdesurg@yahoo.es</t>
  </si>
  <si>
    <t>1101838157</t>
  </si>
  <si>
    <t>1101840757</t>
  </si>
  <si>
    <t>CHAMBA MORALES MARLON DUVOIS</t>
  </si>
  <si>
    <t>1100594249</t>
  </si>
  <si>
    <t>1103547152</t>
  </si>
  <si>
    <t>LUDEÑA CASTILLO ROSA CECILIA</t>
  </si>
  <si>
    <t>1101448304</t>
  </si>
  <si>
    <t>GONZALEZ LIGIA ESPERANZA</t>
  </si>
  <si>
    <t>coop.salate2000@hotmail.com</t>
  </si>
  <si>
    <t>COOPERATIVA DE AHORRO Y CREDITO DE LA CAMARA DE COMERCIO DE MACARA CADECOM</t>
  </si>
  <si>
    <t>SEPS-ROEPS-2013-000352</t>
  </si>
  <si>
    <t>CARLOS VEINTIMILLA S/N LOJA</t>
  </si>
  <si>
    <t>072696154</t>
  </si>
  <si>
    <t>0992060980</t>
  </si>
  <si>
    <t>coac_cadecom@hotmail.com</t>
  </si>
  <si>
    <t>1102213699</t>
  </si>
  <si>
    <t>0701926842</t>
  </si>
  <si>
    <t>MUÑOZ IDDAR PAUL</t>
  </si>
  <si>
    <t>1101823704</t>
  </si>
  <si>
    <t>JARAMILLO VEGA DARWIN AUGUSTO</t>
  </si>
  <si>
    <t>0705188688</t>
  </si>
  <si>
    <t>1102069091</t>
  </si>
  <si>
    <t>SARANGO RODRIGUEZ GLADYS OFELIA</t>
  </si>
  <si>
    <t>COOPERATIVA DE AHORRO Y CREDITO SEMILLA DEL PROGRESO LTDA</t>
  </si>
  <si>
    <t>0000001</t>
  </si>
  <si>
    <t>SEPS-ROEPS-2013-002221</t>
  </si>
  <si>
    <t>EL ORO S/N  LOJA Y J M VIVAR</t>
  </si>
  <si>
    <t>072200259</t>
  </si>
  <si>
    <t>1103565337</t>
  </si>
  <si>
    <t>REY GRANDA XIMENA DE FATIMA</t>
  </si>
  <si>
    <t>1103854061</t>
  </si>
  <si>
    <t>CARTUCHE GUAMAN MANUEL IVAN</t>
  </si>
  <si>
    <t>1104375462</t>
  </si>
  <si>
    <t>GUAMAN GUAMAN LUZ HORTENCIA</t>
  </si>
  <si>
    <t>1104633399</t>
  </si>
  <si>
    <t>ORDOÑEZ GONZALEZ MARIA DEL CISNE</t>
  </si>
  <si>
    <t>1103962013</t>
  </si>
  <si>
    <t>PUCHAICELA CELI XAVIER VICENTE</t>
  </si>
  <si>
    <t>COOPERATIVA DE AHORRO Y CREDITO DE LA CAMARA DE COMERCIO DE GONZANAMA</t>
  </si>
  <si>
    <t>0000000161</t>
  </si>
  <si>
    <t>SEPS-ROEPS-2013-000947</t>
  </si>
  <si>
    <t>18 DE NOVIEMBRE S/N  SUCRE</t>
  </si>
  <si>
    <t>072664491</t>
  </si>
  <si>
    <t>0969692312</t>
  </si>
  <si>
    <t>nagi1984@hotmail.es</t>
  </si>
  <si>
    <t>1104307556</t>
  </si>
  <si>
    <t>1100568979</t>
  </si>
  <si>
    <t>BRICEÑO TORRES NORMAN MANUEL</t>
  </si>
  <si>
    <t>1101955662</t>
  </si>
  <si>
    <t>BRAVO MARTINEZ CESAR AUGUSTO</t>
  </si>
  <si>
    <t>1104307564</t>
  </si>
  <si>
    <t>CAÑAR HERRERA KARLA DEL ROCIO</t>
  </si>
  <si>
    <t>1103064828</t>
  </si>
  <si>
    <t>HERRERA FLORES ZOILA MARGARITA</t>
  </si>
  <si>
    <t>COOPERATIVA DE AHORRO Y CREDITO MUSHUK MUYO LTDA</t>
  </si>
  <si>
    <t>0000068</t>
  </si>
  <si>
    <t>SEPS-ROEPS-2013-000405</t>
  </si>
  <si>
    <t>SUCRE  S/N  18 DE NOVIEMBRE</t>
  </si>
  <si>
    <t>072200336</t>
  </si>
  <si>
    <t>0986910203</t>
  </si>
  <si>
    <t>coopmushuk@yahoo.com</t>
  </si>
  <si>
    <t>0704049840</t>
  </si>
  <si>
    <t>1103611222</t>
  </si>
  <si>
    <t>SUQUILANDA GUALAN FRANCISCO</t>
  </si>
  <si>
    <t>1103528368</t>
  </si>
  <si>
    <t>NAMICELA MACAS MARCIAL JOSE</t>
  </si>
  <si>
    <t>1105056129</t>
  </si>
  <si>
    <t>1104473473</t>
  </si>
  <si>
    <t>MEDINA SOZORANGA JUANA ALEGRIA</t>
  </si>
  <si>
    <t>COOPERATIVA DE AHORRO Y CREDITO CAMARA DE COMERCIO DE CELICA CADECOC LTDA</t>
  </si>
  <si>
    <t>00000000162</t>
  </si>
  <si>
    <t>SEPS-ROEPS-2013-000792</t>
  </si>
  <si>
    <t>072657263</t>
  </si>
  <si>
    <t>0992362012</t>
  </si>
  <si>
    <t>cadecoccelica@hotmail.com</t>
  </si>
  <si>
    <t>1102190897</t>
  </si>
  <si>
    <t>GUILLIN ZHUMA CARLOS ANTONIO</t>
  </si>
  <si>
    <t>1102449624</t>
  </si>
  <si>
    <t>POMA SALCEDO ALEXANDER MAURICIO</t>
  </si>
  <si>
    <t>1102614615</t>
  </si>
  <si>
    <t>ORBE JUMBO OSWALDO TARQUINO</t>
  </si>
  <si>
    <t>1103951354</t>
  </si>
  <si>
    <t>1716312713</t>
  </si>
  <si>
    <t>DOMINGUEZ TORRES JUAN CARLOS</t>
  </si>
  <si>
    <t>COOPERATIVA DE AHORRO Y CREDITO GONZANAMA</t>
  </si>
  <si>
    <t>0131</t>
  </si>
  <si>
    <t>SEPS-ROEPS-2013-000335</t>
  </si>
  <si>
    <t>10 DE AGOSTO S/N CARLOS OJEDA</t>
  </si>
  <si>
    <t>072664456</t>
  </si>
  <si>
    <t>0986105782</t>
  </si>
  <si>
    <t>coacgonzanama2007@hotmail.com</t>
  </si>
  <si>
    <t>1101350559</t>
  </si>
  <si>
    <t>HERRERA HERRERA FRANCO</t>
  </si>
  <si>
    <t>1102780531</t>
  </si>
  <si>
    <t>LEON BRICEÑO LUIS ALFONSO</t>
  </si>
  <si>
    <t>1102453519</t>
  </si>
  <si>
    <t>CASTILLO SOTO VERONICA</t>
  </si>
  <si>
    <t>COOPERATIVA DE AHORRO Y CREDITO QUILANGA LTDA</t>
  </si>
  <si>
    <t>00130</t>
  </si>
  <si>
    <t>SEPS-ROEPS-2013-000661</t>
  </si>
  <si>
    <t>QUILANGA</t>
  </si>
  <si>
    <t>BOLIVAR  S/N 18 DE NOVIEMBRE</t>
  </si>
  <si>
    <t>072554040</t>
  </si>
  <si>
    <t>0989712314</t>
  </si>
  <si>
    <t>ktyluna03@yahoo.es</t>
  </si>
  <si>
    <t>1103369334</t>
  </si>
  <si>
    <t>1101064895</t>
  </si>
  <si>
    <t>MARIN ROJAS ANGEL POLIVIO</t>
  </si>
  <si>
    <t>1103641385</t>
  </si>
  <si>
    <t>ERAS SANTIN RUTH DEL CISNE</t>
  </si>
  <si>
    <t>1102502463</t>
  </si>
  <si>
    <t>0704596444</t>
  </si>
  <si>
    <t>JIMENEZ RENGEL MARCO ANTONIO</t>
  </si>
  <si>
    <t>COOPERATIVA DE AHORRO Y CREDITO SAN JOSE - AIRO</t>
  </si>
  <si>
    <t>00134</t>
  </si>
  <si>
    <t>SEPS-ROEPS-2013-000272</t>
  </si>
  <si>
    <t>ESPINDOLA</t>
  </si>
  <si>
    <t>EL AIRO</t>
  </si>
  <si>
    <t>BARRIO EL TAMBO  S/N VIA A LA  GUACA</t>
  </si>
  <si>
    <t>0723033465</t>
  </si>
  <si>
    <t>0988933832</t>
  </si>
  <si>
    <t>coac_sanjose@hotmail.com</t>
  </si>
  <si>
    <t>1101584280</t>
  </si>
  <si>
    <t>1101590196</t>
  </si>
  <si>
    <t>ROSILLO CORREA LIDA FLORECITA</t>
  </si>
  <si>
    <t>1105051401</t>
  </si>
  <si>
    <t>TILLAGUANGO JIMENEZ VILMA MERCEDES</t>
  </si>
  <si>
    <t>1105432239</t>
  </si>
  <si>
    <t>JIMENEZ JIMENEZ PABLO RAUL</t>
  </si>
  <si>
    <t>1103645279</t>
  </si>
  <si>
    <t>CORDERO JIMENEZ MARIO RODRIGO</t>
  </si>
  <si>
    <t>COOPERATIVA DE AHORRO Y CREDITO 22 DE JUNIO</t>
  </si>
  <si>
    <t>00163</t>
  </si>
  <si>
    <t>SEPS-ROEPS-2013-001119</t>
  </si>
  <si>
    <t>ORIANGA</t>
  </si>
  <si>
    <t>13 DE OCTUBRE  S/N MIGUEL HUANCA SN MIGUEL HUANCA</t>
  </si>
  <si>
    <t>073031450</t>
  </si>
  <si>
    <t>0939572723</t>
  </si>
  <si>
    <t>coop_22dejunio@hotmail.es</t>
  </si>
  <si>
    <t>1101722641</t>
  </si>
  <si>
    <t>CORDOVA CORDOVA MAURICIO</t>
  </si>
  <si>
    <t>1101475372</t>
  </si>
  <si>
    <t>GALLEGOS YAGUACHI SANTOS UBALDO</t>
  </si>
  <si>
    <t>1717253700</t>
  </si>
  <si>
    <t>CORDOVA CUENCA ROLANDO FLORENTINO</t>
  </si>
  <si>
    <t>1100833340</t>
  </si>
  <si>
    <t>HERRERA ROGEL LUIS ANTONIO</t>
  </si>
  <si>
    <t>1104515778</t>
  </si>
  <si>
    <t>YAGUACHI RAMIREZ EDIXON LENIN</t>
  </si>
  <si>
    <t>COOPERATIVA DE AHORRO Y CREDITO 23 DE ENERO</t>
  </si>
  <si>
    <t>00016</t>
  </si>
  <si>
    <t>SEPS-ROEPS-2013-000863</t>
  </si>
  <si>
    <t>PUYANGO</t>
  </si>
  <si>
    <t>ALAMOR</t>
  </si>
  <si>
    <t>GUAYAQUIL   S/N JUAN MONTALVO</t>
  </si>
  <si>
    <t>072680827</t>
  </si>
  <si>
    <t>0992402964</t>
  </si>
  <si>
    <t>jencurimar@gmail.com</t>
  </si>
  <si>
    <t>1103037873</t>
  </si>
  <si>
    <t>JIMENEZ MALDONADO DORYS MIREYA</t>
  </si>
  <si>
    <t>1102574876</t>
  </si>
  <si>
    <t>PRADO GUAICHA HECTOR ALEXANDER</t>
  </si>
  <si>
    <t>0702420035</t>
  </si>
  <si>
    <t>SANTILLAN YANCE EVELIN MARIA</t>
  </si>
  <si>
    <t>0704395235</t>
  </si>
  <si>
    <t>ZHUMA JUMBO JILY MARICRUZ</t>
  </si>
  <si>
    <t>1101901179</t>
  </si>
  <si>
    <t>PALANDA</t>
  </si>
  <si>
    <t>COOPERATIVA DE AHORRO Y CREDITO CREDIAMIGO LTDA</t>
  </si>
  <si>
    <t>11</t>
  </si>
  <si>
    <t>SEPS-ROEPS-2013-000650</t>
  </si>
  <si>
    <t>18 DE NOVIEMBRE  13-25  LOURDES</t>
  </si>
  <si>
    <t>072564177</t>
  </si>
  <si>
    <t>0985797384</t>
  </si>
  <si>
    <t>gerencia@crediamigo.fin.ec</t>
  </si>
  <si>
    <t>1101913836</t>
  </si>
  <si>
    <t>ALVARADO GONZALEZ MANUEL IGNACIO</t>
  </si>
  <si>
    <t>1104284938</t>
  </si>
  <si>
    <t>GONZALEZ BETANCOURT XAVIER VICENTE</t>
  </si>
  <si>
    <t>1102239066</t>
  </si>
  <si>
    <t>1103613822</t>
  </si>
  <si>
    <t>MARTINEZ PRIETO GLORIA CARMEN</t>
  </si>
  <si>
    <t>1105632788</t>
  </si>
  <si>
    <t>ESPAÑA MEDINA IVANNOVA MICHELLE</t>
  </si>
  <si>
    <t>COOPERATIVA DE AHORRO Y CREDITO SAN SEBASTIAN - LOJA</t>
  </si>
  <si>
    <t>SEPS-ROEPS-2013-000879</t>
  </si>
  <si>
    <t xml:space="preserve">AZUAY  1344 ENTRE BERNARDO VALDIVIESO BOLIVAR </t>
  </si>
  <si>
    <t>072588977</t>
  </si>
  <si>
    <t>0993575949</t>
  </si>
  <si>
    <t>cacsansebastian_loja@hotmail.com</t>
  </si>
  <si>
    <t>1104247778</t>
  </si>
  <si>
    <t>JIMENEZ ROMERO MAYRA ZULEMA</t>
  </si>
  <si>
    <t>1103411896</t>
  </si>
  <si>
    <t>1101966446</t>
  </si>
  <si>
    <t>ROMERO RODRIGUEZ ALBA IBELIA</t>
  </si>
  <si>
    <t>1103786883</t>
  </si>
  <si>
    <t>ZARATE CASTRO JORGE EDUARDO</t>
  </si>
  <si>
    <t>1104609654</t>
  </si>
  <si>
    <t>HERRERA ANGAMARCA DIEGO ARMANDO</t>
  </si>
  <si>
    <t>COOPERATIVA DE AHORRO Y CREDITO CARIAMANGA LTDA</t>
  </si>
  <si>
    <t>012</t>
  </si>
  <si>
    <t>SEPS-ROEPS-2013-003963</t>
  </si>
  <si>
    <t>CALVAS</t>
  </si>
  <si>
    <t>CARIAMANGA</t>
  </si>
  <si>
    <t>CLOTARIO PAZ S/N 18 DE NOVIEMBRE</t>
  </si>
  <si>
    <t>072688870</t>
  </si>
  <si>
    <t>0986261651</t>
  </si>
  <si>
    <t>coopcariamangaltda@hotmail.com</t>
  </si>
  <si>
    <t>1103975189</t>
  </si>
  <si>
    <t>1104611643</t>
  </si>
  <si>
    <t>09/11/2016</t>
  </si>
  <si>
    <t>0952931814</t>
  </si>
  <si>
    <t>CUNYA NOVILLO MILTON</t>
  </si>
  <si>
    <t>1900394634</t>
  </si>
  <si>
    <t>AYORA ORELLANA JEIMY LUCIA</t>
  </si>
  <si>
    <t>1102792858</t>
  </si>
  <si>
    <t>1104695489</t>
  </si>
  <si>
    <t>JIMENEZ GAONA JUAN PAUL</t>
  </si>
  <si>
    <t>007</t>
  </si>
  <si>
    <t>COOPERATIVA DE AHORRO Y CREDITO 27 DE DICIEMBRE</t>
  </si>
  <si>
    <t>SEPS-ROEPS-2013-001310</t>
  </si>
  <si>
    <t>BOLIVAR S/N MIGUEL RIOFRIO</t>
  </si>
  <si>
    <t>073027784</t>
  </si>
  <si>
    <t>0987219375</t>
  </si>
  <si>
    <t>coaccnt@outlook.es</t>
  </si>
  <si>
    <t>1102562236</t>
  </si>
  <si>
    <t>MEDINA MARIELA MARGOTH</t>
  </si>
  <si>
    <t>1102865415</t>
  </si>
  <si>
    <t>CARRION INTRIAGO MARLENE ALEXANDRA</t>
  </si>
  <si>
    <t>1102409958</t>
  </si>
  <si>
    <t>CAMPOVERDE MUÑOZ CARLOS EDUARDO</t>
  </si>
  <si>
    <t>1101415774</t>
  </si>
  <si>
    <t>GOMEZ GOMEZ LUZ JUDITH</t>
  </si>
  <si>
    <t>1102852090</t>
  </si>
  <si>
    <t>COOPERATIVA DE AHORRO Y CREDITO SANTIAGO LTDA</t>
  </si>
  <si>
    <t>022</t>
  </si>
  <si>
    <t>SEPS-ROEPS-2013-000669</t>
  </si>
  <si>
    <t>SANTIAGO</t>
  </si>
  <si>
    <t>PANAMERICANA LOJA - CUENCA KM 33  S/N AV. AMADEO AGUIRRE</t>
  </si>
  <si>
    <t>072572584</t>
  </si>
  <si>
    <t>0984054718</t>
  </si>
  <si>
    <t>coopsantiagoltda@hotmail.com</t>
  </si>
  <si>
    <t>1104083660</t>
  </si>
  <si>
    <t>ORDOÑEZ SALINAS CARLOS HERNAN</t>
  </si>
  <si>
    <t>1104449903</t>
  </si>
  <si>
    <t>OCHOA ARMIJOS EDY PATRICIO</t>
  </si>
  <si>
    <t>1103658249</t>
  </si>
  <si>
    <t>MOROCHO CUENCA MANUEL AURELIO</t>
  </si>
  <si>
    <t>1105554503</t>
  </si>
  <si>
    <t>QUEZADA GORDILLO PAULINA KATHERINE</t>
  </si>
  <si>
    <t>1104366644</t>
  </si>
  <si>
    <t>MOROCHO CHIMBO LORGIO ANDRES</t>
  </si>
  <si>
    <t>COOPERATIVA DE AHORRO Y CREDITO DE LA PEQUEÑA Y MEDIANA EMPRESA COOPYMEC-MACARA</t>
  </si>
  <si>
    <t>SEPS-ROEPS-2013-000400</t>
  </si>
  <si>
    <t>CARLOS VEINTIMILLA S/N ANTONIO JOSE DE SUCRE</t>
  </si>
  <si>
    <t>072694617</t>
  </si>
  <si>
    <t>0986805789</t>
  </si>
  <si>
    <t>coopymec@gmail.com</t>
  </si>
  <si>
    <t>1103195549</t>
  </si>
  <si>
    <t>0703277350</t>
  </si>
  <si>
    <t>PALACIOS SANCHEZ HENRY PATRICIO</t>
  </si>
  <si>
    <t>19/04/2017</t>
  </si>
  <si>
    <t>1102783535</t>
  </si>
  <si>
    <t>CARPIO VARGAS FRANCO ESTUARDO</t>
  </si>
  <si>
    <t>1103094379</t>
  </si>
  <si>
    <t>RIOFRIO JARA DIANA LUCIA</t>
  </si>
  <si>
    <t>1103643787</t>
  </si>
  <si>
    <t>1104367972</t>
  </si>
  <si>
    <t>CONTENTO ARMIJOS ANGELA GABRIELA</t>
  </si>
  <si>
    <t>COOPERATIVA DE AHORRO Y CREDITO DEL SINDICATO DE CHOFERES PROFESIONALES DE LOJA LTDA</t>
  </si>
  <si>
    <t>040</t>
  </si>
  <si>
    <t>SEPS-ROEPS-2013-001527</t>
  </si>
  <si>
    <t xml:space="preserve">18 DE NOVIEMBRE  0255 ENTRE JUAN DE SALINAS Y JOSE FELIX DE VALDIVIEZO  </t>
  </si>
  <si>
    <t>072586503</t>
  </si>
  <si>
    <t>0987236170</t>
  </si>
  <si>
    <t>jromero@coacsindicatochoferesloja.fin.ec</t>
  </si>
  <si>
    <t>1102747589</t>
  </si>
  <si>
    <t>GRANDA LUDEÑA MARIA DOLORES</t>
  </si>
  <si>
    <t>1101769121</t>
  </si>
  <si>
    <t>GALVEZ OCHOA JOSE MARIO</t>
  </si>
  <si>
    <t>1102756598</t>
  </si>
  <si>
    <t>1103459531</t>
  </si>
  <si>
    <t>1713506556</t>
  </si>
  <si>
    <t>ROMERO ALVAREZ MARCIA ALEXANDRA</t>
  </si>
  <si>
    <t>COOPERATIVA DE AHORRO Y CREDITO SARAGUROS</t>
  </si>
  <si>
    <t>SEPS-ROEPS-2013-000890</t>
  </si>
  <si>
    <t>CALLE LOJA S/N CALLE 10 DE MARZO</t>
  </si>
  <si>
    <t>072200672</t>
  </si>
  <si>
    <t>0999384621</t>
  </si>
  <si>
    <t>anny0504@hotmail.es</t>
  </si>
  <si>
    <t>1103884829</t>
  </si>
  <si>
    <t>MEDINA LOZANO SARA MARIA</t>
  </si>
  <si>
    <t>1102980610</t>
  </si>
  <si>
    <t>QUIZHPE MACAS MANUEL BENIGNO</t>
  </si>
  <si>
    <t>1102058243</t>
  </si>
  <si>
    <t>GUAMAN ANDRADE RAFAEL</t>
  </si>
  <si>
    <t>1104207079</t>
  </si>
  <si>
    <t>MEDINA CARTUCHE CARMEN ROSAURA</t>
  </si>
  <si>
    <t>1105323560</t>
  </si>
  <si>
    <t>VACACELA MACAS SISA PACARY</t>
  </si>
  <si>
    <t>COOPERATIVA DE AHORRO Y CREDITO SOLIDARIA LTDA</t>
  </si>
  <si>
    <t>043</t>
  </si>
  <si>
    <t>SEPS-ROEPS-2013-002868</t>
  </si>
  <si>
    <t>MIGUEL RIOFRIO  18-26  LAURO GUERRERO Y RAMON PINTO</t>
  </si>
  <si>
    <t>072585512</t>
  </si>
  <si>
    <t>0999678095</t>
  </si>
  <si>
    <t>ocampobraices@hotmail.com</t>
  </si>
  <si>
    <t>1101449419</t>
  </si>
  <si>
    <t>OCAMPO ROJAS CARMEN AMERICA</t>
  </si>
  <si>
    <t>1102895750</t>
  </si>
  <si>
    <t>LOZANO LUDEÑA ROSA ALBA</t>
  </si>
  <si>
    <t>1103910939</t>
  </si>
  <si>
    <t>CAÑAR OJEDA MARIA DE LOURDES</t>
  </si>
  <si>
    <t>1102144183</t>
  </si>
  <si>
    <t>GARCIA RAMIREZ IBETH ROSARIO</t>
  </si>
  <si>
    <t>1104747108</t>
  </si>
  <si>
    <t>JARAMILLO JARAMILLO VERONICA ELIZABETH</t>
  </si>
  <si>
    <t>1103238422</t>
  </si>
  <si>
    <t>COOPERATIVA DE AHORRO Y CREDITO VILCABAMBA CACVIL</t>
  </si>
  <si>
    <t>SEPS-ROEPS-2013-000946</t>
  </si>
  <si>
    <t>VILCABAMBA (VICTORIA)</t>
  </si>
  <si>
    <t>SUCRE  S/N CLODOVEO JARAMILLO 000 AGUA DE HIERRO Y DIEGO VACA DE VEGA</t>
  </si>
  <si>
    <t>072640331</t>
  </si>
  <si>
    <t>0981584866</t>
  </si>
  <si>
    <t>coacvilcabamba@hotmail.com</t>
  </si>
  <si>
    <t>1103846257</t>
  </si>
  <si>
    <t>1103491989</t>
  </si>
  <si>
    <t>VILLA LEON LORENA ISABEL</t>
  </si>
  <si>
    <t>1104817489</t>
  </si>
  <si>
    <t>BERMEO CANO MARIA DEL CISNE</t>
  </si>
  <si>
    <t>1103705701</t>
  </si>
  <si>
    <t>1100300068</t>
  </si>
  <si>
    <t>BEJARANO SANMARTIN GOLFA TULA</t>
  </si>
  <si>
    <t>1103654883</t>
  </si>
  <si>
    <t>LEON QUEZADA MONICA FRANCISCA</t>
  </si>
  <si>
    <t>COOPERATIVA DE AHORRO Y CREDITO EL COMERCIANTE LTDA</t>
  </si>
  <si>
    <t>SEPS-ROEPS-2013-001813</t>
  </si>
  <si>
    <t>JOSE MARIA VIVAR   S/N EL ORO Y SUCRE</t>
  </si>
  <si>
    <t>caccsar@hotmail.com</t>
  </si>
  <si>
    <t>1102129507</t>
  </si>
  <si>
    <t>ORDOÑEZ PACHAR LAURO RODRIGO</t>
  </si>
  <si>
    <t>1102713144</t>
  </si>
  <si>
    <t>CALDERON CAMACHO ANGEL IBELIO</t>
  </si>
  <si>
    <t>1102081625</t>
  </si>
  <si>
    <t>ORDOÑEZ CHALAN MARCO ALONSO</t>
  </si>
  <si>
    <t>1102390133</t>
  </si>
  <si>
    <t>SANCHEZ ORDOÑEZ IVAN ALFREDO</t>
  </si>
  <si>
    <t>1103767677</t>
  </si>
  <si>
    <t>UREÑA SALCEDO VIVIANA ISABEL</t>
  </si>
  <si>
    <t>COOPERATIVA DE AHORRO Y CREDITO DE CRECIMIENTO ECONOMICO RENTABLE CRECER LTDA</t>
  </si>
  <si>
    <t>59</t>
  </si>
  <si>
    <t>SEPS-ROEPS-2013-000354</t>
  </si>
  <si>
    <t>IMBABURA  16-83  18 DE NOVIEMBRE</t>
  </si>
  <si>
    <t>072563273</t>
  </si>
  <si>
    <t>0986151717</t>
  </si>
  <si>
    <t>coopcrecerltda@gmail.com</t>
  </si>
  <si>
    <t>1104198468</t>
  </si>
  <si>
    <t>1102882253</t>
  </si>
  <si>
    <t>RUEDA JARAMILLO MERCY PAQUITA</t>
  </si>
  <si>
    <t>1104574296</t>
  </si>
  <si>
    <t>CRUZ SARMIENTO MONICA BEATRIZ</t>
  </si>
  <si>
    <t>1104683675</t>
  </si>
  <si>
    <t>ZAPATA LIMA JENNY MARISOL</t>
  </si>
  <si>
    <t>1103240295</t>
  </si>
  <si>
    <t>POMA LIMA DIANA LUCIA</t>
  </si>
  <si>
    <t>COOPERATIVA DE AHORRO Y CREDITO MUSHUKWASI</t>
  </si>
  <si>
    <t>053</t>
  </si>
  <si>
    <t>SEPS-ROEPS-2013-001106</t>
  </si>
  <si>
    <t>CALLE 10 DE MARZO   S/N AV. LOJA</t>
  </si>
  <si>
    <t>072200220</t>
  </si>
  <si>
    <t>0986260469</t>
  </si>
  <si>
    <t>mushukwasi@hotmail.com</t>
  </si>
  <si>
    <t>1714878269</t>
  </si>
  <si>
    <t>MACAS AMBULUDI JUAN DANIEL</t>
  </si>
  <si>
    <t>1103514624</t>
  </si>
  <si>
    <t>SARANGO ANDRADE JORGE</t>
  </si>
  <si>
    <t>1900296524</t>
  </si>
  <si>
    <t>MACAS MACAS VICTOR MANUEL</t>
  </si>
  <si>
    <t>1104753411</t>
  </si>
  <si>
    <t>BERMEO JAPON LUZ ETELVINA</t>
  </si>
  <si>
    <t>1104659410</t>
  </si>
  <si>
    <t>MEDINA MACAS SISA PACARI</t>
  </si>
  <si>
    <t>COOPERATIVA DE AHORRO Y CREDITO URDANETA LTDA</t>
  </si>
  <si>
    <t>054</t>
  </si>
  <si>
    <t>SEPS-ROEPS-2013-001454</t>
  </si>
  <si>
    <t>URDANETA (PAQUISHAPA)</t>
  </si>
  <si>
    <t>LUIS URDANETA S/N VICTOR MANUEL REYES</t>
  </si>
  <si>
    <t>072200495</t>
  </si>
  <si>
    <t>0989220086</t>
  </si>
  <si>
    <t>fernando_yepez25@hotmail.com</t>
  </si>
  <si>
    <t>1715626154</t>
  </si>
  <si>
    <t>YEPEZ ROMAN FERNANDO SANTIAGO</t>
  </si>
  <si>
    <t>1100202983</t>
  </si>
  <si>
    <t>SILVA MORA ANGEL EDUARDO</t>
  </si>
  <si>
    <t>1103747018</t>
  </si>
  <si>
    <t>ARMIJOS CABRERA MERCY AMADA</t>
  </si>
  <si>
    <t>1900386895</t>
  </si>
  <si>
    <t>MALDONADO ARMIJOS ALBA EMERITA</t>
  </si>
  <si>
    <t>1101806402</t>
  </si>
  <si>
    <t>ESPINOZA GONZALEZ VICTOR HUGO</t>
  </si>
  <si>
    <t>COOPERATIVA DE AHORRO Y CREDITO INTI WASI LTDA INTICOOP</t>
  </si>
  <si>
    <t>0055</t>
  </si>
  <si>
    <t>SEPS-ROEPS-2013-000893</t>
  </si>
  <si>
    <t>CALLE SUCRE  S/N JUAN ANTONIO MONTESINOS</t>
  </si>
  <si>
    <t>072200354</t>
  </si>
  <si>
    <t>0998759930</t>
  </si>
  <si>
    <t>inticoop@hotmail.com</t>
  </si>
  <si>
    <t>1104020357</t>
  </si>
  <si>
    <t>QUIZHPE VACACELA MARTHA PAULINA</t>
  </si>
  <si>
    <t>1104269731</t>
  </si>
  <si>
    <t>NAMCELA CANGO CLAUDIA MERCEDES</t>
  </si>
  <si>
    <t>1104450877</t>
  </si>
  <si>
    <t>JAPON GUALAN MANUEL EFRAIN</t>
  </si>
  <si>
    <t>0101376887</t>
  </si>
  <si>
    <t>VACACELA ANDRADE ANA CECILIA</t>
  </si>
  <si>
    <t>1103507263</t>
  </si>
  <si>
    <t>CARTUCHE VACACELA MARIA LUISA</t>
  </si>
  <si>
    <t>COOPERATIVA DE AHORRO Y CREDITO UNION Y PROGRESO UNIPRO LTDA</t>
  </si>
  <si>
    <t>0001-MIES-DPL-2011</t>
  </si>
  <si>
    <t>SEPS-ROEPS-2013-000271</t>
  </si>
  <si>
    <t>LAS PALMAS CALLE PRAGA S/N ATENAS</t>
  </si>
  <si>
    <t>coopahorroycreditounipro@hotmail.com</t>
  </si>
  <si>
    <t>1103870778</t>
  </si>
  <si>
    <t>LASSO ACARO VANESSA JOHANNA</t>
  </si>
  <si>
    <t>1103489264</t>
  </si>
  <si>
    <t>UNION DE COOPERATIVAS DE AHORRO Y CREDITO DE LA PROVINCIA DE LOJA UNICOOP</t>
  </si>
  <si>
    <t>NO APLICA</t>
  </si>
  <si>
    <t>SEPS-ROEPS-2013-002004</t>
  </si>
  <si>
    <t>AV. UNIVERSITARIA  S/N JOSE FELIX DE VALDIVIESO, FRENTE AL HOSPITAL ISIDRO AYORA</t>
  </si>
  <si>
    <t>072564171</t>
  </si>
  <si>
    <t>0983691300</t>
  </si>
  <si>
    <t>unionloja_@hotmail.com</t>
  </si>
  <si>
    <t>1103682397</t>
  </si>
  <si>
    <t>COOPERATIVA DE AHORRO Y CREDITO ECONOMIA DEL SUR ECOSUR</t>
  </si>
  <si>
    <t>0007</t>
  </si>
  <si>
    <t>SEPS-ROEPS-2013-000944</t>
  </si>
  <si>
    <t>AZUAY SN AV. EL ORO</t>
  </si>
  <si>
    <t>072200694</t>
  </si>
  <si>
    <t>0989093001</t>
  </si>
  <si>
    <t>ecosur_07@hotmail.com</t>
  </si>
  <si>
    <t>1103960322</t>
  </si>
  <si>
    <t>1103268544</t>
  </si>
  <si>
    <t>1104450356</t>
  </si>
  <si>
    <t>TENE GONZALEZ LUZ BENIGNA</t>
  </si>
  <si>
    <t>1900717933</t>
  </si>
  <si>
    <t>ABRIGO ABRIGO HILDA LUZMILA</t>
  </si>
  <si>
    <t>1150042230</t>
  </si>
  <si>
    <t>PUCHAICELA TENE CLAUDIA CATALINA</t>
  </si>
  <si>
    <t>COOPERATIVA DE AHORRO Y CREDITO GLOBALCOOP</t>
  </si>
  <si>
    <t>059</t>
  </si>
  <si>
    <t>SEPS-ROEPS-2013-000118</t>
  </si>
  <si>
    <t>072574260</t>
  </si>
  <si>
    <t>0992187089</t>
  </si>
  <si>
    <t>1003965546</t>
  </si>
  <si>
    <t>JARAMILLO AREVALO KARINA DEL CISNE</t>
  </si>
  <si>
    <t>1102663992</t>
  </si>
  <si>
    <t>TERAN LUDEÑA GALO PATRICIO</t>
  </si>
  <si>
    <t>COOPERATIVA DE AHORRO Y CREDITO QUEVEDO LTDA</t>
  </si>
  <si>
    <t>SEPS-ROEPS-2013-000592</t>
  </si>
  <si>
    <t>QUEVEDO</t>
  </si>
  <si>
    <t>AV. 7 DE OCTUBRE 908 NOVENA</t>
  </si>
  <si>
    <t>052750475</t>
  </si>
  <si>
    <t>0997000087</t>
  </si>
  <si>
    <t>gerencia@coopquevedoltda.fin.ec</t>
  </si>
  <si>
    <t>1204211609</t>
  </si>
  <si>
    <t>INTRIAGO CEDEÑO ORLY ERNESTO</t>
  </si>
  <si>
    <t>1201574116</t>
  </si>
  <si>
    <t>LUNA SANTANA JUSTINA AURELIA</t>
  </si>
  <si>
    <t>1203421340</t>
  </si>
  <si>
    <t>QUIÑONEZ MEZA MIGUELINA DEL ROCIO</t>
  </si>
  <si>
    <t>COOPERATIVA DE AHORRO Y CREDITO VINCES LTDA</t>
  </si>
  <si>
    <t>1423</t>
  </si>
  <si>
    <t>SEPS-ROEPS-2013-000870</t>
  </si>
  <si>
    <t>VINCES</t>
  </si>
  <si>
    <t>BALZAR 220 10 DE AGOSTO Y SUCRE</t>
  </si>
  <si>
    <t>052790017</t>
  </si>
  <si>
    <t>0980128808</t>
  </si>
  <si>
    <t>cooperativadeahorroycreditovince@yahoo.com</t>
  </si>
  <si>
    <t>1204221855</t>
  </si>
  <si>
    <t>VEAS TROYA JOFFRE GERMAN</t>
  </si>
  <si>
    <t>1301603476</t>
  </si>
  <si>
    <t>CAMACHO MERA SIMON ALFREDO</t>
  </si>
  <si>
    <t>1200159430</t>
  </si>
  <si>
    <t>AGUIRRE SANCHEZ TERESITA DE JESUS</t>
  </si>
  <si>
    <t>1200403515</t>
  </si>
  <si>
    <t>DIAZ GOMEZ ALICIA DOLORES</t>
  </si>
  <si>
    <t>1200442091</t>
  </si>
  <si>
    <t>NARANJO LITARDO DIGNA FLORENCIA</t>
  </si>
  <si>
    <t>COOPERATIVA DE AHORRO Y CREDITO 13 DE ABRIL</t>
  </si>
  <si>
    <t>7184</t>
  </si>
  <si>
    <t>SEPS-ROEPS-2013-000612</t>
  </si>
  <si>
    <t>VENTANAS</t>
  </si>
  <si>
    <t>9 OCTUBRE  S/N  PEATONAL</t>
  </si>
  <si>
    <t>052970233</t>
  </si>
  <si>
    <t>0</t>
  </si>
  <si>
    <t>coop13abril@hotmail.es</t>
  </si>
  <si>
    <t>1205138025</t>
  </si>
  <si>
    <t>RONQUILLO COELLO MAOLI ISABEL</t>
  </si>
  <si>
    <t>1200908547</t>
  </si>
  <si>
    <t>BOZA VITERI CARLOS ENRIQUE</t>
  </si>
  <si>
    <t>1201129184</t>
  </si>
  <si>
    <t>ALCIVAR CABRERA ROBERTO OMAR</t>
  </si>
  <si>
    <t>1201946876</t>
  </si>
  <si>
    <t>VERA GUERRERO ANGEL GABRIEL</t>
  </si>
  <si>
    <t>1202801690</t>
  </si>
  <si>
    <t>CAMPUZANO AMAT PATSY NOEMI</t>
  </si>
  <si>
    <t>COOPERATIVA DE AHORRO Y CREDITO EDUCADORES DE QUEVEDO</t>
  </si>
  <si>
    <t>0994</t>
  </si>
  <si>
    <t>SEPS-ROEPS-2013-001227</t>
  </si>
  <si>
    <t>DECIMA SEPTIMA 240 JUNE GUZMAN</t>
  </si>
  <si>
    <t>052751501</t>
  </si>
  <si>
    <t>0984584916</t>
  </si>
  <si>
    <t>coopeduc_quevedo@hotmail.com</t>
  </si>
  <si>
    <t>1701047522</t>
  </si>
  <si>
    <t>1705095931</t>
  </si>
  <si>
    <t>MACIAS PEREZ CARLOS ALBERTO</t>
  </si>
  <si>
    <t>1201719182</t>
  </si>
  <si>
    <t>BARRAGAN VELASCO CARMEN ELISA</t>
  </si>
  <si>
    <t>1801248111</t>
  </si>
  <si>
    <t>ROSADO GUERRA ANA ISABEL SILVANA</t>
  </si>
  <si>
    <t>1302275019</t>
  </si>
  <si>
    <t>LOOR CEDEÑO ANGEL EUDORO</t>
  </si>
  <si>
    <t>COOPERATIVA DE AHORRO Y CREDITO LA SOLUCION CACSOLU</t>
  </si>
  <si>
    <t>756</t>
  </si>
  <si>
    <t>SEPS-ROEPS-2013-002017</t>
  </si>
  <si>
    <t>BABAHOYO</t>
  </si>
  <si>
    <t>DR. CAMILO PONCE</t>
  </si>
  <si>
    <t>052440534</t>
  </si>
  <si>
    <t>0968499074</t>
  </si>
  <si>
    <t>coop.cacsolu@outlook.com</t>
  </si>
  <si>
    <t>0940330897</t>
  </si>
  <si>
    <t>ZAPATA BRAND KLEBER ISAIAS</t>
  </si>
  <si>
    <t>1102422241</t>
  </si>
  <si>
    <t>1203079031</t>
  </si>
  <si>
    <t>MARTINEZ CASTRO LILIAN CONSUELO</t>
  </si>
  <si>
    <t>0927404574</t>
  </si>
  <si>
    <t>YUPA MUZUNA SEGUNDO MANUEL</t>
  </si>
  <si>
    <t>0923999809</t>
  </si>
  <si>
    <t>GALVEZ PROAÑO MARLON GABRIEL</t>
  </si>
  <si>
    <t>COOPERATIVA DE AHORRO Y CREDITO UNIVERSIDAD TECNICA DE BABAHOYO</t>
  </si>
  <si>
    <t>1060</t>
  </si>
  <si>
    <t>SEPS-ROEPS-2013-002936</t>
  </si>
  <si>
    <t>KM 2 1/2 VIA FLORES  S/N  CDLA. UNIVERSITARIA</t>
  </si>
  <si>
    <t>052735911</t>
  </si>
  <si>
    <t>0987061157</t>
  </si>
  <si>
    <t>coop.ahorroycredito_u.t.b@hotmail.com</t>
  </si>
  <si>
    <t>1201016985</t>
  </si>
  <si>
    <t>1200365961</t>
  </si>
  <si>
    <t>MONTALVO VILLALVA MIGUEL IVAN</t>
  </si>
  <si>
    <t>1200082160</t>
  </si>
  <si>
    <t>VERGARA VERA HECTOR ADOLFO</t>
  </si>
  <si>
    <t>1202934707</t>
  </si>
  <si>
    <t>1204703753</t>
  </si>
  <si>
    <t>PEREIRA VERA ALEJANDRA CLAUDINA</t>
  </si>
  <si>
    <t>COOPERATIVA DE AHORRO Y CREDITO SAN ANTONIO LTDA</t>
  </si>
  <si>
    <t>2693</t>
  </si>
  <si>
    <t>SEPS-ROEPS-2013-001403</t>
  </si>
  <si>
    <t>MONTALVO</t>
  </si>
  <si>
    <t>GUILLERMO BAQUERIZO S/N 24 DE MAYO</t>
  </si>
  <si>
    <t>052953261</t>
  </si>
  <si>
    <t>0989628519</t>
  </si>
  <si>
    <t>info@coopsanantonio.fin.ec</t>
  </si>
  <si>
    <t>1202300636</t>
  </si>
  <si>
    <t>VALLE GAIBOR MIGUEL ANGEL</t>
  </si>
  <si>
    <t>1202108211</t>
  </si>
  <si>
    <t>GUAYAQUIL CARVAJAL JOSE ARMANDO</t>
  </si>
  <si>
    <t>1205579616</t>
  </si>
  <si>
    <t>DEL SALTO ESCOBAR MAYRA ALEJANDRA</t>
  </si>
  <si>
    <t>PUEBLOVIEJO</t>
  </si>
  <si>
    <t>COOPERATIVA DE AHORRO Y CREDITO LOS RIOS</t>
  </si>
  <si>
    <t>SEPS-ROEPS-2013-001574</t>
  </si>
  <si>
    <t>072841111</t>
  </si>
  <si>
    <t>0980972341</t>
  </si>
  <si>
    <t>gerencia@cooperativalosrios.com.ec</t>
  </si>
  <si>
    <t>0301278768</t>
  </si>
  <si>
    <t>PAGUAY FAJARDO DORIS TERESA</t>
  </si>
  <si>
    <t>0301288577</t>
  </si>
  <si>
    <t>CRESPO BOLAÑOS MARLENE ROMELIA</t>
  </si>
  <si>
    <t>0102812898</t>
  </si>
  <si>
    <t>GUILLEN CARPIO FRANCISCO XAVIER</t>
  </si>
  <si>
    <t>0101979151</t>
  </si>
  <si>
    <t>LEON IDROVO FANNY MARGOTH</t>
  </si>
  <si>
    <t>0104446232</t>
  </si>
  <si>
    <t>CORNEJO TAPIA ANDREA MARIBEL</t>
  </si>
  <si>
    <t>COOPERATIVA DE AHORRO Y CREDITO DE TRABAJADORES AGROPECUARIOS Y DE SERVICIOS EL PORVENIR</t>
  </si>
  <si>
    <t>SEPS-ROEPS-2013-000694</t>
  </si>
  <si>
    <t>CALLE TERCERA, EDIFICIO LOOR JACHO, 2DO. PISO OFICINA 201  S/N BOLIVAR</t>
  </si>
  <si>
    <t>052756470</t>
  </si>
  <si>
    <t>0999343819</t>
  </si>
  <si>
    <t>0909018194</t>
  </si>
  <si>
    <t>1706813936</t>
  </si>
  <si>
    <t>CEPEDA QUIMI NARCISA ANABEL</t>
  </si>
  <si>
    <t>1303440356</t>
  </si>
  <si>
    <t>SUAREZ SOLORZANO JOSE SIMON</t>
  </si>
  <si>
    <t>0702920562</t>
  </si>
  <si>
    <t>ESPINOZA VEINTIMILLA MARICELA CELESTE</t>
  </si>
  <si>
    <t>1206301986</t>
  </si>
  <si>
    <t>RIZZO BARREIRO KLEBER JAMIL</t>
  </si>
  <si>
    <t>COOPERATIVA DE AHORRO Y CREDITO EL PARAISO MANGA DEL CURA</t>
  </si>
  <si>
    <t>0000047</t>
  </si>
  <si>
    <t>SEPS-ROEPS-2013-000267</t>
  </si>
  <si>
    <t>EL CARMEN</t>
  </si>
  <si>
    <t>DOCE DE OCTUBRE S/N BETANIA</t>
  </si>
  <si>
    <t>052965111</t>
  </si>
  <si>
    <t>0980047274</t>
  </si>
  <si>
    <t>coacparaiso@hotmail.com</t>
  </si>
  <si>
    <t>1202960892</t>
  </si>
  <si>
    <t>ALARCON MOREIRA WINTHER SANTIAGO</t>
  </si>
  <si>
    <t>1202966568</t>
  </si>
  <si>
    <t>RIVERA INTRIAGO WALTER FRANCISCO</t>
  </si>
  <si>
    <t>1720652104</t>
  </si>
  <si>
    <t>TORRES MARCILLO MARIA EUGENIA</t>
  </si>
  <si>
    <t>1709032864</t>
  </si>
  <si>
    <t>BRAVO MENDOZA NEXAR EDISON</t>
  </si>
  <si>
    <t>COOPERATIVA DE AHORRO Y CREDITO EL CAFETAL</t>
  </si>
  <si>
    <t>0000043</t>
  </si>
  <si>
    <t>SEPS-ROEPS-2013-000115</t>
  </si>
  <si>
    <t xml:space="preserve">HUMBERTO CAMPI   S/N AV JORGE VILLEGAS </t>
  </si>
  <si>
    <t>052020602</t>
  </si>
  <si>
    <t>0991812395</t>
  </si>
  <si>
    <t>coopelcafetal@hotmail.com</t>
  </si>
  <si>
    <t>1205083510</t>
  </si>
  <si>
    <t>1205107822</t>
  </si>
  <si>
    <t>VALENZUELA FRANCO ANGELA JESUS</t>
  </si>
  <si>
    <t>1201115217</t>
  </si>
  <si>
    <t>SELLAN MUÑOZ VICTOR HUGO</t>
  </si>
  <si>
    <t>1206111229</t>
  </si>
  <si>
    <t>HERRERA TORRES SANTIAGO EUCLIDES</t>
  </si>
  <si>
    <t>1202230213</t>
  </si>
  <si>
    <t>AVILES GARAICOA MARGARITA ADELA</t>
  </si>
  <si>
    <t>0200691806</t>
  </si>
  <si>
    <t>LARA POZO IVELIA YOLANDA</t>
  </si>
  <si>
    <t>COOPERATIVA DE AHORRO Y CREDITO MOCACHE LTDA</t>
  </si>
  <si>
    <t>0000105</t>
  </si>
  <si>
    <t>SEPS-ROEPS-2013-000082</t>
  </si>
  <si>
    <t>MOCACHE</t>
  </si>
  <si>
    <t>052707369</t>
  </si>
  <si>
    <t>0985121868</t>
  </si>
  <si>
    <t>cooperativamocache@hotmail.com</t>
  </si>
  <si>
    <t>1302564248</t>
  </si>
  <si>
    <t>ZAMBRANO INTRIAGO MERCY ASUNCION</t>
  </si>
  <si>
    <t>1202429153</t>
  </si>
  <si>
    <t>SUAREZ REQUENA INES MARIA</t>
  </si>
  <si>
    <t>0910854363</t>
  </si>
  <si>
    <t>MALDONADO MINA MONICA DEL ROCIO</t>
  </si>
  <si>
    <t>0907424386</t>
  </si>
  <si>
    <t>PALLO TOAQUIZA JAIME ENRIQUE</t>
  </si>
  <si>
    <t>1704130606</t>
  </si>
  <si>
    <t>GARCIA RONQUILLO JUAN ANTONIO</t>
  </si>
  <si>
    <t>COOPERATIVA DE AHORRO Y CREDITO PUEBLO SOLIDARIO</t>
  </si>
  <si>
    <t>SEPS-ROEPS-2013-000881</t>
  </si>
  <si>
    <t>JORGE YANEZ CASTRO  S/N  MEXICO</t>
  </si>
  <si>
    <t>052792558</t>
  </si>
  <si>
    <t>0981623667</t>
  </si>
  <si>
    <t>coac.pueblosolidario@yahoo.es</t>
  </si>
  <si>
    <t>0915779326</t>
  </si>
  <si>
    <t>PIGUAVE MENDEZ WASHINGTON FERNANDO</t>
  </si>
  <si>
    <t>1203083769</t>
  </si>
  <si>
    <t>ESCOBAR BARROS PEDRO LADISLAO</t>
  </si>
  <si>
    <t>1202986129</t>
  </si>
  <si>
    <t>CHEVEZ VALVERDE ANGELA ALEXANDRA</t>
  </si>
  <si>
    <t>1204777146</t>
  </si>
  <si>
    <t>MUÑOZ PINARGOTE MARIA LORENA</t>
  </si>
  <si>
    <t>1203189285</t>
  </si>
  <si>
    <t>DE LA CRUZ VERA MARIA ELENA</t>
  </si>
  <si>
    <t>COOPERATIVA DE AHORRO Y CREDITO EDUCADORES 25 DE ABRIL</t>
  </si>
  <si>
    <t>1828</t>
  </si>
  <si>
    <t>SEPS-ROEPS-2013-000130</t>
  </si>
  <si>
    <t>AV. ANTONIO DE LA BASTIDA S/N  BABAHOYO</t>
  </si>
  <si>
    <t>052953113</t>
  </si>
  <si>
    <t>0981100681</t>
  </si>
  <si>
    <t>carol1988_20@hotmail.com</t>
  </si>
  <si>
    <t>0200494953</t>
  </si>
  <si>
    <t>1200836664</t>
  </si>
  <si>
    <t>ALBAN WONG WALTER ORLANDO</t>
  </si>
  <si>
    <t>1202065148</t>
  </si>
  <si>
    <t>BAÑOS MORENO MELIDA MERCEDES</t>
  </si>
  <si>
    <t>1202403471</t>
  </si>
  <si>
    <t>CHANG ZAPATA EUSEBIO CLEMENTE</t>
  </si>
  <si>
    <t>1201464722</t>
  </si>
  <si>
    <t>COOPERATIVA DE AHORRO Y CREDITO LA NUESTRA LTDA</t>
  </si>
  <si>
    <t>SEPS-ROEPS-2013-002127</t>
  </si>
  <si>
    <t>052790782</t>
  </si>
  <si>
    <t>0991987960</t>
  </si>
  <si>
    <t>freddyjuez@gmail.com</t>
  </si>
  <si>
    <t>0917130908</t>
  </si>
  <si>
    <t>JUEZ JUEZ FREDDY ALEX</t>
  </si>
  <si>
    <t>COOPERATIVA DE AHORRO Y CREDITO INTERNA DOCENTE DE LA UNIVERSIDAD TECNICA ESTATAL DE QUEVEDO UTEQ LTDA</t>
  </si>
  <si>
    <t>SEPS-ROEPS-2013-001942</t>
  </si>
  <si>
    <t>VIA SANTO DOMINGO KM 1.5 PREDIOS UTEQ S/N CARLOS JULIO</t>
  </si>
  <si>
    <t>052750328</t>
  </si>
  <si>
    <t>0992028270</t>
  </si>
  <si>
    <t>caciduteq@yahoo.es</t>
  </si>
  <si>
    <t>0201273562</t>
  </si>
  <si>
    <t>1203042054</t>
  </si>
  <si>
    <t>TORRES NAVARRETE YENNY GUISELLI</t>
  </si>
  <si>
    <t>0904010741</t>
  </si>
  <si>
    <t>MURILLO CAMPUZANO GUADALUPE DEL PILAR</t>
  </si>
  <si>
    <t>1206473660</t>
  </si>
  <si>
    <t>SIMBAÑA MENDIETA JOVA ELIZABETH</t>
  </si>
  <si>
    <t>0500724596</t>
  </si>
  <si>
    <t>CANCHIGNIA PEÑAHERRERA RODRIGO OSWALDO</t>
  </si>
  <si>
    <t>COOPERATIVA DE AHORRO Y CREDITO CALCETA LTDA</t>
  </si>
  <si>
    <t>9022</t>
  </si>
  <si>
    <t>SEPS-ROEPS-2013-000411</t>
  </si>
  <si>
    <t>CALCETA</t>
  </si>
  <si>
    <t>SALINAS  S/N RICAURTE</t>
  </si>
  <si>
    <t>052685128</t>
  </si>
  <si>
    <t>0984488185</t>
  </si>
  <si>
    <t>gnavarrete@coopcalcetaltda.fin.ec</t>
  </si>
  <si>
    <t>1302428832</t>
  </si>
  <si>
    <t>NAVARRETE CASTILLO GUSTAVO ORLANDO</t>
  </si>
  <si>
    <t>1304602699</t>
  </si>
  <si>
    <t>ALVAREZ CEDEÑO LILIAN MAGDALENA</t>
  </si>
  <si>
    <t>1302135965</t>
  </si>
  <si>
    <t>MACIAS MOREIRA ANGEL ANTONIO</t>
  </si>
  <si>
    <t>1306864388</t>
  </si>
  <si>
    <t>SANCHEZ BRAVO FELICIANO BARTOLOME</t>
  </si>
  <si>
    <t>1305750885</t>
  </si>
  <si>
    <t>PONCE MENDOZA GLADYS MERCEDES</t>
  </si>
  <si>
    <t>COOPERATIVA DE AHORRO Y CREDITO CHONE LTDA</t>
  </si>
  <si>
    <t>821</t>
  </si>
  <si>
    <t>SEPS-ROEPS-2013-000121</t>
  </si>
  <si>
    <t>CHONE</t>
  </si>
  <si>
    <t>PICHINCHA 235 PAEZ (ESQUINA)</t>
  </si>
  <si>
    <t>052695396</t>
  </si>
  <si>
    <t>0991259769</t>
  </si>
  <si>
    <t>narcisa.velez@coopchone.fin.ec</t>
  </si>
  <si>
    <t>1306225333</t>
  </si>
  <si>
    <t>ZAMBRANO CORNEJO BRENDA MARIA</t>
  </si>
  <si>
    <t>1306247998</t>
  </si>
  <si>
    <t>ALVAREZ ZAMBRANO PILAR ELIZABETH</t>
  </si>
  <si>
    <t>03/04/2017</t>
  </si>
  <si>
    <t>0900816323</t>
  </si>
  <si>
    <t>VALLEJO SOLORZANO JUAN RAMON</t>
  </si>
  <si>
    <t>1303253361</t>
  </si>
  <si>
    <t>MENDOZA CEDEÑO EULALIA ISABEL</t>
  </si>
  <si>
    <t>1302364250</t>
  </si>
  <si>
    <t>1307636827</t>
  </si>
  <si>
    <t>BARBERAN REYES JOSE EDUARDO</t>
  </si>
  <si>
    <t>COOPERATIVA DE AHORRO Y CREDITO 15 DE ABRIL LTDA</t>
  </si>
  <si>
    <t>4090</t>
  </si>
  <si>
    <t>SEPS-ROEPS-2013-000511</t>
  </si>
  <si>
    <t>PORTOVIEJO</t>
  </si>
  <si>
    <t>18 DE OCTUBRE 306 C 10 DE AGOSTO Y CORDOVA</t>
  </si>
  <si>
    <t>052636782</t>
  </si>
  <si>
    <t>0995513514</t>
  </si>
  <si>
    <t>mariaelena.alava@coop15abril.fin.ec</t>
  </si>
  <si>
    <t>1307502292</t>
  </si>
  <si>
    <t>VERA ZAMBRANO MIRIAM LASTENIA</t>
  </si>
  <si>
    <t>1306899566</t>
  </si>
  <si>
    <t>ALAVA ESPINOZA MARIA ELENA</t>
  </si>
  <si>
    <t>1306734730</t>
  </si>
  <si>
    <t>ZAMORA HERNANDEZ MONICA PATRICIA</t>
  </si>
  <si>
    <t>1306220359</t>
  </si>
  <si>
    <t>ZEVALLOS SANTANA LIZ MARIFLOR</t>
  </si>
  <si>
    <t>1000690683</t>
  </si>
  <si>
    <t>FARINANGO MONCAYO GLORIA ESPERANZA DEL CARMEN</t>
  </si>
  <si>
    <t>1300657184</t>
  </si>
  <si>
    <t>LOOR MENDOZA MARIA TERESA</t>
  </si>
  <si>
    <t>COOPERATIVA DE AHORRO Y CREDITO CACPE MANABI</t>
  </si>
  <si>
    <t>01238</t>
  </si>
  <si>
    <t>SEPS-ROEPS-2013-001535</t>
  </si>
  <si>
    <t>ANDRES DE VERA</t>
  </si>
  <si>
    <t>053043689</t>
  </si>
  <si>
    <t>0986229635</t>
  </si>
  <si>
    <t>cooperativa@cacpe.fin.ec</t>
  </si>
  <si>
    <t>0906284658</t>
  </si>
  <si>
    <t>ANDRADE GRANDA VICTOR ANTONIO</t>
  </si>
  <si>
    <t>0903018703</t>
  </si>
  <si>
    <t>DE LA CADENA MANTILLA MILTON ENRIQUE</t>
  </si>
  <si>
    <t>1301501456</t>
  </si>
  <si>
    <t>RAMOS VILLACIS MARIO FAUSTO</t>
  </si>
  <si>
    <t>0904128378</t>
  </si>
  <si>
    <t>MONTES RUBIO JOSE DIMAS</t>
  </si>
  <si>
    <t>1301444681</t>
  </si>
  <si>
    <t>MERINO RIVAS MARIA EDIBURGA</t>
  </si>
  <si>
    <t>COOPERATIVA DE AHORRO Y CREDITO MAGISTERIO MANABITA LIMITADA</t>
  </si>
  <si>
    <t>SEPS-ROEPS-2013-000666</t>
  </si>
  <si>
    <t>ROCAFUERTE 821 ENTRE PEDRO GUAL Y 10 DE AGOSTO</t>
  </si>
  <si>
    <t>052631784</t>
  </si>
  <si>
    <t>0998980984</t>
  </si>
  <si>
    <t>coopmagp@yahoo.es</t>
  </si>
  <si>
    <t>1300798640</t>
  </si>
  <si>
    <t>SUAREZ MIELES MARIO FIDEL ALBERTO</t>
  </si>
  <si>
    <t>1302196041</t>
  </si>
  <si>
    <t>HERMIDA ALARCON ALBERTO EINSTEN ALEJANDRO</t>
  </si>
  <si>
    <t>1301379309</t>
  </si>
  <si>
    <t>1302242969</t>
  </si>
  <si>
    <t>ZAMBRANO ANDRADE ROSA EDILBURGA</t>
  </si>
  <si>
    <t>1304636283</t>
  </si>
  <si>
    <t>HERNANDEZ MENDOZA ANA BEATRIZ</t>
  </si>
  <si>
    <t>COOPERATIVA DE AHORRO Y CREDITO DE LOS PROFESORES EMPLEADOS Y TRABAJADORES DE LA UNIVERSIDAD TECNICA DE MANABI</t>
  </si>
  <si>
    <t>00846</t>
  </si>
  <si>
    <t>SEPS-ROEPS-2013-000786</t>
  </si>
  <si>
    <t>12 DE MARZO</t>
  </si>
  <si>
    <t>CALLE LOS AMIGOS  S/N ENTRE RICAURTE Y CALLE CHILE</t>
  </si>
  <si>
    <t>052633146</t>
  </si>
  <si>
    <t>0980814894</t>
  </si>
  <si>
    <t>cooputm@hotmail.com</t>
  </si>
  <si>
    <t>1305027482</t>
  </si>
  <si>
    <t>1304019555</t>
  </si>
  <si>
    <t>MENDOZA MERO ANGEL EMILIO</t>
  </si>
  <si>
    <t>1307234888</t>
  </si>
  <si>
    <t>REZABALA ENCALADA YOURY ALEXANDER</t>
  </si>
  <si>
    <t>1313231803</t>
  </si>
  <si>
    <t>CEVALLOS MENDOZA ANGELA MONSERRATE</t>
  </si>
  <si>
    <t>1310211469</t>
  </si>
  <si>
    <t>ZAMBRANO MONTESDEOCA JASSON LUIS</t>
  </si>
  <si>
    <t>COOPERATIVA DE AHORRO Y CREDITO COMERCIO LTDA</t>
  </si>
  <si>
    <t>342</t>
  </si>
  <si>
    <t>SEPS-ROEPS-2013-000181</t>
  </si>
  <si>
    <t>CHILE  S/N E/ PEDRO GUAL Y 9 DE OCTUBRE</t>
  </si>
  <si>
    <t>053702160</t>
  </si>
  <si>
    <t>0997893699</t>
  </si>
  <si>
    <t>msantisteban@coopcomer.fin.ec</t>
  </si>
  <si>
    <t>1302587900</t>
  </si>
  <si>
    <t>SANTISTEVAN SOLIS GINA MARIBEL</t>
  </si>
  <si>
    <t>1301421101</t>
  </si>
  <si>
    <t>MARIN FUROIANI ERWIN RAUL DAVID</t>
  </si>
  <si>
    <t>1307234755</t>
  </si>
  <si>
    <t>MORALES MC MAHAN OTTO RUBEN</t>
  </si>
  <si>
    <t>1301789325</t>
  </si>
  <si>
    <t>CHAVEZ CANTOS JOSE RICARDO</t>
  </si>
  <si>
    <t>1307132637</t>
  </si>
  <si>
    <t>COOPERATIVA DE AHORRO Y CREDITO SANTA ANA LTDA</t>
  </si>
  <si>
    <t>85-030-DC</t>
  </si>
  <si>
    <t>SEPS-ROEPS-2013-000219</t>
  </si>
  <si>
    <t>SANTA ANA DE VUELTA LARGA</t>
  </si>
  <si>
    <t>ELOY ALFARO  1331 ANGEL RAFAEL ALAVA</t>
  </si>
  <si>
    <t>052640518</t>
  </si>
  <si>
    <t>0997339330</t>
  </si>
  <si>
    <t>cooperativa@coopsantana.fin.ec</t>
  </si>
  <si>
    <t>1303997587</t>
  </si>
  <si>
    <t>ROLDAN PINOARGOTE EDISON</t>
  </si>
  <si>
    <t>1303681389</t>
  </si>
  <si>
    <t>CATAGUA VASQUEZ WILTON EDUARDO</t>
  </si>
  <si>
    <t>1302802309</t>
  </si>
  <si>
    <t>MENENDEZ PONCE LUIS TITO</t>
  </si>
  <si>
    <t>1308541877</t>
  </si>
  <si>
    <t>PROAÑO MOREIRA MARIA CECILIA</t>
  </si>
  <si>
    <t>1310372188</t>
  </si>
  <si>
    <t>CASTRO ARTEAGA FABIAN ENRIQUE</t>
  </si>
  <si>
    <t>1308673431</t>
  </si>
  <si>
    <t>MACIAS MERA JOSE ADALBERTO</t>
  </si>
  <si>
    <t>COOPERATIVA DE AHORRO Y CREDITO TRABAJADORES DE IETEL MANABI LTDA</t>
  </si>
  <si>
    <t>2065</t>
  </si>
  <si>
    <t>SEPS-ROEPS-2013-001579</t>
  </si>
  <si>
    <t xml:space="preserve">AV.KENNEDY  S/N  </t>
  </si>
  <si>
    <t>052930623</t>
  </si>
  <si>
    <t>0996802624</t>
  </si>
  <si>
    <t>cooperativatimltda@hotmail.com</t>
  </si>
  <si>
    <t>1301678874</t>
  </si>
  <si>
    <t>SANTANA SANTANA RAMON IGNACIO</t>
  </si>
  <si>
    <t>1301854483</t>
  </si>
  <si>
    <t>MELO ACUÑA MARIA MILENE</t>
  </si>
  <si>
    <t>1309189577</t>
  </si>
  <si>
    <t>REYNA MOREIRA MARTHA CECILIA</t>
  </si>
  <si>
    <t>1302613458</t>
  </si>
  <si>
    <t>1309122578</t>
  </si>
  <si>
    <t>SALTOS NAVARRETE HENRRY XAVIER</t>
  </si>
  <si>
    <t>COOPERATIVA DE AHORRO Y CREDITO ABDON CALDERON LTDA</t>
  </si>
  <si>
    <t>005285</t>
  </si>
  <si>
    <t>SEPS-ROEPS-2013-001464</t>
  </si>
  <si>
    <t>ABDON CALDERON (SAN FRANCISCO)</t>
  </si>
  <si>
    <t xml:space="preserve">ELOY ALFARO  S/N  RICAURTE ESQUINA </t>
  </si>
  <si>
    <t>052647180</t>
  </si>
  <si>
    <t>0997769211</t>
  </si>
  <si>
    <t>coopabca@yahoo.com</t>
  </si>
  <si>
    <t>1304185984</t>
  </si>
  <si>
    <t>1300084199</t>
  </si>
  <si>
    <t>ACOSTA REYES JOSE ARCADIO</t>
  </si>
  <si>
    <t>1305349357</t>
  </si>
  <si>
    <t>BASURTO CARREÑO CARLOS GILBERTO</t>
  </si>
  <si>
    <t>1307097038</t>
  </si>
  <si>
    <t>MAWYIN CEVALLOS FRANCISCO ANTONIO</t>
  </si>
  <si>
    <t>1307574135</t>
  </si>
  <si>
    <t>FLORES GARCIA JAIME HUMBERTO</t>
  </si>
  <si>
    <t>COOPERATIVA DE AHORRO Y CREDITO LA BENEFICA LTDA</t>
  </si>
  <si>
    <t>002880</t>
  </si>
  <si>
    <t>SEPS-ROEPS-2013-000171</t>
  </si>
  <si>
    <t>052661311</t>
  </si>
  <si>
    <t>0993954375</t>
  </si>
  <si>
    <t>cooperativa@labenefica.fin.ec</t>
  </si>
  <si>
    <t>1308227816</t>
  </si>
  <si>
    <t>ALCIVAR ZAMBRANO MARIUXIS EDITH</t>
  </si>
  <si>
    <t>0911527562</t>
  </si>
  <si>
    <t>SOLORZANO SOLORZANO RUBEN REINALDO</t>
  </si>
  <si>
    <t>1307958080</t>
  </si>
  <si>
    <t>ZAMBRANO MONTES FELIX SALVADOR</t>
  </si>
  <si>
    <t>1302496599</t>
  </si>
  <si>
    <t>LOOR VERGARA LESBIA ELEN</t>
  </si>
  <si>
    <t>COOPERATIVA DE AHORRO Y CREDITO DE LOS EMPLEADOS BANCO DEL PICHINCHA DE MANABI</t>
  </si>
  <si>
    <t>SEPS-ROEPS-2013-000796</t>
  </si>
  <si>
    <t xml:space="preserve">MORALES  S/N   BOLIVAR </t>
  </si>
  <si>
    <t>052630379</t>
  </si>
  <si>
    <t>0995040457</t>
  </si>
  <si>
    <t>mariuxivelasquezc@gmail.com</t>
  </si>
  <si>
    <t>1304974684</t>
  </si>
  <si>
    <t>1703838225</t>
  </si>
  <si>
    <t>DAVALOS PAREDES EDGAR FEDERICO</t>
  </si>
  <si>
    <t>1304486564</t>
  </si>
  <si>
    <t>LOOR RENGIFO SANTA MARIA</t>
  </si>
  <si>
    <t>1301515126</t>
  </si>
  <si>
    <t>ZAMBRANO MORA MARIANA ASUNCION</t>
  </si>
  <si>
    <t>1303379349</t>
  </si>
  <si>
    <t>MENDOZA LOOR GUIDO OSWALDO</t>
  </si>
  <si>
    <t>COOPERATIVA DE AHORRO Y CREDITO SAN MIGUEL DE CHIRIJO LIMITADA</t>
  </si>
  <si>
    <t>00294</t>
  </si>
  <si>
    <t>SEPS-ROEPS-2013-000853</t>
  </si>
  <si>
    <t>CHIRIJOS</t>
  </si>
  <si>
    <t>CHIRIJO S/N  FRENTE A LA IGLESIA</t>
  </si>
  <si>
    <t>coop_chirijos@hotmail.com</t>
  </si>
  <si>
    <t>1313500173</t>
  </si>
  <si>
    <t>BASURTO HURTADO ANA GISELLA</t>
  </si>
  <si>
    <t>1305607770</t>
  </si>
  <si>
    <t>MACIAS MERO EVERIDA NELLECITA</t>
  </si>
  <si>
    <t>1308748159</t>
  </si>
  <si>
    <t>TERAN ROMERO FREDY RICARDO</t>
  </si>
  <si>
    <t>1303416034</t>
  </si>
  <si>
    <t>VELIZ VELIZ ANGELA ASIDALIA</t>
  </si>
  <si>
    <t>1309531901</t>
  </si>
  <si>
    <t>SALTOS HURTADO DOLORES ASUCENA</t>
  </si>
  <si>
    <t>COOPERATIVA DE AHORRO Y CREDITO MICROEMPRESARIAL SUCRE</t>
  </si>
  <si>
    <t>1984</t>
  </si>
  <si>
    <t>SEPS-ROEPS-2013-000120</t>
  </si>
  <si>
    <t>CHARAPOTO</t>
  </si>
  <si>
    <t>AV. LOS DELFINES 1 ARENA DORADA</t>
  </si>
  <si>
    <t>052672497</t>
  </si>
  <si>
    <t>0969315147</t>
  </si>
  <si>
    <t>gerencia@coacmes.com</t>
  </si>
  <si>
    <t>1303248643</t>
  </si>
  <si>
    <t>PICO MEDRANDA ROBERT BELFFORT</t>
  </si>
  <si>
    <t>1303185290</t>
  </si>
  <si>
    <t>MENDOZA RODRIGUEZ RODOLFO INDAURO</t>
  </si>
  <si>
    <t>1303606956</t>
  </si>
  <si>
    <t>VERA PINCAY JANIO</t>
  </si>
  <si>
    <t>1306612571</t>
  </si>
  <si>
    <t>MUÑOZ CEDEÑO ZONIA ISABEL</t>
  </si>
  <si>
    <t>1312513656</t>
  </si>
  <si>
    <t>VELEZ SOLORZANO MARIA VIVIANA</t>
  </si>
  <si>
    <t>COOPERATIVA DE AHORRO Y CREDITO DE EMPLEADOS DE MODERNA ALIMENTOS</t>
  </si>
  <si>
    <t>065</t>
  </si>
  <si>
    <t>SEPS-ROEPS-2013-002116</t>
  </si>
  <si>
    <t>MONTECRISTI</t>
  </si>
  <si>
    <t>KM 5 1/2 VIA MANTA-MONTECRISTI S/N LEONIDAS PROAÑO</t>
  </si>
  <si>
    <t>052578846</t>
  </si>
  <si>
    <t>0986688249</t>
  </si>
  <si>
    <t>cacema.cooperativa@gmail.com</t>
  </si>
  <si>
    <t>1312206046</t>
  </si>
  <si>
    <t>LOOR ANCHUNDIA JOHANNA ELIANA</t>
  </si>
  <si>
    <t>1308936994</t>
  </si>
  <si>
    <t>BRAVO PALACIOS HANNY YVONNE</t>
  </si>
  <si>
    <t>1304402728</t>
  </si>
  <si>
    <t>DELGADO ZAMBRANO JULIO CESAR</t>
  </si>
  <si>
    <t>1306231133</t>
  </si>
  <si>
    <t>MOREIRA GARCIA FATIMA VERONICA</t>
  </si>
  <si>
    <t>1309992178</t>
  </si>
  <si>
    <t>FLORES MOREIRA JENNIFER MARINA</t>
  </si>
  <si>
    <t>1312175605</t>
  </si>
  <si>
    <t>MACAO HERRERA VERONICA VIVIANA</t>
  </si>
  <si>
    <t>COOPERATIVA DE AHORRO Y CREDITO POR EL PAN Y EL AGUA</t>
  </si>
  <si>
    <t>SEPS-ROEPS-2013-001323</t>
  </si>
  <si>
    <t>JIPIJAPA</t>
  </si>
  <si>
    <t>052603823</t>
  </si>
  <si>
    <t>0982857193</t>
  </si>
  <si>
    <t>coopporelpanyelagua@yahoo.com</t>
  </si>
  <si>
    <t>1302180524</t>
  </si>
  <si>
    <t>VILLAVICENCIO SANTANA JORGE ALEJANDRO</t>
  </si>
  <si>
    <t>1307843340</t>
  </si>
  <si>
    <t>INDACOCHEA CHANCAY GESSENIA MERCHORA</t>
  </si>
  <si>
    <t>1304110016</t>
  </si>
  <si>
    <t>ANCHUNDIA PINCAY HENRY VICENTE</t>
  </si>
  <si>
    <t>1312605304</t>
  </si>
  <si>
    <t>GUTIERREZ RIVERA DIANA ELIZABETH</t>
  </si>
  <si>
    <t>1307167450</t>
  </si>
  <si>
    <t>LOOR LOPEZ KYRLA MARIBELL</t>
  </si>
  <si>
    <t>COOPERATIVA DE AHORRO Y CREDITO AGRICOLA JUNIN</t>
  </si>
  <si>
    <t>SEPS-ROEPS-2013-000878</t>
  </si>
  <si>
    <t>JUNIN</t>
  </si>
  <si>
    <t>CALLE SUCRE S/N  AVENIDA VELASCO IBARRA</t>
  </si>
  <si>
    <t>052689883</t>
  </si>
  <si>
    <t>0995123344</t>
  </si>
  <si>
    <t>coopjunin@hotmail.com</t>
  </si>
  <si>
    <t>1303383507</t>
  </si>
  <si>
    <t>BAZURTO PAZMIÑO MAURO RAMON ESTEBAN</t>
  </si>
  <si>
    <t>1306943745</t>
  </si>
  <si>
    <t>VERA ZAMBRANO JESUS GUIDO</t>
  </si>
  <si>
    <t>1308283991</t>
  </si>
  <si>
    <t>CUZME ROMERO YELENA DEL CARMEN</t>
  </si>
  <si>
    <t>1302011133</t>
  </si>
  <si>
    <t>MENDOZA MOREIRA MARIANITA DEL JESUS</t>
  </si>
  <si>
    <t>1309319448</t>
  </si>
  <si>
    <t>BRAVO SANTANA EDDIS MIXDALIA</t>
  </si>
  <si>
    <t>COOPERATIVA DE AHORRO Y CREDITO SAN GREGORIO LTDA</t>
  </si>
  <si>
    <t>180</t>
  </si>
  <si>
    <t>SEPS-ROEPS-2013-001533</t>
  </si>
  <si>
    <t>RAMOS Y DUARTE  S/N ENTRE PRIMERA I TRANSVERSAL</t>
  </si>
  <si>
    <t>052930108</t>
  </si>
  <si>
    <t>0988138014</t>
  </si>
  <si>
    <t>mercedes.48@hotmail.com</t>
  </si>
  <si>
    <t>1301485502</t>
  </si>
  <si>
    <t>DEMERA MERO ROSA MERCEDES</t>
  </si>
  <si>
    <t>1301965685</t>
  </si>
  <si>
    <t>CASTRO LORA GINA MARIA</t>
  </si>
  <si>
    <t>1302299555</t>
  </si>
  <si>
    <t>PUYA MERA NELLY MARGARITA</t>
  </si>
  <si>
    <t>1302194608</t>
  </si>
  <si>
    <t>LOPEZ QUIJIJE MANUEL DANIEL</t>
  </si>
  <si>
    <t>1304729039</t>
  </si>
  <si>
    <t>BRAVO MACIAS IRMA NELLY</t>
  </si>
  <si>
    <t>COOPERATIVA DE AHORRO Y CREDITO FLAVIO ALFARO LTDA</t>
  </si>
  <si>
    <t>87-189-DGC</t>
  </si>
  <si>
    <t>SEPS-ROEPS-2013-001102</t>
  </si>
  <si>
    <t>FLAVIO ALFARO</t>
  </si>
  <si>
    <t>SUCRE S/N  AMAZONAS</t>
  </si>
  <si>
    <t>052353112</t>
  </si>
  <si>
    <t>0982703586</t>
  </si>
  <si>
    <t>coacflavioalfaro@gmail.com</t>
  </si>
  <si>
    <t>1306633734</t>
  </si>
  <si>
    <t>PALMA GARCIA NARCISA DE JESUS</t>
  </si>
  <si>
    <t>1301988786</t>
  </si>
  <si>
    <t>ZAMBRANO BRAVO ANNELIO ELEUTERIO</t>
  </si>
  <si>
    <t>1307175867</t>
  </si>
  <si>
    <t>ANCHUNDIA PALMA EDITH GEOVAGNY</t>
  </si>
  <si>
    <t>1305039883</t>
  </si>
  <si>
    <t>ZAMBRANO LOPEZ EDILDA DEL CARMEN</t>
  </si>
  <si>
    <t>COOPERATIVA DE AHORRO Y CREDITO DE LA CONSTRUCCION</t>
  </si>
  <si>
    <t>1383</t>
  </si>
  <si>
    <t>SEPS-ROEPS-2013-000712</t>
  </si>
  <si>
    <t>PEDRO GUAL Y 1ERO DE ENERO 00001 GASOLINERA EL ROCIO</t>
  </si>
  <si>
    <t>052637666</t>
  </si>
  <si>
    <t>0991288188</t>
  </si>
  <si>
    <t>cooperativaconstruccion2003@yahoo.com</t>
  </si>
  <si>
    <t>1312034869</t>
  </si>
  <si>
    <t>MENENDEZ VERA ELIANA LISBETH</t>
  </si>
  <si>
    <t>1301304489</t>
  </si>
  <si>
    <t>CORAL ALMEIDA WILSON HERMEL</t>
  </si>
  <si>
    <t>1307115780</t>
  </si>
  <si>
    <t>MACIAS ZAMBRANO ISELA MARIUXI</t>
  </si>
  <si>
    <t>1308314077</t>
  </si>
  <si>
    <t>ZAMBRANO RAMOS MANUEL DEL JESUS</t>
  </si>
  <si>
    <t>1312297037</t>
  </si>
  <si>
    <t>COOPERATIVA DE AHORRO Y CREDITO CAMARA DE COMERCIO DEL CANTON BOLIVAR LTDA</t>
  </si>
  <si>
    <t>001446</t>
  </si>
  <si>
    <t>SEPS-ROEPS-2013-001080</t>
  </si>
  <si>
    <t>AV. 10 DE AGOSTO, ENTRE SERGIO DOMINGO DUEÑAS  S/N  CESAR OVIDIO VILLAMAR</t>
  </si>
  <si>
    <t>052685093</t>
  </si>
  <si>
    <t>0981012951</t>
  </si>
  <si>
    <t>coaccamaracomerciobolivar@hotmail.com</t>
  </si>
  <si>
    <t>1310770399</t>
  </si>
  <si>
    <t>MACIAS MARTINEZ GABRIELA PILAR</t>
  </si>
  <si>
    <t>1300991658</t>
  </si>
  <si>
    <t>MEZA BRAVO FELIX VICTORIANO</t>
  </si>
  <si>
    <t>1307092146</t>
  </si>
  <si>
    <t>ZAMBRANO ZAMBRANO LORENA MAGALYS</t>
  </si>
  <si>
    <t>1303721888</t>
  </si>
  <si>
    <t>LOPEZ CEDEÑO ANA UFROCINA</t>
  </si>
  <si>
    <t>COOPERATIVA DE AHORRO Y CREDITO PUERTO LOPEZ LTDA</t>
  </si>
  <si>
    <t>252</t>
  </si>
  <si>
    <t>SEPS-ROEPS-2013-000936</t>
  </si>
  <si>
    <t>PUERTO LOPEZ</t>
  </si>
  <si>
    <t>ALEJO LASCANO  S/N  AV. MACHALILLA</t>
  </si>
  <si>
    <t>052300024</t>
  </si>
  <si>
    <t>0995147638</t>
  </si>
  <si>
    <t>coperptolopez@yahoo.es</t>
  </si>
  <si>
    <t>1308940228</t>
  </si>
  <si>
    <t>SOLEDISPA BAILON RAFAEL ANTONIO</t>
  </si>
  <si>
    <t>1314253251</t>
  </si>
  <si>
    <t>BAILON QUIJIJE JOSE PATRICIO</t>
  </si>
  <si>
    <t>1304478835</t>
  </si>
  <si>
    <t>CHIQUITO PILAY HEBERT NIEVE</t>
  </si>
  <si>
    <t>1303139156</t>
  </si>
  <si>
    <t>BALON FLORES ALBA AZUCENA</t>
  </si>
  <si>
    <t>1308021268</t>
  </si>
  <si>
    <t>GONZALEZ VILLAO SAYNE EVELYN</t>
  </si>
  <si>
    <t>1307428969</t>
  </si>
  <si>
    <t>CEDEÑO CASTRO ROSA LOLA</t>
  </si>
  <si>
    <t>COOPERATIVA DE AHORRO Y CREDITO UMIÑA LTDA</t>
  </si>
  <si>
    <t>SEPS-ROEPS-2013-001943</t>
  </si>
  <si>
    <t>VIA MANTA-MONTECRISTI KM 4 1/2 VIA MANTA MONTECRISTI</t>
  </si>
  <si>
    <t>042115627</t>
  </si>
  <si>
    <t>0995025852</t>
  </si>
  <si>
    <t>cooperativa.umina@starkist.com</t>
  </si>
  <si>
    <t>0911779288</t>
  </si>
  <si>
    <t>MACIAS MENDOZA LUCRECIA DEL CARMEN</t>
  </si>
  <si>
    <t>0924842800</t>
  </si>
  <si>
    <t>GALARZA BORJA MARIA ISABEL</t>
  </si>
  <si>
    <t>0922212089</t>
  </si>
  <si>
    <t>CEVALLOS PARRAGA ROSA ELENA</t>
  </si>
  <si>
    <t>0926322876</t>
  </si>
  <si>
    <t>MARTINEZ CAMACHO TANIA YOLANDA</t>
  </si>
  <si>
    <t>0922935598</t>
  </si>
  <si>
    <t>BERMUDEZ POSLIGUA VERONICA JESSENIA</t>
  </si>
  <si>
    <t>0925551558</t>
  </si>
  <si>
    <t>SANCHEZ REYES KATHERINE GANETH</t>
  </si>
  <si>
    <t>SAN ISIDRO</t>
  </si>
  <si>
    <t>COOPERATIVA DE AHORRO Y CREDITO FOCAZSUM</t>
  </si>
  <si>
    <t>0000000155</t>
  </si>
  <si>
    <t>SEPS-ROEPS-2013-001820</t>
  </si>
  <si>
    <t>AVDA. ALEJO LASCANO S/N VIA TERMINAL JIPIJAPA</t>
  </si>
  <si>
    <t>052603958</t>
  </si>
  <si>
    <t>0993066325</t>
  </si>
  <si>
    <t>coacfocazsum_jipijapa@hotmail.com</t>
  </si>
  <si>
    <t>1312077272</t>
  </si>
  <si>
    <t>SOLIS DELGADO SARA VERONICA</t>
  </si>
  <si>
    <t>1303868739</t>
  </si>
  <si>
    <t>MARCILLO QUIMIS GEORGE SERAPIO</t>
  </si>
  <si>
    <t>1300180781</t>
  </si>
  <si>
    <t>HOLGUIN POVEDA PEDRO COLON</t>
  </si>
  <si>
    <t>1304793175</t>
  </si>
  <si>
    <t>CALDERON GALARZA RITA PIEDAD</t>
  </si>
  <si>
    <t>1307458412</t>
  </si>
  <si>
    <t>CHILAN ASUNCION DEGUIS NILSON</t>
  </si>
  <si>
    <t>COOPERATIVA DE AHORRO Y CREDITO SAN ISIDRO LTDA</t>
  </si>
  <si>
    <t>0000098</t>
  </si>
  <si>
    <t>SEPS-ROEPS-2013-000663</t>
  </si>
  <si>
    <t>VALENTIN ALCIVAR  S/N  PAZ Y UNION</t>
  </si>
  <si>
    <t>052400025</t>
  </si>
  <si>
    <t>0969262709</t>
  </si>
  <si>
    <t>coacsanisidro_ltda@hotmail.com</t>
  </si>
  <si>
    <t>1304807173</t>
  </si>
  <si>
    <t>0906044839</t>
  </si>
  <si>
    <t>MUÑOZ MUÑOZ WASHINGTON VICENTE</t>
  </si>
  <si>
    <t>1301143101</t>
  </si>
  <si>
    <t>MUÑOZ ZAMBRANO ELI RODOLFO</t>
  </si>
  <si>
    <t>1309064796</t>
  </si>
  <si>
    <t>1305593731</t>
  </si>
  <si>
    <t>CHAVEZ LOOR BETHY MARGARITA</t>
  </si>
  <si>
    <t>COOPERATIVA DE AHORRO Y CREDITO VISION LTDA</t>
  </si>
  <si>
    <t>SEPS-ROEPS-2013-001463</t>
  </si>
  <si>
    <t>JARAMIJO</t>
  </si>
  <si>
    <t xml:space="preserve">VIA MANTA - ROCAFUERTE VIA DEL PACIFICO S/N S/N </t>
  </si>
  <si>
    <t>052380489</t>
  </si>
  <si>
    <t>0984978362</t>
  </si>
  <si>
    <t>xnunez@coop-vision.com</t>
  </si>
  <si>
    <t>1712287547</t>
  </si>
  <si>
    <t>NUÑEZ MALDONADO XIMENA</t>
  </si>
  <si>
    <t>1308856291</t>
  </si>
  <si>
    <t>ZAMBRANO ANCHUNDIA SILVIA ISABEL</t>
  </si>
  <si>
    <t>07/04/2017</t>
  </si>
  <si>
    <t>1713177911</t>
  </si>
  <si>
    <t>ANDRADE ORTIZ ISABEL CRISTINA</t>
  </si>
  <si>
    <t>0908305758</t>
  </si>
  <si>
    <t>JARA ROMERO ROSA MARIA LORENA</t>
  </si>
  <si>
    <t>1308674470</t>
  </si>
  <si>
    <t>CEDEÑO PINARGOTE MARIA GABRIELA</t>
  </si>
  <si>
    <t>1803610144</t>
  </si>
  <si>
    <t>MAYORGA SOLIS DANIEL JAVIER</t>
  </si>
  <si>
    <t>COOPERATIVA DE AHORRO Y CREDITO ACCION Y PROGRESO LTDA</t>
  </si>
  <si>
    <t>SEPS-ROEPS-2013-000081</t>
  </si>
  <si>
    <t>052585443</t>
  </si>
  <si>
    <t>0998136003</t>
  </si>
  <si>
    <t>coopaccionyprogreso@hotmail.com</t>
  </si>
  <si>
    <t>1302656325</t>
  </si>
  <si>
    <t>1303968042</t>
  </si>
  <si>
    <t>1308039609</t>
  </si>
  <si>
    <t>OLMEDO MACIAS LINA ALEXANDRA</t>
  </si>
  <si>
    <t>1313134924</t>
  </si>
  <si>
    <t>DURAN ANDRADE CAROLINA ESTEFANIA</t>
  </si>
  <si>
    <t>1303157984</t>
  </si>
  <si>
    <t>SOLORZANO MOREIRA JACINTO ONOFRE</t>
  </si>
  <si>
    <t>COOPERATIVA DE AHORRO Y CREDITO LA UNION LTDA</t>
  </si>
  <si>
    <t>018</t>
  </si>
  <si>
    <t>SEPS-ROEPS-2013-000932</t>
  </si>
  <si>
    <t>cmendoza@cooplaunion.fin.ec</t>
  </si>
  <si>
    <t>1309168613</t>
  </si>
  <si>
    <t>MENDOZA MENDOZA CRISTYAN ROLANDO</t>
  </si>
  <si>
    <t>1305414458</t>
  </si>
  <si>
    <t>IZQUIERDO CEDEÑO ALEX BAYRON</t>
  </si>
  <si>
    <t>1307015014</t>
  </si>
  <si>
    <t>REYES MENA BYRON ALBERTO</t>
  </si>
  <si>
    <t>1313073239</t>
  </si>
  <si>
    <t>BAILON CASTRO KAREN MABEL</t>
  </si>
  <si>
    <t>1311678062</t>
  </si>
  <si>
    <t>CEDEÑO SANCHEZ MARITZA PAOLA</t>
  </si>
  <si>
    <t>COOPERATIVA DE AHORRO Y CREDITO CAMARA DE COMERCIO DEL CANTON EL CARMEN LTDA</t>
  </si>
  <si>
    <t>0008</t>
  </si>
  <si>
    <t>SEPS-ROEPS-2013-002130</t>
  </si>
  <si>
    <t>SALUSTIO GILER  .001 4 DE DICIEMBRE</t>
  </si>
  <si>
    <t>052661652</t>
  </si>
  <si>
    <t>0986469680</t>
  </si>
  <si>
    <t>ccc_gerencia@hotmail.com</t>
  </si>
  <si>
    <t>1710167832</t>
  </si>
  <si>
    <t>YUGCHA TOALA SEGUNDO FREDY</t>
  </si>
  <si>
    <t>0900624073</t>
  </si>
  <si>
    <t>ORTIZ ENCALADA HUGO MEDARDO</t>
  </si>
  <si>
    <t>1301377006</t>
  </si>
  <si>
    <t>AYALA CHUGA LUIS EXHOMO</t>
  </si>
  <si>
    <t>1307258184</t>
  </si>
  <si>
    <t>AYALA MONGE YENNY MARIZOL</t>
  </si>
  <si>
    <t>1309801288</t>
  </si>
  <si>
    <t>SANTANA SANTOS IVAN PATRICIO</t>
  </si>
  <si>
    <t>COOPERATIVA DE AHORRO Y CREDITO LA INMACULADA DE SAN PLACIDO LTDA</t>
  </si>
  <si>
    <t>SEPS-ROEPS-2013-002034</t>
  </si>
  <si>
    <t>CALLE 1 DE DICIEMBRE, ENTRE MANUEL CEDEÑO  S/N  REINALDO ANTON</t>
  </si>
  <si>
    <t>052676058</t>
  </si>
  <si>
    <t>0986505586</t>
  </si>
  <si>
    <t>cooperativalainmaculada@hotmail.com</t>
  </si>
  <si>
    <t>1308637782</t>
  </si>
  <si>
    <t>1302412554</t>
  </si>
  <si>
    <t>SABANDO INTRIAGO CARLOS ONESIMO</t>
  </si>
  <si>
    <t>1309899084</t>
  </si>
  <si>
    <t>BERMELLO ZORRILLA ZOILA JUDITH</t>
  </si>
  <si>
    <t>1307519858</t>
  </si>
  <si>
    <t>CEDEÑO HIDALGO ALIRIO LEONARDO</t>
  </si>
  <si>
    <t>COOPERATIVA DE AHORRO Y CREDITO SAN PLACIDO</t>
  </si>
  <si>
    <t>SEPS-ROEPS-2013-002573</t>
  </si>
  <si>
    <t>OLIVA MIRANDA S/N  ANTONIO MOREIRA S/S</t>
  </si>
  <si>
    <t>052676085</t>
  </si>
  <si>
    <t>0994715128</t>
  </si>
  <si>
    <t>coacsanp@hotmail.com</t>
  </si>
  <si>
    <t>1309469078</t>
  </si>
  <si>
    <t>GARCIA CASANOVA JOSE ANDRES</t>
  </si>
  <si>
    <t>1311713067</t>
  </si>
  <si>
    <t>CHANCAY ALCIVAR JUAN GREGORIO</t>
  </si>
  <si>
    <t>1308676400</t>
  </si>
  <si>
    <t>MENDOZA VELIZ DERLY MARIUXY</t>
  </si>
  <si>
    <t>1314402049</t>
  </si>
  <si>
    <t>SABANDO VALDIVIEZO LISA MARIA</t>
  </si>
  <si>
    <t>1311529158</t>
  </si>
  <si>
    <t>PARRAGA LOOR CARMEN MONSERRATE</t>
  </si>
  <si>
    <t>COOPERATIVA DE AHORRO Y CREDITO KOLPING LTDA</t>
  </si>
  <si>
    <t>024</t>
  </si>
  <si>
    <t>SEPS-ROEPS-2013-000583</t>
  </si>
  <si>
    <t>ATAHUALPA 319 CALLE 5 DE JUNIO Y GARCIA MORENO</t>
  </si>
  <si>
    <t>052933448</t>
  </si>
  <si>
    <t>0984135626</t>
  </si>
  <si>
    <t>cooperativa.kolping.manabi@kolping.org.ec</t>
  </si>
  <si>
    <t>0907220388</t>
  </si>
  <si>
    <t>GILER BRAVO DELYZ NARCISA</t>
  </si>
  <si>
    <t>1308428315</t>
  </si>
  <si>
    <t>1708934755</t>
  </si>
  <si>
    <t>DOMINGUEZ JIMENEZ HERMINIA ALICIA</t>
  </si>
  <si>
    <t>1311693798</t>
  </si>
  <si>
    <t>MACIAS CHICA AIDA SORAYA</t>
  </si>
  <si>
    <t>1311576662</t>
  </si>
  <si>
    <t>CHAVEZ SANCHEZ JORGE WASHINGTON</t>
  </si>
  <si>
    <t>COOPERATIVA DE AHORRO Y CREDITO RIOCHICO</t>
  </si>
  <si>
    <t>SEPS-ROEPS-2013-002660</t>
  </si>
  <si>
    <t>RIOCHICO (RIO CHICO)</t>
  </si>
  <si>
    <t>ELOY ALFARO ENTRE OLMEDO S/N  4 DE MAYO</t>
  </si>
  <si>
    <t>052308205</t>
  </si>
  <si>
    <t>0989594506</t>
  </si>
  <si>
    <t>coop.riochico.ltda@hotmail.com</t>
  </si>
  <si>
    <t>1311942690</t>
  </si>
  <si>
    <t>MACIAS BRAVO MARIELA CECIBEL</t>
  </si>
  <si>
    <t>1303944993</t>
  </si>
  <si>
    <t>BAZURTO BALDA WALTER ARTURO</t>
  </si>
  <si>
    <t>1300607536</t>
  </si>
  <si>
    <t>NAVIA MACIAS EFREN GERMAN</t>
  </si>
  <si>
    <t>COOPERATIVA DE AHORRO Y CREDITO CRISTO REY LTDA</t>
  </si>
  <si>
    <t>007-2011</t>
  </si>
  <si>
    <t>SEPS-ROEPS-2013-001465</t>
  </si>
  <si>
    <t xml:space="preserve">NUEVO CORREAGUA 0000 VIA A CRUCITA S/N </t>
  </si>
  <si>
    <t>052670436</t>
  </si>
  <si>
    <t>0988927292</t>
  </si>
  <si>
    <t>kleberarioldo17@hotmail.com</t>
  </si>
  <si>
    <t>1304982380</t>
  </si>
  <si>
    <t>VILLANUEVA LUCAS KLEBER ARIOLFO</t>
  </si>
  <si>
    <t>1302792088</t>
  </si>
  <si>
    <t>BERMUDEZ CHUMO ZOILA CARMEN</t>
  </si>
  <si>
    <t>1307342897</t>
  </si>
  <si>
    <t>DELGADO LUCAS VICENTE DIOBERTI</t>
  </si>
  <si>
    <t>1302173867</t>
  </si>
  <si>
    <t>AVILA ANCHUNDIA RAUL ERNESTO</t>
  </si>
  <si>
    <t>1305833582</t>
  </si>
  <si>
    <t>MERO URETA RINA GUADALUPE</t>
  </si>
  <si>
    <t>COOPERATIVA DE AHORRO Y CREDITO INTERCULTURAL BOLIVARIANA LTDA</t>
  </si>
  <si>
    <t>SEPS-ROEPS-2013-000460</t>
  </si>
  <si>
    <t>LAVAYEN  S/N  COLOMBIA</t>
  </si>
  <si>
    <t>032944385</t>
  </si>
  <si>
    <t>0997811149</t>
  </si>
  <si>
    <t>coopbolivariana_ltda@hotmail.com</t>
  </si>
  <si>
    <t>1900088731</t>
  </si>
  <si>
    <t>MORENO CASTILLO CARLOS ENRIQUE</t>
  </si>
  <si>
    <t>0601568397</t>
  </si>
  <si>
    <t>NAULA CEPEDA JUAN JOSE</t>
  </si>
  <si>
    <t>0503042871</t>
  </si>
  <si>
    <t>VEGA AYALA JOSE LUIS</t>
  </si>
  <si>
    <t>0501818736</t>
  </si>
  <si>
    <t>LOZADA PASTUÑA LUIS ESTUARDO</t>
  </si>
  <si>
    <t>0503322679</t>
  </si>
  <si>
    <t>VEGA CHASIPANTA LUIS GERARDO</t>
  </si>
  <si>
    <t>COOPERATIVA DE AHORRO Y CREDITO DE LA PEQUEÑA EMPRESA GUALAQUIZA</t>
  </si>
  <si>
    <t>03668</t>
  </si>
  <si>
    <t>SEPS-ROEPS-2013-000234</t>
  </si>
  <si>
    <t>MORONA SANTIAGO</t>
  </si>
  <si>
    <t>GUALAQUIZA</t>
  </si>
  <si>
    <t>12 DE FEBRERO S/N CUENCA</t>
  </si>
  <si>
    <t>072780768</t>
  </si>
  <si>
    <t>0991004717</t>
  </si>
  <si>
    <t>gerencia@cacpeg.fin.ec</t>
  </si>
  <si>
    <t>0104043518</t>
  </si>
  <si>
    <t>PEREZ INGA JUAN PATRICIO</t>
  </si>
  <si>
    <t>COOPERATIVA DE AHORRO Y CREDITO DE LA PEQUEÑA EMPRESA DE PALORA</t>
  </si>
  <si>
    <t>257</t>
  </si>
  <si>
    <t>SEPS-ROEPS-2013-000273</t>
  </si>
  <si>
    <t>PALORA</t>
  </si>
  <si>
    <t>PALORA (METZERA)</t>
  </si>
  <si>
    <t>AV. CUMANDA S/N CARLOS ALZAMORA</t>
  </si>
  <si>
    <t>032312441</t>
  </si>
  <si>
    <t>1400600514</t>
  </si>
  <si>
    <t>COOPERATIVA DE AHORRO Y CREDITO TENA LTDA</t>
  </si>
  <si>
    <t>SEPS-ROEPS-2013-000255</t>
  </si>
  <si>
    <t>NAPO</t>
  </si>
  <si>
    <t>TENA</t>
  </si>
  <si>
    <t>DIAZ DE PINEDA  168 TARQUI</t>
  </si>
  <si>
    <t>062886760</t>
  </si>
  <si>
    <t>0998348918</t>
  </si>
  <si>
    <t>coactena@hotmail.com</t>
  </si>
  <si>
    <t>0601495500</t>
  </si>
  <si>
    <t>TELLO NOBOA EDWIN WILFRIDO</t>
  </si>
  <si>
    <t>COOPERATIVA DE AHORRO Y CREDITO COCA LTDA</t>
  </si>
  <si>
    <t>SEPS-ROEPS-2013-000475</t>
  </si>
  <si>
    <t>ORELLANA</t>
  </si>
  <si>
    <t xml:space="preserve">PUERTO FRANCISCO DE ORELLANA (EL COCA) Y </t>
  </si>
  <si>
    <t>QUITO  S/N  BOLIVAR</t>
  </si>
  <si>
    <t>info@cocaltda.fin.ec</t>
  </si>
  <si>
    <t>1306386465</t>
  </si>
  <si>
    <t>0911045797</t>
  </si>
  <si>
    <t>CHAMBA RIOFRIO RODOLFO FILEMON</t>
  </si>
  <si>
    <t>2100111489</t>
  </si>
  <si>
    <t>PILLAJO VASQUEZ SILVIA DEL PILAR</t>
  </si>
  <si>
    <t>2200084255</t>
  </si>
  <si>
    <t>VARGAS VALENCIA SILVIA PATRICIA</t>
  </si>
  <si>
    <t>1307939239</t>
  </si>
  <si>
    <t>ALCIVAR GUADAMUD JOHANNA KARYNA</t>
  </si>
  <si>
    <t>COOPERATIVA DE AHORRO Y CREDITO EDUCADORES DEL NAPO</t>
  </si>
  <si>
    <t>SEPS-ROEPS-2013-000595</t>
  </si>
  <si>
    <t>AV. JUAN MONTALVO  S/N  ABDON CALDERON</t>
  </si>
  <si>
    <t>062888878</t>
  </si>
  <si>
    <t>0995365975</t>
  </si>
  <si>
    <t>coop_edunapo@hotmail.com</t>
  </si>
  <si>
    <t>1500253800</t>
  </si>
  <si>
    <t>1500259518</t>
  </si>
  <si>
    <t>17/04/2017</t>
  </si>
  <si>
    <t>01/05/2017</t>
  </si>
  <si>
    <t>1500302409</t>
  </si>
  <si>
    <t>TAPUY CALAPUCHA ROBERTO ISAIAS</t>
  </si>
  <si>
    <t>1500331465</t>
  </si>
  <si>
    <t>PULLOPAXI CHICAIZA SEGUNDO ROBERTO</t>
  </si>
  <si>
    <t>1500814288</t>
  </si>
  <si>
    <t>OÑA CIFUENTES KERLI YADIRA</t>
  </si>
  <si>
    <t>1500412661</t>
  </si>
  <si>
    <t>SALINAS DIAZ NANCY JUDITH</t>
  </si>
  <si>
    <t>COOPERATIVA DE AHORRO Y CREDITO EDUCADORES DE PASTAZA LTDA</t>
  </si>
  <si>
    <t>2718</t>
  </si>
  <si>
    <t>SEPS-ROEPS-2013-000425</t>
  </si>
  <si>
    <t>PASTAZA</t>
  </si>
  <si>
    <t>PUYO</t>
  </si>
  <si>
    <t>ATAHUALPA  S/N  PUYO</t>
  </si>
  <si>
    <t>032885370</t>
  </si>
  <si>
    <t>0996479975</t>
  </si>
  <si>
    <t>juantelloplaza@yahoo.com</t>
  </si>
  <si>
    <t>1600263121</t>
  </si>
  <si>
    <t>1600218356</t>
  </si>
  <si>
    <t>PAREDES CEPEDA ANA DEL ROCIO</t>
  </si>
  <si>
    <t>16/01/2017</t>
  </si>
  <si>
    <t>23/02/2017</t>
  </si>
  <si>
    <t>1802612711</t>
  </si>
  <si>
    <t>CHAVEZ SALGUERO MARCO ANTONIO</t>
  </si>
  <si>
    <t>1705029906</t>
  </si>
  <si>
    <t>MIRANDA CEVALLOS MARTHA GLADYS</t>
  </si>
  <si>
    <t>1600281610</t>
  </si>
  <si>
    <t>LLERENA ZAMBRANO SARA MERCEDES</t>
  </si>
  <si>
    <t>1102131487</t>
  </si>
  <si>
    <t>MONTOYA MANUEL JOSE</t>
  </si>
  <si>
    <t>COOPERATIVA DE AHORRO Y CREDITO DE LA PEQUEÑA EMPRESA DE PASTAZA LTDA</t>
  </si>
  <si>
    <t>593</t>
  </si>
  <si>
    <t>SEPS-ROEPS-2013-000422</t>
  </si>
  <si>
    <t>032883042</t>
  </si>
  <si>
    <t>0984553933</t>
  </si>
  <si>
    <t>secretariacacpepas@gmail.com</t>
  </si>
  <si>
    <t>1800889204</t>
  </si>
  <si>
    <t>1600038747</t>
  </si>
  <si>
    <t>CONDE CARGUA JOSE MIGUEL</t>
  </si>
  <si>
    <t>1600070005</t>
  </si>
  <si>
    <t>ALVAREZ ARBOLEDA WILLIAM ROBERTO</t>
  </si>
  <si>
    <t>1801866250</t>
  </si>
  <si>
    <t>BONILLA MAYORGA PAULINO DE JESUS</t>
  </si>
  <si>
    <t>1500550171</t>
  </si>
  <si>
    <t>COOPERATIVA DE AHORRO Y CREDITO SANTA CLARA LIMITADA PASTAZA</t>
  </si>
  <si>
    <t>0000019-SDRCC-2003</t>
  </si>
  <si>
    <t>SEPS-ROEPS-2013-003189</t>
  </si>
  <si>
    <t>SANTA CLARA</t>
  </si>
  <si>
    <t>AV. 2 DE ENERO   S/N  REY DE ORIENTE</t>
  </si>
  <si>
    <t>032783011</t>
  </si>
  <si>
    <t>0984279489</t>
  </si>
  <si>
    <t>edgar.2903@hotmail.com</t>
  </si>
  <si>
    <t>1600188252</t>
  </si>
  <si>
    <t>PAREDES CASCO EDGAR</t>
  </si>
  <si>
    <t>1600144933</t>
  </si>
  <si>
    <t>MACHADO CHAVEZ COSME DAMIAN</t>
  </si>
  <si>
    <t>1600234494</t>
  </si>
  <si>
    <t>1500332075</t>
  </si>
  <si>
    <t>ORTIZ GUEVARA LIDIA SUSANA</t>
  </si>
  <si>
    <t>1600229023</t>
  </si>
  <si>
    <t>ILLICACHI MOROCHO SILVIA EUFEMIA</t>
  </si>
  <si>
    <t>COOPERATIVA DE AHORRO Y CREDITO MUSHUK YUYAI PASTAZA LTDA</t>
  </si>
  <si>
    <t>415</t>
  </si>
  <si>
    <t>SEPS-ROEPS-2013-002031</t>
  </si>
  <si>
    <t>27 DE FEBRERO  S/N  CESLAO MARIN</t>
  </si>
  <si>
    <t>032889794</t>
  </si>
  <si>
    <t>0995703895</t>
  </si>
  <si>
    <t>coacmushukyuyai2006@hotmail.es</t>
  </si>
  <si>
    <t>1803668399</t>
  </si>
  <si>
    <t>1802149367</t>
  </si>
  <si>
    <t>CHICAIZA SAQUI JOSE ELIAS</t>
  </si>
  <si>
    <t>1803866951</t>
  </si>
  <si>
    <t>SAQUI MORALES MILTON RODRIGO</t>
  </si>
  <si>
    <t>1600503989</t>
  </si>
  <si>
    <t>BARRETO MACAS ANA ELIZABETH</t>
  </si>
  <si>
    <t>0603689761</t>
  </si>
  <si>
    <t>AGUALSACA CAIZA SANDRA MARIA</t>
  </si>
  <si>
    <t>COOPERATIVA DE AHORRO Y CREDITO LATINO AMERICANA</t>
  </si>
  <si>
    <t>08 DP-MIES-IEPS-P</t>
  </si>
  <si>
    <t>SEPS-ROEPS-2013-000464</t>
  </si>
  <si>
    <t>VICENTE ROCAFUERTE S/N GONZALO PIZARRO</t>
  </si>
  <si>
    <t>032890390</t>
  </si>
  <si>
    <t>0984517541</t>
  </si>
  <si>
    <t>juanpo7806@yahoo.es</t>
  </si>
  <si>
    <t>1600366890</t>
  </si>
  <si>
    <t>1600334807</t>
  </si>
  <si>
    <t>PAGUAY QUISHPE MILTON IVAN</t>
  </si>
  <si>
    <t>1600306045</t>
  </si>
  <si>
    <t>ALVAREZ MESIAS RENAN WILFRIDO</t>
  </si>
  <si>
    <t>1600222937</t>
  </si>
  <si>
    <t>FLORES VELASCO DARLENE MARICELA</t>
  </si>
  <si>
    <t>1600280281</t>
  </si>
  <si>
    <t>GOMEZ SALAZAR WILMER KLEVER</t>
  </si>
  <si>
    <t>COOPERATIVA DE AHORRO Y CREDITO COTOCOLLAO LTDA</t>
  </si>
  <si>
    <t>85-035-DC</t>
  </si>
  <si>
    <t>SEPS-ROEPS-2013-000322</t>
  </si>
  <si>
    <t>QUITO</t>
  </si>
  <si>
    <t>RUMIHURCO OE4-624 25 DE MAYO</t>
  </si>
  <si>
    <t>022593707</t>
  </si>
  <si>
    <t>0998307203</t>
  </si>
  <si>
    <t>0200997930</t>
  </si>
  <si>
    <t>CAMACHO GARCIA LUIS PORFIRIO</t>
  </si>
  <si>
    <t>1703991594</t>
  </si>
  <si>
    <t>GALARZA DONOSO JAIME RENE</t>
  </si>
  <si>
    <t>1708620594</t>
  </si>
  <si>
    <t>CHAVEZ BAYAS EVA MAGALI</t>
  </si>
  <si>
    <t>1701602789</t>
  </si>
  <si>
    <t>ROMERO MONTENEGRO MARIA GUILLERMINA</t>
  </si>
  <si>
    <t>1717177438</t>
  </si>
  <si>
    <t>MASABANDA NARVAEZ MARIA ALEXANDRA</t>
  </si>
  <si>
    <t>COOPERATIVA DE AHORRO Y CREDITO SAN FRANCISCO DE ASIS LTDA</t>
  </si>
  <si>
    <t>JB-2004-632</t>
  </si>
  <si>
    <t>SEPS-ROEPS-2013-000282</t>
  </si>
  <si>
    <t>COLON  951 REINA VICTORIA</t>
  </si>
  <si>
    <t>2540518</t>
  </si>
  <si>
    <t>0987647067</t>
  </si>
  <si>
    <t>javalos@csfasis.fin.ec</t>
  </si>
  <si>
    <t>0601776610</t>
  </si>
  <si>
    <t>AVALOS ZAMBRANO JAVIER ESTUARDO</t>
  </si>
  <si>
    <t>0601732134</t>
  </si>
  <si>
    <t>0900816596</t>
  </si>
  <si>
    <t>BENITEZ CONTRERAS MANUEL BOLIVAR</t>
  </si>
  <si>
    <t>1718458688</t>
  </si>
  <si>
    <t>MOYON AMAYA ANA LUCIA</t>
  </si>
  <si>
    <t>1714195201</t>
  </si>
  <si>
    <t>MORENO MORENO EDUARDO MAURICIO</t>
  </si>
  <si>
    <t>COOPERATIVA DE AHORRO Y CREDITO 23 DE JULIO LTDA</t>
  </si>
  <si>
    <t>85-034-DC</t>
  </si>
  <si>
    <t>SEPS-ROEPS-2013-000178</t>
  </si>
  <si>
    <t>CAYAMBE</t>
  </si>
  <si>
    <t>SUCRE  E132 JUAN MONTALVO Y TERAN</t>
  </si>
  <si>
    <t>022362191</t>
  </si>
  <si>
    <t>0994593092</t>
  </si>
  <si>
    <t>lecheverria@coop23dejulio.fin.ec</t>
  </si>
  <si>
    <t>1707006597</t>
  </si>
  <si>
    <t>1002479515</t>
  </si>
  <si>
    <t>1706558499</t>
  </si>
  <si>
    <t>VEGA PEREZ VICTOR MANUEL</t>
  </si>
  <si>
    <t>1706738844</t>
  </si>
  <si>
    <t>1711763886</t>
  </si>
  <si>
    <t>RIVADENEIRA GRANDA NANCY MARGARITA</t>
  </si>
  <si>
    <t>1704907144</t>
  </si>
  <si>
    <t>CRUZ RAMIREZ JORGE ANTONIO</t>
  </si>
  <si>
    <t>COOPERATIVA DE AHORRO Y CREDITO SAN CRISTOBAL LTDA</t>
  </si>
  <si>
    <t>SEPS-ROEPS-2013-000428</t>
  </si>
  <si>
    <t>LAS CASAS  OE1-60  AV. 10 DE AGOSTO</t>
  </si>
  <si>
    <t>022233879</t>
  </si>
  <si>
    <t>0998795568</t>
  </si>
  <si>
    <t>coop.san.cristobal@eeq.com.ec</t>
  </si>
  <si>
    <t>1704837127</t>
  </si>
  <si>
    <t>SALCEDO ROJAS MONICA DEL ROSARIO</t>
  </si>
  <si>
    <t>1708089857</t>
  </si>
  <si>
    <t>MOLINA CHAUCA PATRICIA DE LOS ANGELES</t>
  </si>
  <si>
    <t>1705280236</t>
  </si>
  <si>
    <t>NOVILLO LOGROÑO PATRICIO DE LA CRUZ</t>
  </si>
  <si>
    <t>1704212560</t>
  </si>
  <si>
    <t>PAZMIÑO BARAHONA ARMANDO EFRAIN</t>
  </si>
  <si>
    <t>1715041958</t>
  </si>
  <si>
    <t>SANCHEZ QUIROZ CECILIA MATILDE</t>
  </si>
  <si>
    <t>COOPERATIVA DE AHORRO Y CREDITO ATAHUALPA</t>
  </si>
  <si>
    <t>6910</t>
  </si>
  <si>
    <t>SEPS-ROEPS-2013-001326</t>
  </si>
  <si>
    <t>IÑAQUITO</t>
  </si>
  <si>
    <t>GRECIA  32-207  AVE. REPUBLICA</t>
  </si>
  <si>
    <t>022246116</t>
  </si>
  <si>
    <t>0996016847</t>
  </si>
  <si>
    <t>coatahualpa43@yahoo.com</t>
  </si>
  <si>
    <t>1705323671</t>
  </si>
  <si>
    <t>1707450142</t>
  </si>
  <si>
    <t>GARCIA RODRIGUEZ LUIS</t>
  </si>
  <si>
    <t>1713647715</t>
  </si>
  <si>
    <t>RIVADENEIRA GRANDA FRANKLIN AUGUSTO</t>
  </si>
  <si>
    <t>1709583528</t>
  </si>
  <si>
    <t>1706665021</t>
  </si>
  <si>
    <t>SARABIA HERRERA JHONNY ALFREDO</t>
  </si>
  <si>
    <t>8744</t>
  </si>
  <si>
    <t>SEPS-ROEPS-2013-001225</t>
  </si>
  <si>
    <t>RIO DE JANEIRO  S/N  MANUEL LARREA</t>
  </si>
  <si>
    <t>023319154</t>
  </si>
  <si>
    <t>0998120006</t>
  </si>
  <si>
    <t>maggimn@hotmail.com</t>
  </si>
  <si>
    <t>1701324921</t>
  </si>
  <si>
    <t>1700165135</t>
  </si>
  <si>
    <t>HERRERA HEREDIA LUIS ALONSO</t>
  </si>
  <si>
    <t>1702777770</t>
  </si>
  <si>
    <t>DAVILA AGUIRRE YOLANDA</t>
  </si>
  <si>
    <t>1705235149</t>
  </si>
  <si>
    <t>GOMEZ BALSECA XIMENA DEL ROCIO</t>
  </si>
  <si>
    <t>1701192021</t>
  </si>
  <si>
    <t>ROSERO MANTILLA GLADYS MARIETA MAGDALENA</t>
  </si>
  <si>
    <t>COOPERATIVA DE AHORRO Y CREDITO ELOY ALFARO</t>
  </si>
  <si>
    <t>11309</t>
  </si>
  <si>
    <t>SEPS-ROEPS-2013-000515</t>
  </si>
  <si>
    <t>ITCHIMBIA</t>
  </si>
  <si>
    <t xml:space="preserve">TARQUI   15-62 ESTRADA </t>
  </si>
  <si>
    <t>2525466</t>
  </si>
  <si>
    <t>0985313425</t>
  </si>
  <si>
    <t>coaceloyalfaro@gmail.com</t>
  </si>
  <si>
    <t>1713508875</t>
  </si>
  <si>
    <t>1712158664</t>
  </si>
  <si>
    <t>GALARZA CHIPUXI JOSE LUIS</t>
  </si>
  <si>
    <t>1708927064</t>
  </si>
  <si>
    <t>JARRIN VALENZUELA YOLANDA EDITH</t>
  </si>
  <si>
    <t>1751620574</t>
  </si>
  <si>
    <t>CUNUHAY GUANOCHANGA MIRIAM ALEXANDRA</t>
  </si>
  <si>
    <t>1715642128</t>
  </si>
  <si>
    <t>RUANO CAÑAR PEDRO MANUEL</t>
  </si>
  <si>
    <t>0711</t>
  </si>
  <si>
    <t>SEPS-ROEPS-2013-000862</t>
  </si>
  <si>
    <t>PEDRO FERMIN CEVALLOS 490 ESMERALDAS</t>
  </si>
  <si>
    <t>022282926</t>
  </si>
  <si>
    <t>0997598221</t>
  </si>
  <si>
    <t>coac.mercadocentral@gmail.com</t>
  </si>
  <si>
    <t>1704813672</t>
  </si>
  <si>
    <t>1704165552</t>
  </si>
  <si>
    <t>MONCAYO TUL WILSON RAMIRO</t>
  </si>
  <si>
    <t>1303313942</t>
  </si>
  <si>
    <t>BARRETO MERA HUGO HUMBERTO</t>
  </si>
  <si>
    <t>1707748446</t>
  </si>
  <si>
    <t>CHALCO CORDERO ROCIO DEL PILAR</t>
  </si>
  <si>
    <t>1708506173</t>
  </si>
  <si>
    <t>TUMBAICO CEVALLOS NELLY JASMINA</t>
  </si>
  <si>
    <t>COOPERATIVA DE AHORRO Y CREDITO VONNELAN</t>
  </si>
  <si>
    <t>1972</t>
  </si>
  <si>
    <t>SEPS-ROEPS-2013-000387</t>
  </si>
  <si>
    <t>LA CONCEPCION</t>
  </si>
  <si>
    <t>CAPITAN RAFAEL RAMOS  E5-84  GONZALO ZALDUMBIDE</t>
  </si>
  <si>
    <t>022811999</t>
  </si>
  <si>
    <t>0981020419</t>
  </si>
  <si>
    <t>coacvonnelan0973@hotmail.com</t>
  </si>
  <si>
    <t>1711732220</t>
  </si>
  <si>
    <t>LARCO LOPEZ ROBERTO GUSTAVO</t>
  </si>
  <si>
    <t>1703029940</t>
  </si>
  <si>
    <t>BONILLA GALLARDO LUIS BOLIVAR</t>
  </si>
  <si>
    <t>1704803392</t>
  </si>
  <si>
    <t>GARCES MEDINA DORA MERCEDES</t>
  </si>
  <si>
    <t>1716308794</t>
  </si>
  <si>
    <t>1714190178</t>
  </si>
  <si>
    <t>GUALLICHICO PULUPA NORMA JACQUELINE</t>
  </si>
  <si>
    <t>COOPERATIVA DE AHORRO Y CREDITO CIUDAD DE QUITO</t>
  </si>
  <si>
    <t>8746</t>
  </si>
  <si>
    <t>SEPS-ROEPS-2013-001934</t>
  </si>
  <si>
    <t>AV. REPUBLICA DEL SALVADOR N34499 AV. PORTUGAL</t>
  </si>
  <si>
    <t>023325728</t>
  </si>
  <si>
    <t>0995285236</t>
  </si>
  <si>
    <t>gerencia@cooperativadequito.fin.ec</t>
  </si>
  <si>
    <t>1706723846</t>
  </si>
  <si>
    <t>CASTRO CHIRIBOGA JORGE ALFONSO</t>
  </si>
  <si>
    <t>1700821505</t>
  </si>
  <si>
    <t>VACA PIEDRA BERTHA CONCHA</t>
  </si>
  <si>
    <t>0100331875</t>
  </si>
  <si>
    <t>YUGCHA OÑA CARLOS MARIA</t>
  </si>
  <si>
    <t>1706328687</t>
  </si>
  <si>
    <t>DIAZ QUIROZ ALBA CAROLA</t>
  </si>
  <si>
    <t>1716387640</t>
  </si>
  <si>
    <t>HERRERA ANDRADE ROSA MARGARITA</t>
  </si>
  <si>
    <t>COOPERATIVA DE AHORRO Y CREDITO ANDALUCIA LTDA</t>
  </si>
  <si>
    <t>0061</t>
  </si>
  <si>
    <t>SEPS-ROEPS-2013-000048</t>
  </si>
  <si>
    <t>JORGE PIEDRA  OE5-95  AZOGUES</t>
  </si>
  <si>
    <t>023301920</t>
  </si>
  <si>
    <t>0998039359</t>
  </si>
  <si>
    <t>gerenciageneral@andalucia.fin.ec</t>
  </si>
  <si>
    <t>0201001120</t>
  </si>
  <si>
    <t>1710011568</t>
  </si>
  <si>
    <t>IZURIETA TOBAR GALO ALFREDO</t>
  </si>
  <si>
    <t>1713487815</t>
  </si>
  <si>
    <t>MENDEZ GUEVARA CARLOS IVAN</t>
  </si>
  <si>
    <t>1708252661</t>
  </si>
  <si>
    <t>ARMAS YANEZ FERNANDO FRANCISCO</t>
  </si>
  <si>
    <t>COOPERATIVA DE AHORRO Y CREDITO SANTA CLARA DE SAN MILLAN LTDA</t>
  </si>
  <si>
    <t>0123</t>
  </si>
  <si>
    <t>SEPS-ROEPS-2013-000588</t>
  </si>
  <si>
    <t>MARCHENA  363 VERSALLES</t>
  </si>
  <si>
    <t>022547599</t>
  </si>
  <si>
    <t>0998358585</t>
  </si>
  <si>
    <t>gerencia@cooperativasantaclara.com.ec</t>
  </si>
  <si>
    <t>1711076867</t>
  </si>
  <si>
    <t>PERRAZO MEDINA PATRICIA XIMENA</t>
  </si>
  <si>
    <t>1708985203</t>
  </si>
  <si>
    <t>ROSALES VILLACRES GUILLERMO</t>
  </si>
  <si>
    <t>1710698877</t>
  </si>
  <si>
    <t>CANDO PUMA MONICA DEL PILAR</t>
  </si>
  <si>
    <t>1725530255</t>
  </si>
  <si>
    <t>CAMACHO SANCHEZ LORENA ALEXANDRA</t>
  </si>
  <si>
    <t>1705793246</t>
  </si>
  <si>
    <t>SAMBACHI LLUMIPANTA KATHYA DEL ROCIO</t>
  </si>
  <si>
    <t>COOPERATIVA DE AHORRO Y CREDITO COOPROGRESO LTDA</t>
  </si>
  <si>
    <t>11443</t>
  </si>
  <si>
    <t>SEPS-ROEPS-2013-000465</t>
  </si>
  <si>
    <t>POMASQUI</t>
  </si>
  <si>
    <t>024000900</t>
  </si>
  <si>
    <t>0991993839</t>
  </si>
  <si>
    <t>gerencia@cooprogreso.fin.ec</t>
  </si>
  <si>
    <t>1001619343</t>
  </si>
  <si>
    <t>MUÑOZ LOPEZ WASHINGTON STALIN</t>
  </si>
  <si>
    <t>1706576053</t>
  </si>
  <si>
    <t>RIVERA JARRIN JUAN CARLOS</t>
  </si>
  <si>
    <t>1700970955</t>
  </si>
  <si>
    <t>GUADALUPE USCA JORGE ANIBAL</t>
  </si>
  <si>
    <t>1700567629</t>
  </si>
  <si>
    <t>ERAZO LUIS ERNESTO</t>
  </si>
  <si>
    <t>1709986978</t>
  </si>
  <si>
    <t>SILVA SAAVEDRA ANGEL VINICIO</t>
  </si>
  <si>
    <t>COOPERATIVA DE AHORRO Y CREDITO DEL MAGISTERIO DE PICHINCHA</t>
  </si>
  <si>
    <t>0353</t>
  </si>
  <si>
    <t>SEPS-ROEPS-2013-000508</t>
  </si>
  <si>
    <t>CENTRO HISTORICO</t>
  </si>
  <si>
    <t>CALLE RIOS N13-174   SODIRO</t>
  </si>
  <si>
    <t>022236387</t>
  </si>
  <si>
    <t>0984448202</t>
  </si>
  <si>
    <t>coacmagisterio@hotmail.com</t>
  </si>
  <si>
    <t>1706363262</t>
  </si>
  <si>
    <t>BENALCAZAR GARCIA JUAN FRANCISCO</t>
  </si>
  <si>
    <t>1000862159</t>
  </si>
  <si>
    <t>ROJAS LEON MARIA ELENA</t>
  </si>
  <si>
    <t>1202136089</t>
  </si>
  <si>
    <t>BRIONES BASTIDAS HIDALGO BOLIVAR</t>
  </si>
  <si>
    <t>1703452803</t>
  </si>
  <si>
    <t>ALEMAN BOADA HUGO EULICES RENE</t>
  </si>
  <si>
    <t>0601382278</t>
  </si>
  <si>
    <t>COOPERATIVA DE AHORRO Y CREDITO 16 DE JULIO LTDA</t>
  </si>
  <si>
    <t>1428</t>
  </si>
  <si>
    <t>SEPS-ROEPS-2013-000790</t>
  </si>
  <si>
    <t>ASCAZUBI</t>
  </si>
  <si>
    <t>GUAYAQUIL 7 LIBERTAD</t>
  </si>
  <si>
    <t>022784070</t>
  </si>
  <si>
    <t>0998338776</t>
  </si>
  <si>
    <t>cop16jul@hotmail.com</t>
  </si>
  <si>
    <t>1717060709</t>
  </si>
  <si>
    <t>ANDINO BASTIDAS RUTH MARIBEL</t>
  </si>
  <si>
    <t>1706740527</t>
  </si>
  <si>
    <t>OÑA VILCA ANGEL MARCELINO</t>
  </si>
  <si>
    <t>1713283263</t>
  </si>
  <si>
    <t>GORDON PARRA HUGO ALCIDES</t>
  </si>
  <si>
    <t>1717855652</t>
  </si>
  <si>
    <t>1717856023</t>
  </si>
  <si>
    <t>QUINCHIGUANGO CEVALLOS JENNY MARIBEL</t>
  </si>
  <si>
    <t>COOPERATIVA DE AHORRO Y CREDITO ALIANZA DEL VALLE LTDA</t>
  </si>
  <si>
    <t>4468</t>
  </si>
  <si>
    <t>SEPS-ROEPS-2013-000127</t>
  </si>
  <si>
    <t>AMAGUAÑA</t>
  </si>
  <si>
    <t>DUCHICELA S/N  HUANCAVILCA</t>
  </si>
  <si>
    <t>022998600</t>
  </si>
  <si>
    <t>0987273047</t>
  </si>
  <si>
    <t>jzambrano@alianzadelvalle.fin.ec</t>
  </si>
  <si>
    <t>0400773743</t>
  </si>
  <si>
    <t>CADENA LUCERO HECTOR ROLANDO</t>
  </si>
  <si>
    <t>1704357373</t>
  </si>
  <si>
    <t>RIOS POZO SANTIAGO XAVIER</t>
  </si>
  <si>
    <t>1709195778</t>
  </si>
  <si>
    <t>BOLAGAY BALDEON ROSARIO NOEMI</t>
  </si>
  <si>
    <t>1719388181</t>
  </si>
  <si>
    <t>SARMIENTO ANDINO VIVIANA JHOMAYRA</t>
  </si>
  <si>
    <t>1713608444</t>
  </si>
  <si>
    <t>LIMA CAMPOVERDE GINA VICTORIA</t>
  </si>
  <si>
    <t>MARISCAL SUCRE</t>
  </si>
  <si>
    <t>COOPERATIVA DE AHORRO Y CREDITO 29 DE OCTUBRE LTDA</t>
  </si>
  <si>
    <t>SB-INCOF-99-0178</t>
  </si>
  <si>
    <t>SEPS-ROEPS-2013-000182</t>
  </si>
  <si>
    <t>MARISCAL SUCRE  OE6-140  CAÑARIS</t>
  </si>
  <si>
    <t>022640509</t>
  </si>
  <si>
    <t>eeguez@29deoctubre.fin.ec</t>
  </si>
  <si>
    <t>1704903457</t>
  </si>
  <si>
    <t>EGUEZ LUPERA EDWIN CARLOS MARIO</t>
  </si>
  <si>
    <t>1900425339</t>
  </si>
  <si>
    <t>MALDONADO TINIZARAY DIANA XIMENA</t>
  </si>
  <si>
    <t>26/09/2016</t>
  </si>
  <si>
    <t>30/09/2016</t>
  </si>
  <si>
    <t>0500011507</t>
  </si>
  <si>
    <t>ESCOBAR ARIZAGA MILTON EDUARDO</t>
  </si>
  <si>
    <t>1702390319</t>
  </si>
  <si>
    <t>0500838636</t>
  </si>
  <si>
    <t>CHAUCA NAVAS EUGENIA ELID</t>
  </si>
  <si>
    <t>0400772075</t>
  </si>
  <si>
    <t>IBUJES ANDRADE EDWIN MARCELO</t>
  </si>
  <si>
    <t>COOPERATIVA DE AHORRO Y CREDITO DE EMPLEADOS TRABAJADORES JUBILADOS Y EX-EMPLEADOS DE PETROECUADOR LTDA</t>
  </si>
  <si>
    <t>1199</t>
  </si>
  <si>
    <t>SEPS-ROEPS-2013-000861</t>
  </si>
  <si>
    <t>022231264</t>
  </si>
  <si>
    <t>0984975432</t>
  </si>
  <si>
    <t>marlonvmarcayata@gmail.com</t>
  </si>
  <si>
    <t>1709940587</t>
  </si>
  <si>
    <t>MARCAYATA FAJARDO MARLON VINICIO</t>
  </si>
  <si>
    <t>1709501496</t>
  </si>
  <si>
    <t>ERAZO ARBOLEDA OSWALDO AUGUSTO</t>
  </si>
  <si>
    <t>1703627370</t>
  </si>
  <si>
    <t>TERAN RISUEÑO MIGUEL ANGEL</t>
  </si>
  <si>
    <t>1703199933</t>
  </si>
  <si>
    <t>MOREIRA MARCILLO ELITA LISANDI</t>
  </si>
  <si>
    <t>1303419376</t>
  </si>
  <si>
    <t>MENDOZA CORRAL MARJORIE BETZABE</t>
  </si>
  <si>
    <t>COOPERATIVA DE AHORRO Y CREDITO ALIANZA MINAS LTDA</t>
  </si>
  <si>
    <t>1911</t>
  </si>
  <si>
    <t>SEPS-ROEPS-2013-001394</t>
  </si>
  <si>
    <t>SAN JOSE DE MINAS</t>
  </si>
  <si>
    <t>FEDERICO GONZALEZ SUAREZ S/N   ANTONIO FLORES</t>
  </si>
  <si>
    <t>022302273</t>
  </si>
  <si>
    <t>0997454185</t>
  </si>
  <si>
    <t>coopalianzaminas@hotmail.com</t>
  </si>
  <si>
    <t>1715287924</t>
  </si>
  <si>
    <t>RODRIGUEZ HIDALGO PATRICIA ISABEL</t>
  </si>
  <si>
    <t>1701351114</t>
  </si>
  <si>
    <t>1717063398</t>
  </si>
  <si>
    <t>MURILLO GORDON SILVANA PATRICIA</t>
  </si>
  <si>
    <t>1720627155</t>
  </si>
  <si>
    <t>CAZAR RODRIGUEZ JAQUELINE ELIZABETH</t>
  </si>
  <si>
    <t>1711778140</t>
  </si>
  <si>
    <t>COOPERATIVA DE AHORRO Y CREDITO POLITECNICA LTDA</t>
  </si>
  <si>
    <t>3318</t>
  </si>
  <si>
    <t>SEPS-ROEPS-2013-000192</t>
  </si>
  <si>
    <t>TOLEDO  N23-55  LERIDA</t>
  </si>
  <si>
    <t>022507141</t>
  </si>
  <si>
    <t>0983505850</t>
  </si>
  <si>
    <t>0400472817</t>
  </si>
  <si>
    <t>0601194772</t>
  </si>
  <si>
    <t>1800927004</t>
  </si>
  <si>
    <t>ALDAS PALACIOS HERNAN OSWALDO</t>
  </si>
  <si>
    <t>1719398974</t>
  </si>
  <si>
    <t>BASTIDAS PAEZ NATHALI GRIMANEZA</t>
  </si>
  <si>
    <t>1712234689</t>
  </si>
  <si>
    <t>FIERRO NARANJO GRETA CAROLA</t>
  </si>
  <si>
    <t>COOPERATIVA DE AHORRO Y CREDITO CONTADORES DE PICHINCHA</t>
  </si>
  <si>
    <t>000803</t>
  </si>
  <si>
    <t>SEPS-ROEPS-2013-001245</t>
  </si>
  <si>
    <t>IÑAQUITO  N37-219  VILLALENGUA</t>
  </si>
  <si>
    <t>022271480</t>
  </si>
  <si>
    <t>0980129893</t>
  </si>
  <si>
    <t>contacto@coopcontadoresp.com</t>
  </si>
  <si>
    <t>1703364289</t>
  </si>
  <si>
    <t>FLORES TORRES CARLOS ENRIQUE</t>
  </si>
  <si>
    <t>COOPERATIVA DE AHORRO Y CREDITO EMPLEADOS DE LA SUPERINTENDENCIA DE COMPAÑIAS</t>
  </si>
  <si>
    <t>9326</t>
  </si>
  <si>
    <t>SEPS-ROEPS-2013-000389</t>
  </si>
  <si>
    <t>ROCA 660 AMAZONAS</t>
  </si>
  <si>
    <t>022997800</t>
  </si>
  <si>
    <t>0984662952</t>
  </si>
  <si>
    <t>cooperativaquito@supercias.gob.ec</t>
  </si>
  <si>
    <t>1706733571</t>
  </si>
  <si>
    <t>1709822819</t>
  </si>
  <si>
    <t>ANDRADE VACA IVAN WLADIMIR</t>
  </si>
  <si>
    <t>1103171037</t>
  </si>
  <si>
    <t>1719375154</t>
  </si>
  <si>
    <t>1704624004</t>
  </si>
  <si>
    <t>COOPERATIVA DE AHORRO Y CREDITO POLICIA NACIONAL LTDA</t>
  </si>
  <si>
    <t>1008</t>
  </si>
  <si>
    <t>SEPS-ROEPS-2013-000206</t>
  </si>
  <si>
    <t>RUMIPAMBA</t>
  </si>
  <si>
    <t xml:space="preserve">3984999 </t>
  </si>
  <si>
    <t>0992719262</t>
  </si>
  <si>
    <t>alejandro.rivadeneira@cooperando.fin.ec</t>
  </si>
  <si>
    <t>1801814680</t>
  </si>
  <si>
    <t>LASCANO ENRIQUE MILTON</t>
  </si>
  <si>
    <t>1709909541</t>
  </si>
  <si>
    <t>24/03/2017</t>
  </si>
  <si>
    <t>1710221266</t>
  </si>
  <si>
    <t>NARVAEZ GARCIA ALBITA JACQUELINE</t>
  </si>
  <si>
    <t>1710537687</t>
  </si>
  <si>
    <t>MARTINEZ SUASNAVAS WASHINGTON GERARDO</t>
  </si>
  <si>
    <t>COOPERATIVA DE AHORRO Y CREDITO PUELLARO LTDA</t>
  </si>
  <si>
    <t>SEPS-ROEPS-2013-000519</t>
  </si>
  <si>
    <t>PUELLARO</t>
  </si>
  <si>
    <t>AV. 24 DE MAYO  S/N  DIAGONAL AL PARQUE CENTRAL</t>
  </si>
  <si>
    <t>022427774</t>
  </si>
  <si>
    <t>0984620730</t>
  </si>
  <si>
    <t>info@coacpuellaro.fin.ec</t>
  </si>
  <si>
    <t>1713589263</t>
  </si>
  <si>
    <t>QUINTERO MONTERO SONIA GUADALUPE</t>
  </si>
  <si>
    <t>0801556721</t>
  </si>
  <si>
    <t>1718872771</t>
  </si>
  <si>
    <t>CARVAJAL RIERA KATTY DEL ROCIO</t>
  </si>
  <si>
    <t>1719428425</t>
  </si>
  <si>
    <t>ZAVALA ZAMBRANO LUZ YESENIA</t>
  </si>
  <si>
    <t>1700147414</t>
  </si>
  <si>
    <t>CHICAIZA SANCHEZ LUIS GILBERT</t>
  </si>
  <si>
    <t>COOPERATIVA DE AHORRO Y CREDITO PEDRO MONCAYO LTDA</t>
  </si>
  <si>
    <t>1951</t>
  </si>
  <si>
    <t>SEPS-ROEPS-2013-000798</t>
  </si>
  <si>
    <t>TABACUNDO</t>
  </si>
  <si>
    <t>SIMON BOLIVAR 03-05-001 ALFREDO BOADA</t>
  </si>
  <si>
    <t>022366004</t>
  </si>
  <si>
    <t>0983504501</t>
  </si>
  <si>
    <t>contador@copedromoncayo.fin.ec</t>
  </si>
  <si>
    <t>1711620151</t>
  </si>
  <si>
    <t>1004029417</t>
  </si>
  <si>
    <t>LOOR MOSQUERA KARLA GARDENYA</t>
  </si>
  <si>
    <t>1003370531</t>
  </si>
  <si>
    <t>ALCOCER CACHIPUENDO MAIRA CECILIA</t>
  </si>
  <si>
    <t>COOPERATIVA DE AHORRO Y CREDITO SAN JUAN DE COTOGCHOA</t>
  </si>
  <si>
    <t>002002</t>
  </si>
  <si>
    <t>SEPS-ROEPS-2013-000050</t>
  </si>
  <si>
    <t>COTOGCHOA</t>
  </si>
  <si>
    <t xml:space="preserve">KURRUBA 72 FRANCISCO ZAMORA </t>
  </si>
  <si>
    <t>022085567</t>
  </si>
  <si>
    <t>098511325</t>
  </si>
  <si>
    <t>lpaucar@cooperativacotogchoa.com</t>
  </si>
  <si>
    <t>1717264145</t>
  </si>
  <si>
    <t>PAUCAR HIDALGO LILIANA DEL ROCIO</t>
  </si>
  <si>
    <t>1710108943</t>
  </si>
  <si>
    <t>1710448315</t>
  </si>
  <si>
    <t>JIMENEZ SARABIA MARCO ANTONIO</t>
  </si>
  <si>
    <t>1705441077</t>
  </si>
  <si>
    <t>ORTEGA BANDA MARTHA ALICIA</t>
  </si>
  <si>
    <t>1721221123</t>
  </si>
  <si>
    <t>CHASIGUANO SUNTAXI GABRIELA ELIZABETH</t>
  </si>
  <si>
    <t>1801846799</t>
  </si>
  <si>
    <t>BONILLA TOAPANTA SEGUNDO DAVID</t>
  </si>
  <si>
    <t>COOPERATIVA DE AHORRO Y CREDITO SANTA ANA DE NAYON</t>
  </si>
  <si>
    <t>67</t>
  </si>
  <si>
    <t>SEPS-ROEPS-2013-000407</t>
  </si>
  <si>
    <t>NAYON</t>
  </si>
  <si>
    <t>022884475</t>
  </si>
  <si>
    <t>0984620192</t>
  </si>
  <si>
    <t>amolina@coacsa.com</t>
  </si>
  <si>
    <t>1715909147</t>
  </si>
  <si>
    <t>MOLINA CARVAJAL ANDRES JAVIER</t>
  </si>
  <si>
    <t>1706491055</t>
  </si>
  <si>
    <t>PILLAJO JUNIA LUIS VINICIO</t>
  </si>
  <si>
    <t>1711288280</t>
  </si>
  <si>
    <t>MEDIAVILLA PONCE CARMEN DEL PILAR</t>
  </si>
  <si>
    <t>1712228491</t>
  </si>
  <si>
    <t>LEMA PILLALAZA NELLY ADRIANA</t>
  </si>
  <si>
    <t>1712324415</t>
  </si>
  <si>
    <t>LAMIÑA CHUQUI ANA VERONICA</t>
  </si>
  <si>
    <t>COOPERATIVA DE AHORRO Y CREDITO CONSTRUCCION COMERCIO Y PRODUCCION LTDA</t>
  </si>
  <si>
    <t>1841</t>
  </si>
  <si>
    <t>SEPS-ROEPS-2013-000523</t>
  </si>
  <si>
    <t>AV. 10 DE AGOSTO  N34-115 ATAHUALPA</t>
  </si>
  <si>
    <t>023316819</t>
  </si>
  <si>
    <t>0994527289</t>
  </si>
  <si>
    <t>fernando.beltran@coopccp.fin.ec</t>
  </si>
  <si>
    <t>1707783377</t>
  </si>
  <si>
    <t>1101495057</t>
  </si>
  <si>
    <t>1102602859</t>
  </si>
  <si>
    <t>MORENO ORDOÑEZ GERMAN FABRICIO</t>
  </si>
  <si>
    <t>1102986336</t>
  </si>
  <si>
    <t>CELI SOTOMAYOR MARIA VERONICA</t>
  </si>
  <si>
    <t>1303222135</t>
  </si>
  <si>
    <t>VERA ARTEAGA FANNY EDITH</t>
  </si>
  <si>
    <t>COOPERATIVA DE AHORRO Y CREDITO GENERAL ANGEL FLORES LTDA</t>
  </si>
  <si>
    <t>1144</t>
  </si>
  <si>
    <t>SEPS-ROEPS-2013-001432</t>
  </si>
  <si>
    <t>COTOCOLLAO</t>
  </si>
  <si>
    <t>AV. LA PRENSA   S/N   TNT. GONZALO GALLO</t>
  </si>
  <si>
    <t>022290997</t>
  </si>
  <si>
    <t>0984040904</t>
  </si>
  <si>
    <t>coopacaf@andinanet.net</t>
  </si>
  <si>
    <t>1709131765</t>
  </si>
  <si>
    <t>JIMENEZ ORELLANA GIOVANNY BOLIVAR</t>
  </si>
  <si>
    <t>1703096923</t>
  </si>
  <si>
    <t>VASQUEZ BRIONES ANTONIO MANUEL</t>
  </si>
  <si>
    <t>1709140550</t>
  </si>
  <si>
    <t>BALDEON VITERI MARCELO GIOVANNI</t>
  </si>
  <si>
    <t>1311468084</t>
  </si>
  <si>
    <t>0914603469</t>
  </si>
  <si>
    <t>MARTINEZ TELLO WASHINGTON FABIAN</t>
  </si>
  <si>
    <t>COOPERATIVA DE AHORRO Y CREDITO TEXTILANA</t>
  </si>
  <si>
    <t>2026</t>
  </si>
  <si>
    <t>SEPS-ROEPS-2013-000472</t>
  </si>
  <si>
    <t>022404843</t>
  </si>
  <si>
    <t>0983153643</t>
  </si>
  <si>
    <t>coactextilana@hotmail.com</t>
  </si>
  <si>
    <t>1001441524</t>
  </si>
  <si>
    <t>1706456140</t>
  </si>
  <si>
    <t>SARZOSA ARMAS SEGUNDO ANGEL</t>
  </si>
  <si>
    <t>1710319102</t>
  </si>
  <si>
    <t>SIMBAÑA CONDOR JOSE ALEX</t>
  </si>
  <si>
    <t>1711408169</t>
  </si>
  <si>
    <t>OÑA GUAÑA JENNY LUCIA</t>
  </si>
  <si>
    <t>1715966865</t>
  </si>
  <si>
    <t>CANTUÑA CACARIN WILLIAN VINICIO</t>
  </si>
  <si>
    <t>COOPERATIVA DE AHORRO Y CREDITO JUAN DE SALINAS</t>
  </si>
  <si>
    <t>0636</t>
  </si>
  <si>
    <t>SEPS-ROEPS-2013-000793</t>
  </si>
  <si>
    <t>AV. ABDON CALDERON 216 SHYRIS</t>
  </si>
  <si>
    <t>023808830</t>
  </si>
  <si>
    <t>0992738049</t>
  </si>
  <si>
    <t>cooperativa@coacsalinas.fin.ec</t>
  </si>
  <si>
    <t>1711997195</t>
  </si>
  <si>
    <t>CEVALLOS CRIOLLO PEDRO NAPOLEON</t>
  </si>
  <si>
    <t>1712580438</t>
  </si>
  <si>
    <t>0400348736</t>
  </si>
  <si>
    <t>LANDAZURI MELO MAURO MIGUEL</t>
  </si>
  <si>
    <t>1702436146</t>
  </si>
  <si>
    <t>1724579824</t>
  </si>
  <si>
    <t>MEDRANO ARIAS CRISTINA ELIZABETH</t>
  </si>
  <si>
    <t>1703065738</t>
  </si>
  <si>
    <t>ZUÑIGA HERMOSA FLERIDA CARLOTA</t>
  </si>
  <si>
    <t>COOPERATIVA DE AHORRO Y CREDITO DE LOS SERVIDORES PUBLICOS DEL MINISTERIO DE EDUCACION Y CULTURA</t>
  </si>
  <si>
    <t>0898</t>
  </si>
  <si>
    <t>SEPS-ROEPS-2013-000284</t>
  </si>
  <si>
    <t>EL ORO  N19-22  AV. UNIVERSITARIA</t>
  </si>
  <si>
    <t>022237782</t>
  </si>
  <si>
    <t>0998126154</t>
  </si>
  <si>
    <t>vinicioa@cacspmec.fin.ec</t>
  </si>
  <si>
    <t>1707987416</t>
  </si>
  <si>
    <t>ANTAMBA GUERRA WASHINGTON VINICIO</t>
  </si>
  <si>
    <t>1706653621</t>
  </si>
  <si>
    <t>DIAZ MORALES CARLOS ANTONIO</t>
  </si>
  <si>
    <t>COOPERATIVA DE AHORRO Y CREDITO PROFESORES Y EMPLEADOS DEL COLEGIO ALEMAN DE QUITO</t>
  </si>
  <si>
    <t>1591</t>
  </si>
  <si>
    <t>SEPS-ROEPS-2013-000374</t>
  </si>
  <si>
    <t>CUMBAYA</t>
  </si>
  <si>
    <t>023560124</t>
  </si>
  <si>
    <t>0998323498</t>
  </si>
  <si>
    <t>cobranzas@caq.edu.ec</t>
  </si>
  <si>
    <t>1709821886</t>
  </si>
  <si>
    <t>SILVA AMORES MEDARDO ANGEL</t>
  </si>
  <si>
    <t>1703862977</t>
  </si>
  <si>
    <t>SERRANO ROMERO RUTH PATRICIA</t>
  </si>
  <si>
    <t>1711283802</t>
  </si>
  <si>
    <t>GARZON QUITO KATALINA ALEXANDRA</t>
  </si>
  <si>
    <t>1705858312</t>
  </si>
  <si>
    <t>ERAS PAZMIÑO NANCY MARIELA</t>
  </si>
  <si>
    <t>0701886723</t>
  </si>
  <si>
    <t>DONOSO CORONEL MONICA ADRIANA</t>
  </si>
  <si>
    <t>COOPERATIVA DE AHORRO Y CREDITO DEL SECTOR ELECTRICO LTDA</t>
  </si>
  <si>
    <t>586</t>
  </si>
  <si>
    <t>SEPS-ROEPS-2013-000375</t>
  </si>
  <si>
    <t xml:space="preserve">AV.ORELLANA E-938 ENTRE YANEZ PINZON Y 6 DE DICIEMBRE </t>
  </si>
  <si>
    <t>022524356</t>
  </si>
  <si>
    <t>0999674570</t>
  </si>
  <si>
    <t>info@cacse.net</t>
  </si>
  <si>
    <t>1703101079</t>
  </si>
  <si>
    <t>1703126902</t>
  </si>
  <si>
    <t>VERGARA RIOFRIO JORGE ROBERTO</t>
  </si>
  <si>
    <t>1705136552</t>
  </si>
  <si>
    <t>SANDOVAL MUÑOZ JUAN ANTONIO</t>
  </si>
  <si>
    <t>1704919024</t>
  </si>
  <si>
    <t>JARA BAEZ LUIS ANTONIO</t>
  </si>
  <si>
    <t>1712910197</t>
  </si>
  <si>
    <t>VASQUEZ MONTERO DEYSI ALEXANDRA</t>
  </si>
  <si>
    <t>COOPERATIVA DE AHORRO Y CREDITO AUCA</t>
  </si>
  <si>
    <t>003101</t>
  </si>
  <si>
    <t>SEPS-ROEPS-2013-000448</t>
  </si>
  <si>
    <t>AV. PEDRO VICENTE MALDONADO 2431 JUAN BENIGNO VELA</t>
  </si>
  <si>
    <t>022958280</t>
  </si>
  <si>
    <t>0984470055</t>
  </si>
  <si>
    <t>sergiovalverdecall@hotmail.com</t>
  </si>
  <si>
    <t>0101672251</t>
  </si>
  <si>
    <t>1711771152</t>
  </si>
  <si>
    <t>GUALLICHICO PULUPA SONIA NELLY</t>
  </si>
  <si>
    <t>1703832434</t>
  </si>
  <si>
    <t>RUIZ ARMAS MILTON OSWALDO</t>
  </si>
  <si>
    <t>1703431559</t>
  </si>
  <si>
    <t>MALDONADO PAEZ CARLOS ALFONSO</t>
  </si>
  <si>
    <t>1705240891</t>
  </si>
  <si>
    <t>1701625475</t>
  </si>
  <si>
    <t>HINOJOSA SALAZAR JOSE ALBERTO</t>
  </si>
  <si>
    <t>COOPERATIVA DE AHORRO Y CREDITO CASAG</t>
  </si>
  <si>
    <t>308</t>
  </si>
  <si>
    <t>SEPS-ROEPS-2013-000750</t>
  </si>
  <si>
    <t>MALDONADO  S4-110  RECOLETA</t>
  </si>
  <si>
    <t>022954813</t>
  </si>
  <si>
    <t>0986212549</t>
  </si>
  <si>
    <t>blopez@casag.fin.ec</t>
  </si>
  <si>
    <t>1001167970</t>
  </si>
  <si>
    <t>LOPEZ HERRERA JOSE BAYARDO</t>
  </si>
  <si>
    <t>1100563517</t>
  </si>
  <si>
    <t>OJEDA JUMBO VICENTE HERNAN</t>
  </si>
  <si>
    <t>1723552517</t>
  </si>
  <si>
    <t>ACARO MENA SOLANGE ABIGAIL</t>
  </si>
  <si>
    <t>1801998780</t>
  </si>
  <si>
    <t>SALAZAR POZO MARCO ANTONIO</t>
  </si>
  <si>
    <t>COOPERATIVA DE AHORRO Y CREDITO TEXTIL 14 DE MARZO</t>
  </si>
  <si>
    <t>1720</t>
  </si>
  <si>
    <t>SEPS-ROEPS-2013-000672</t>
  </si>
  <si>
    <t>AV. GENERAL ENRIQUEZ S/N LA CONCORDIA</t>
  </si>
  <si>
    <t>022868506</t>
  </si>
  <si>
    <t>0993199439</t>
  </si>
  <si>
    <t>coactextil@14demarzo.fin.ec</t>
  </si>
  <si>
    <t>1710301464</t>
  </si>
  <si>
    <t>VILLENA MALDONADO BISMARK GAD</t>
  </si>
  <si>
    <t>1711763969</t>
  </si>
  <si>
    <t>FERNANDEZ MEDINA EDILMAR SAUL</t>
  </si>
  <si>
    <t>1719624262</t>
  </si>
  <si>
    <t>PEREZ CAMINO ADRIANA ESTEFANIA</t>
  </si>
  <si>
    <t>0502407034</t>
  </si>
  <si>
    <t>TOAQUIZA CEDEÑO ROSA JAQUELINE</t>
  </si>
  <si>
    <t>1712761145</t>
  </si>
  <si>
    <t>QUINGA LLUMIQUINGA SANDRA MARGOT</t>
  </si>
  <si>
    <t>COOPERATIVA DE AHORRO Y CREDITO UNION Y DESARROLLO</t>
  </si>
  <si>
    <t>1194</t>
  </si>
  <si>
    <t>SEPS-ROEPS-2013-000639</t>
  </si>
  <si>
    <t>JUAN SALINAS N17-02 RIO DE JANEIRO</t>
  </si>
  <si>
    <t>023216222</t>
  </si>
  <si>
    <t>0992771907</t>
  </si>
  <si>
    <t>info@unionydesarrollo.fin.ec</t>
  </si>
  <si>
    <t>1706252374</t>
  </si>
  <si>
    <t>ENRIQUEZ PEREZ WANDEMBERG WLADIMIRO</t>
  </si>
  <si>
    <t>1704201597</t>
  </si>
  <si>
    <t>PEREZ ZALDUMBIDE RAUL SANTIAGO</t>
  </si>
  <si>
    <t>1720305273</t>
  </si>
  <si>
    <t>HERRERA AGUIRRE MARIELA PAOLA</t>
  </si>
  <si>
    <t>1723731921</t>
  </si>
  <si>
    <t>1706006747</t>
  </si>
  <si>
    <t>ALVAREZ BETANCOURT TERESA MARGARITA</t>
  </si>
  <si>
    <t>COOPERATIVA DE AHORRO Y CREDITO PREVISION AHORRO Y DESAROLLO LTDA</t>
  </si>
  <si>
    <t>02238</t>
  </si>
  <si>
    <t>SEPS-ROEPS-2013-000176</t>
  </si>
  <si>
    <t>LA MAGDALENA</t>
  </si>
  <si>
    <t>026026528</t>
  </si>
  <si>
    <t>022611562</t>
  </si>
  <si>
    <t>aguallichicog@coopad.fin.ec</t>
  </si>
  <si>
    <t>1710891928</t>
  </si>
  <si>
    <t>GUALLICHICO GUAYASAMIN ADRIANA MARITZA</t>
  </si>
  <si>
    <t>COOPERATIVA DE AHORRO Y CREDITO QUITO LUZ DE AMERICA</t>
  </si>
  <si>
    <t>003242</t>
  </si>
  <si>
    <t>SEPS-ROEPS-2013-001229</t>
  </si>
  <si>
    <t>ALANGASI</t>
  </si>
  <si>
    <t>022788242</t>
  </si>
  <si>
    <t>0998387965</t>
  </si>
  <si>
    <t>jauquilla@coacqla.fin.ec</t>
  </si>
  <si>
    <t>1708585276</t>
  </si>
  <si>
    <t>1720934361</t>
  </si>
  <si>
    <t>YUCAILLA CONDO MARIA FERNANDA</t>
  </si>
  <si>
    <t>1717342024</t>
  </si>
  <si>
    <t>ENRIQUEZ CHICAIZA LUIS PATRICIO</t>
  </si>
  <si>
    <t>1708589963</t>
  </si>
  <si>
    <t>LOGROÑO ROMAN JORGE WASHINGTON</t>
  </si>
  <si>
    <t>1706767157</t>
  </si>
  <si>
    <t>PACHECO TERAN GERMAN PATRICIO</t>
  </si>
  <si>
    <t>COOPERATIVA DE AHORRO Y CREDITO 18 DE NOVIEMBRE</t>
  </si>
  <si>
    <t>00008</t>
  </si>
  <si>
    <t>SEPS-ROEPS-2013-001067</t>
  </si>
  <si>
    <t>FELIPE PROAÑO 64-115 ANGEL SALAZAR</t>
  </si>
  <si>
    <t>022542378</t>
  </si>
  <si>
    <t>0994973028</t>
  </si>
  <si>
    <t>coac18denoviembre@hotmail.com</t>
  </si>
  <si>
    <t>1101475232</t>
  </si>
  <si>
    <t>CUENCA CARAGUAY VICTOR EMILIO</t>
  </si>
  <si>
    <t>1000481349</t>
  </si>
  <si>
    <t>VITERI ESTEVEZ PABLO ANIBAL</t>
  </si>
  <si>
    <t>1704404530</t>
  </si>
  <si>
    <t>ARIAS ASNALEMA WALTER GERMAN</t>
  </si>
  <si>
    <t>1100599339</t>
  </si>
  <si>
    <t>PAUTA GUACHANAMA ALFREDO LEONIDAS</t>
  </si>
  <si>
    <t>0502658073</t>
  </si>
  <si>
    <t>SANCHEZ BOCANCHO CARMEN DEL ROCIO</t>
  </si>
  <si>
    <t>COOPERATIVA DE AHORRO Y CREDITO DEL DISTRITO METROPOLITANO DE QUITO AMAZONAS</t>
  </si>
  <si>
    <t>3237</t>
  </si>
  <si>
    <t>SEPS-ROEPS-2013-000671</t>
  </si>
  <si>
    <t>AV. 12 DE OCTUBRE  24-157  MADRID</t>
  </si>
  <si>
    <t>022226893</t>
  </si>
  <si>
    <t>0998959087</t>
  </si>
  <si>
    <t>m_duran@coop-amazonas.com.ec</t>
  </si>
  <si>
    <t>1712772761</t>
  </si>
  <si>
    <t>1702272145</t>
  </si>
  <si>
    <t>SOTOMAYOR TAPIA MIGUEL ANGEL</t>
  </si>
  <si>
    <t>1706878004</t>
  </si>
  <si>
    <t>SALAS ARELLANO EDISON</t>
  </si>
  <si>
    <t>1714800131</t>
  </si>
  <si>
    <t>DURAN MORENO MONICA FABIOLA</t>
  </si>
  <si>
    <t>COOPERATIVA DE AHORRO Y CREDITO 23 DE MAYO LTDA</t>
  </si>
  <si>
    <t>205</t>
  </si>
  <si>
    <t>SEPS-ROEPS-2013-000703</t>
  </si>
  <si>
    <t xml:space="preserve">CARLOS FREILE  OE-8-51 JUAQUIN RUALES  </t>
  </si>
  <si>
    <t>022630789</t>
  </si>
  <si>
    <t>0995012136</t>
  </si>
  <si>
    <t>coac23may@yahoo.com</t>
  </si>
  <si>
    <t>0400897021</t>
  </si>
  <si>
    <t>FRAGA POZO JUAN CARLOS</t>
  </si>
  <si>
    <t>0501707640</t>
  </si>
  <si>
    <t>TOAPANTA OÑA CARLOS ALBERTO</t>
  </si>
  <si>
    <t>1716237753</t>
  </si>
  <si>
    <t>SILVA CRUZ MARTHA FABIOLA</t>
  </si>
  <si>
    <t>0200587996</t>
  </si>
  <si>
    <t>1715982755</t>
  </si>
  <si>
    <t>RECALDE REGALADO MARIANA DE LOS ANGELES</t>
  </si>
  <si>
    <t>COOPERATIVA DE AHORRO Y CREDITO FUTURO ESFUERZO Y DISCIPLINA</t>
  </si>
  <si>
    <t>003126</t>
  </si>
  <si>
    <t>SEPS-ROEPS-2013-000714</t>
  </si>
  <si>
    <t>ISLA ISABELA   2116 DE LOS VIÑEDOS</t>
  </si>
  <si>
    <t>022464064</t>
  </si>
  <si>
    <t>0999496763</t>
  </si>
  <si>
    <t>coop-fed1@hotmail.com</t>
  </si>
  <si>
    <t>1703314904</t>
  </si>
  <si>
    <t>REYES SALAS SEGUNDO HONORIO</t>
  </si>
  <si>
    <t>1707203921</t>
  </si>
  <si>
    <t>EGAS VELASQUEZ ENRIQUE FRANCISCO</t>
  </si>
  <si>
    <t>1708100381</t>
  </si>
  <si>
    <t>FIERRO BLANCA HERLINDA</t>
  </si>
  <si>
    <t>1711078483</t>
  </si>
  <si>
    <t>GUACHAMIN PARRA ELSA PATRICIA</t>
  </si>
  <si>
    <t>1708242811</t>
  </si>
  <si>
    <t>SEGOVIA HERRERA RENE PATRICIO</t>
  </si>
  <si>
    <t>COOPERATIVA DE AHORRO Y CREDITO TEXTIL EQUINOCCIAL</t>
  </si>
  <si>
    <t>3478</t>
  </si>
  <si>
    <t>SEPS-ROEPS-2013-002650</t>
  </si>
  <si>
    <t>GUAYAQUIL 1740 CALDAS</t>
  </si>
  <si>
    <t>022952997</t>
  </si>
  <si>
    <t>0998085576</t>
  </si>
  <si>
    <t>coopequinoccial@hotmail.com</t>
  </si>
  <si>
    <t>1701330951</t>
  </si>
  <si>
    <t>SAMANIEGO ORTEGA NELSON RAUL</t>
  </si>
  <si>
    <t>0602362253</t>
  </si>
  <si>
    <t>MORA QUITO JHOFFRE RAFAEL</t>
  </si>
  <si>
    <t>0501950141</t>
  </si>
  <si>
    <t>BONITO MARCO JAVIER</t>
  </si>
  <si>
    <t>0703714139</t>
  </si>
  <si>
    <t>ESPINOSA ANDRADE LORENA VICTORIA</t>
  </si>
  <si>
    <t>0602576571</t>
  </si>
  <si>
    <t>GUADALUPE SANCHEZ JOSE NICOLAS</t>
  </si>
  <si>
    <t>COOPERATIVA DE AHORRO Y CREDITO CORPORACION CENTRO LTDA</t>
  </si>
  <si>
    <t>6057</t>
  </si>
  <si>
    <t>SEPS-ROEPS-2013-000432</t>
  </si>
  <si>
    <t>BELISARIO QUEVEDO</t>
  </si>
  <si>
    <t>TORIBIO MONTES  N29-107 CRISTOBAL ACUÑA</t>
  </si>
  <si>
    <t>022558135</t>
  </si>
  <si>
    <t>0984904100</t>
  </si>
  <si>
    <t>contador@corporacioncentro.com</t>
  </si>
  <si>
    <t>1704675360</t>
  </si>
  <si>
    <t>ALARCON COSTTA GALO GUSTAVO</t>
  </si>
  <si>
    <t>1714304928</t>
  </si>
  <si>
    <t>1708801517</t>
  </si>
  <si>
    <t>1718058041</t>
  </si>
  <si>
    <t>YAMBAY CACHAGUAY VICTOR HUGO</t>
  </si>
  <si>
    <t>1719241943</t>
  </si>
  <si>
    <t>1715963300</t>
  </si>
  <si>
    <t>MERIZALDE ALVAREZ PAOLA LEOPOLDINA</t>
  </si>
  <si>
    <t>COOPERATIVA DE AHORRO Y CREDITO NACIONAL LLANO GRANDE LTDA</t>
  </si>
  <si>
    <t>1834</t>
  </si>
  <si>
    <t>SEPS-ROEPS-2013-000402</t>
  </si>
  <si>
    <t>CALDERON (CARAPUNGO)</t>
  </si>
  <si>
    <t>GARCIA MORENO  N3-159  23 DE  ABRIL, FE Y ALEGRIA</t>
  </si>
  <si>
    <t>022837539</t>
  </si>
  <si>
    <t>0991452515</t>
  </si>
  <si>
    <t>coopac_nllg@hotmail.com</t>
  </si>
  <si>
    <t>1714232673</t>
  </si>
  <si>
    <t>OYANA SANGUÑA NORBERTO PAUL</t>
  </si>
  <si>
    <t>COOPERATIVA DE AHORRO Y CREDITO MALCHINGUI LTDA</t>
  </si>
  <si>
    <t>2187</t>
  </si>
  <si>
    <t>SEPS-ROEPS-2013-000949</t>
  </si>
  <si>
    <t>MALCHINGUI</t>
  </si>
  <si>
    <t>CALLE QUITO 12-01-003 AV. DE LOS ESTADIOS</t>
  </si>
  <si>
    <t>022158248</t>
  </si>
  <si>
    <t>0987272496</t>
  </si>
  <si>
    <t>coac_mchg@yahoo.com</t>
  </si>
  <si>
    <t>1712409315</t>
  </si>
  <si>
    <t>CAIZAPASTO HIDALGO SONIA DEL PILAR</t>
  </si>
  <si>
    <t>1707041602</t>
  </si>
  <si>
    <t>MUÑOZ LUIS ALFONSO</t>
  </si>
  <si>
    <t>1724434814</t>
  </si>
  <si>
    <t>DE LA CRUZ ANDAGOYA VERONICA PATRICIA</t>
  </si>
  <si>
    <t>1721784054</t>
  </si>
  <si>
    <t>1709790487</t>
  </si>
  <si>
    <t>ARROYO CUMBAL BLANCA MARGOT</t>
  </si>
  <si>
    <t>COOPERATIVA DE AHORRO Y CREDITO FINANCIACION FAMILIAR</t>
  </si>
  <si>
    <t>002919</t>
  </si>
  <si>
    <t>SEPS-ROEPS-2013-001523</t>
  </si>
  <si>
    <t>AVENIDA 6 DE DICIEMBRE  N26-169  LA NIÑA</t>
  </si>
  <si>
    <t>022559271</t>
  </si>
  <si>
    <t>0994213138</t>
  </si>
  <si>
    <t>credito@codefin.com.ec</t>
  </si>
  <si>
    <t>1713854667</t>
  </si>
  <si>
    <t>VACA GARZON NORMA ELIZABETH</t>
  </si>
  <si>
    <t>1702021146</t>
  </si>
  <si>
    <t>0600046387</t>
  </si>
  <si>
    <t>TUFIÑO NARANJO VICENTE NORMAN</t>
  </si>
  <si>
    <t>1704020781</t>
  </si>
  <si>
    <t>SUAREZ AGUIRRE SUSANA DEL CISNE</t>
  </si>
  <si>
    <t>1707674022</t>
  </si>
  <si>
    <t>JARAMILLO ENDARA CARLA SUSANA</t>
  </si>
  <si>
    <t>COOPERATIVA DE AHORRO Y CREDITO COLEGIO NACIONAL FEMENINO ESPEJO</t>
  </si>
  <si>
    <t>SEPS-ROEPS-2013-000938</t>
  </si>
  <si>
    <t>LUIS FELIPE BORJA 13.129 SODIRO</t>
  </si>
  <si>
    <t>022545803</t>
  </si>
  <si>
    <t>0994206649</t>
  </si>
  <si>
    <t>coop.colespejo@hotmail.com</t>
  </si>
  <si>
    <t>1704224805</t>
  </si>
  <si>
    <t>1700745399</t>
  </si>
  <si>
    <t>ZAMBRANO SEGOVIA LOURDES ODILIA</t>
  </si>
  <si>
    <t>1801960319</t>
  </si>
  <si>
    <t>SILVA CAMINO BLANCA SUSANA</t>
  </si>
  <si>
    <t>1714339676</t>
  </si>
  <si>
    <t>LLUMIQUINGA ASEICHA ENMA BEATRIZ</t>
  </si>
  <si>
    <t>1707811244</t>
  </si>
  <si>
    <t>TOAPANTA ALMAGRO SEGUNDO NESTOR</t>
  </si>
  <si>
    <t>COOPERATIVA DE AHORRO Y CREDITO SAN MIGUEL DE LOS BANCOS LTDA</t>
  </si>
  <si>
    <t>621</t>
  </si>
  <si>
    <t>SEPS-ROEPS-2013-000240</t>
  </si>
  <si>
    <t>SAN MIGUEL DE LOS BANCOS</t>
  </si>
  <si>
    <t>022770314</t>
  </si>
  <si>
    <t>0999555545</t>
  </si>
  <si>
    <t>angy@coacsanmiguel.fin.ec</t>
  </si>
  <si>
    <t>1713186037</t>
  </si>
  <si>
    <t>ORTEGA BLACIO HERALDO RAMIRO</t>
  </si>
  <si>
    <t>1716250756</t>
  </si>
  <si>
    <t>SALVATIERRA TOMALA MARLENE ELIZABETH</t>
  </si>
  <si>
    <t>1710168657</t>
  </si>
  <si>
    <t>GUERRERO ANDRANGO JOSE ALEXANDER</t>
  </si>
  <si>
    <t>1102747712</t>
  </si>
  <si>
    <t>FLORES CRIOLLO SEGUNDO RAMIRO</t>
  </si>
  <si>
    <t>1723166011</t>
  </si>
  <si>
    <t>COOPERATIVA DE AHORRO Y CREDITO DE LOS EMPLEADOS JUBILADOS Y EX-EMPLEADOS DEL BANCO CENTRAL DEL ECUADOR</t>
  </si>
  <si>
    <t>0130</t>
  </si>
  <si>
    <t>SEPS-ROEPS-2013-000739</t>
  </si>
  <si>
    <t xml:space="preserve">AV. ATAHUALPA 1127 JUAN GONZALEZ </t>
  </si>
  <si>
    <t>022279145</t>
  </si>
  <si>
    <t>0987284451</t>
  </si>
  <si>
    <t>soniaguerra@cacebce.com</t>
  </si>
  <si>
    <t>1801031996</t>
  </si>
  <si>
    <t>ALMEIDA HERRERA MIGUEL GUSTAVO</t>
  </si>
  <si>
    <t>1708980543</t>
  </si>
  <si>
    <t>LARA PEREZ WILMER FABIAN</t>
  </si>
  <si>
    <t>1703556009</t>
  </si>
  <si>
    <t>ORELLANA RIVADENEIRA LUIS ANTONIO</t>
  </si>
  <si>
    <t>1703422889</t>
  </si>
  <si>
    <t>GUERRA OLMEDO SONIA MARIANITA</t>
  </si>
  <si>
    <t>COOPERATIVA DE AHORRO Y CREDITO DE LOS SERVIDORES Y JUBILADOS DEL BANCO DEL ESTADO</t>
  </si>
  <si>
    <t>0247</t>
  </si>
  <si>
    <t>SEPS-ROEPS-2013-002833</t>
  </si>
  <si>
    <t>022999600</t>
  </si>
  <si>
    <t>maria.carrillo@bde.fin.ec</t>
  </si>
  <si>
    <t>1714511217</t>
  </si>
  <si>
    <t>CARTUCHE VELEPUCHA FAUSTO CAMILO</t>
  </si>
  <si>
    <t>1802572113</t>
  </si>
  <si>
    <t>PEREZ URBANO EDUARDO ALCIDES</t>
  </si>
  <si>
    <t>1801793066</t>
  </si>
  <si>
    <t>ALTAMIRANO VILLACRESES NORMA CRISTINA</t>
  </si>
  <si>
    <t>1707220065</t>
  </si>
  <si>
    <t>TORRES SARMIENTO SUSANA PATRICIA</t>
  </si>
  <si>
    <t>1709130718</t>
  </si>
  <si>
    <t>ABAD RIVADENEIRA MARIO XAVIER</t>
  </si>
  <si>
    <t>COOPERATIVA DE AHORRO Y CREDITO MAQUITA CUSHUNCHIC LTDA</t>
  </si>
  <si>
    <t>00325</t>
  </si>
  <si>
    <t>SEPS-ROEPS-2013-000277</t>
  </si>
  <si>
    <t>SAN BARTOLO</t>
  </si>
  <si>
    <t>AV. CARDENAL DE LA TORRE  S15-111  AJAVI</t>
  </si>
  <si>
    <t>022624344</t>
  </si>
  <si>
    <t>gerencia@maquita.fin.ec</t>
  </si>
  <si>
    <t>1706504493</t>
  </si>
  <si>
    <t>1002333753</t>
  </si>
  <si>
    <t>MALDONADO ZUMARRAGA MARCO SEBASTIAN</t>
  </si>
  <si>
    <t>1705638110</t>
  </si>
  <si>
    <t>HINOJOSA LARCO LUIS VICENTE</t>
  </si>
  <si>
    <t>1716334923</t>
  </si>
  <si>
    <t>MONTERO CALERO ANGELICA RAQUEL</t>
  </si>
  <si>
    <t>1002174165</t>
  </si>
  <si>
    <t>ORQUERA CARRANCO GABRIELA VERENICE</t>
  </si>
  <si>
    <t>1712383411</t>
  </si>
  <si>
    <t>RIERA VILLARREAL PABLO JAVIER</t>
  </si>
  <si>
    <t>COOPERATIVA DE AHORRO Y CREDITO PRIMERO DE FEBRERO</t>
  </si>
  <si>
    <t>1335</t>
  </si>
  <si>
    <t>SEPS-ROEPS-2013-001091</t>
  </si>
  <si>
    <t>10 DE AGOSTO 1661 JORGE WASHINGTON</t>
  </si>
  <si>
    <t>023998400</t>
  </si>
  <si>
    <t>0998774754</t>
  </si>
  <si>
    <t>cooperativa.rimero.de.febrero@gmail.com</t>
  </si>
  <si>
    <t>0501500888</t>
  </si>
  <si>
    <t>SALAZAR LOMAS TOBIAS RAFAEL</t>
  </si>
  <si>
    <t>1704240223</t>
  </si>
  <si>
    <t>MAYORGA ESCALANTE NORMA DIONICIA</t>
  </si>
  <si>
    <t>0400378477</t>
  </si>
  <si>
    <t>VICUÑA CEVALLOS MAGDALENA DEL PILAR</t>
  </si>
  <si>
    <t>0500977657</t>
  </si>
  <si>
    <t>1707356869</t>
  </si>
  <si>
    <t>BERMUDEZ LEIVA GLORIA CARLOTA DE LOS ANGELES</t>
  </si>
  <si>
    <t>COOPERATIVA DE AHORRO Y CREDITO COOPCREDITO LTDA</t>
  </si>
  <si>
    <t>295</t>
  </si>
  <si>
    <t>SEPS-ROEPS-2013-000383</t>
  </si>
  <si>
    <t>AV. LA PRENSA  N.54-51  JORGE PIEDRA</t>
  </si>
  <si>
    <t>022445742</t>
  </si>
  <si>
    <t>0999847241</t>
  </si>
  <si>
    <t>coopcredito@yahoo.com</t>
  </si>
  <si>
    <t>1708166341</t>
  </si>
  <si>
    <t>RODRIGUEZ PAREDES MONICA DEL ROCIO</t>
  </si>
  <si>
    <t>1703094290</t>
  </si>
  <si>
    <t>ESCOBAR LOPEZ MARIANITA DE JESUS</t>
  </si>
  <si>
    <t>1705152260</t>
  </si>
  <si>
    <t>CORELLA RAZA MIRTHA PATRICIA</t>
  </si>
  <si>
    <t>1708671589</t>
  </si>
  <si>
    <t>VILLAVICENCIO PEÑAHERRERA MARITZA JULIETA</t>
  </si>
  <si>
    <t>1711426179</t>
  </si>
  <si>
    <t>CAIZA COLLAGUAZO MARLENE JANET</t>
  </si>
  <si>
    <t>COOPERATIVA DE AHORRO Y CREDITO DOCENTES UNIVERSITARIOS</t>
  </si>
  <si>
    <t>1235</t>
  </si>
  <si>
    <t>SEPS-ROEPS-2013-000406</t>
  </si>
  <si>
    <t>022503291</t>
  </si>
  <si>
    <t>0999637093</t>
  </si>
  <si>
    <t>coope.duce@gmail.com</t>
  </si>
  <si>
    <t>1700682006</t>
  </si>
  <si>
    <t>1702282102</t>
  </si>
  <si>
    <t>MONTENEGRO BALSECA CARLOS ROSENDO</t>
  </si>
  <si>
    <t>1704107919</t>
  </si>
  <si>
    <t>VALENCIA CISNEROS LUIS ALBERTO</t>
  </si>
  <si>
    <t>1000626901</t>
  </si>
  <si>
    <t>PULE ANDRADE JOHN LESGLIE</t>
  </si>
  <si>
    <t>0600865448</t>
  </si>
  <si>
    <t>ORTIZ CHAPALBAY CARLOS RUPERTO</t>
  </si>
  <si>
    <t>COOPERATIVA DE AHORRO Y CREDITO ECUADOR AGROPECUARIO</t>
  </si>
  <si>
    <t>222</t>
  </si>
  <si>
    <t>SEPS-ROEPS-2013-001430</t>
  </si>
  <si>
    <t>022458997</t>
  </si>
  <si>
    <t>0994148784</t>
  </si>
  <si>
    <t>jaulestia@agso.com.ec</t>
  </si>
  <si>
    <t>1707515787</t>
  </si>
  <si>
    <t>0906990775</t>
  </si>
  <si>
    <t>PERALTA MARIN ALEXANDRA ALEJANDRINA</t>
  </si>
  <si>
    <t>1700305772</t>
  </si>
  <si>
    <t>DEL ALCAZAR ANDRADE JAIME HERNAN</t>
  </si>
  <si>
    <t>1701804161</t>
  </si>
  <si>
    <t>COOPERATIVA DE AHORRO Y CREDITO BENITO JUAREZ</t>
  </si>
  <si>
    <t>2926</t>
  </si>
  <si>
    <t>SEPS-ROEPS-2013-000951</t>
  </si>
  <si>
    <t>AV. SHIRYS  OE-207  JACINTO COLLAGUAZO</t>
  </si>
  <si>
    <t>022614804</t>
  </si>
  <si>
    <t>0987424545</t>
  </si>
  <si>
    <t>benitojuarezahorroycredito@hotmail.es</t>
  </si>
  <si>
    <t>1705888442</t>
  </si>
  <si>
    <t>AYORA ORDOÑEZ GLADYS ELIZABETH</t>
  </si>
  <si>
    <t>1802290898</t>
  </si>
  <si>
    <t>MIRANDA PARRA LENIN ERNESTO</t>
  </si>
  <si>
    <t>1713935276</t>
  </si>
  <si>
    <t>FLORES MORA TANIA DEL CARMEN</t>
  </si>
  <si>
    <t>1707549091</t>
  </si>
  <si>
    <t>PAREDES MARIÑO LILIANA LUCIA</t>
  </si>
  <si>
    <t>1709465098</t>
  </si>
  <si>
    <t>VACA SANTAMARIA TANYA LEE</t>
  </si>
  <si>
    <t>KENNEDY</t>
  </si>
  <si>
    <t>COOPERATIVA DE AHORRO Y CREDITO UNIDAD Y PROGRESO</t>
  </si>
  <si>
    <t>0726</t>
  </si>
  <si>
    <t>SEPS-ROEPS-2013-000648</t>
  </si>
  <si>
    <t>7 DE AGOSTO  S/N  GRAL. RUMIÑAHUI</t>
  </si>
  <si>
    <t>032714228</t>
  </si>
  <si>
    <t>0982583955</t>
  </si>
  <si>
    <t>unidadyprogreso@hotmail.com</t>
  </si>
  <si>
    <t>0500973052</t>
  </si>
  <si>
    <t>MENA ATI HUGO RENE</t>
  </si>
  <si>
    <t>0501017602</t>
  </si>
  <si>
    <t>HERNANDEZ ANDINO MANUEL ANTONIO</t>
  </si>
  <si>
    <t>0500895172</t>
  </si>
  <si>
    <t>GOMEZ URIBE MANUEL ANGEL</t>
  </si>
  <si>
    <t>0503141657</t>
  </si>
  <si>
    <t>CAMPAÑA CASTELLANO DIANA POLETH</t>
  </si>
  <si>
    <t>0502120173</t>
  </si>
  <si>
    <t>JACOME CALAHORRANO NELLY JANETH</t>
  </si>
  <si>
    <t>COOPERATIVA DE AHORRO Y CREDITO SAN VICENTE DEL SUR</t>
  </si>
  <si>
    <t>00750</t>
  </si>
  <si>
    <t>SEPS-ROEPS-2013-000241</t>
  </si>
  <si>
    <t>AV. RODRIGO DE CHAVEZ OE4-145 LATACUNGA</t>
  </si>
  <si>
    <t>023100114</t>
  </si>
  <si>
    <t>0997393830</t>
  </si>
  <si>
    <t>matriz@coopsanvicentesur.fin.ec</t>
  </si>
  <si>
    <t>1710165919</t>
  </si>
  <si>
    <t>MONTENEGRO VILLACIS JORGE LUIS</t>
  </si>
  <si>
    <t>1716922909</t>
  </si>
  <si>
    <t>GUATUMILLO SALTOS ALEJANDRA DE LOS ANGELES</t>
  </si>
  <si>
    <t>1704388972</t>
  </si>
  <si>
    <t>VISTIN ARGUELLO CESAR AUGUSTO</t>
  </si>
  <si>
    <t>1704159746</t>
  </si>
  <si>
    <t>BUSTAMANTE CHAMBA MELVA ROSA</t>
  </si>
  <si>
    <t>1001069176</t>
  </si>
  <si>
    <t>PAREDES ENRIQUEZ MONICA PATRICIA</t>
  </si>
  <si>
    <t>0501127716</t>
  </si>
  <si>
    <t>ORTIZ QUISPE EDUARDO RAFAEL</t>
  </si>
  <si>
    <t>0997105004</t>
  </si>
  <si>
    <t>0597</t>
  </si>
  <si>
    <t>COOPERATIVA DE AHORRO Y CREDITO DEL INSTITUTO NACIONAL DE METEOROLOGIA E HIDROLOGIA INAMHI</t>
  </si>
  <si>
    <t>002553</t>
  </si>
  <si>
    <t>SEPS-ROEPS-2013-000956</t>
  </si>
  <si>
    <t>IÑAQUITO  N36-14  COREA</t>
  </si>
  <si>
    <t>022284277</t>
  </si>
  <si>
    <t>0983439083</t>
  </si>
  <si>
    <t>rifotomm@hotmail.com</t>
  </si>
  <si>
    <t>1704171949</t>
  </si>
  <si>
    <t>1721083028</t>
  </si>
  <si>
    <t>SUAREZ LOPEZ LOURDES CARMEN</t>
  </si>
  <si>
    <t>1707309546</t>
  </si>
  <si>
    <t>FAJARDO RODRIGUEZ CARLOS JULIO</t>
  </si>
  <si>
    <t>1722648589</t>
  </si>
  <si>
    <t>LOMA SANGOPANTA WENDY SUSANA</t>
  </si>
  <si>
    <t>1301766364</t>
  </si>
  <si>
    <t>CARVAJAL MERA GILMA BERTILDA</t>
  </si>
  <si>
    <t>COOPERATIVA DE AHORRO Y CREDITO HERMES GAIBOR VERDESOTO</t>
  </si>
  <si>
    <t>00528</t>
  </si>
  <si>
    <t>SEPS-ROEPS-2013-000221</t>
  </si>
  <si>
    <t>MORASPUNGO</t>
  </si>
  <si>
    <t>CALLE LUIS DOMINGUEZ  S/N AV. 1ERO DE JUNIO</t>
  </si>
  <si>
    <t>032680230</t>
  </si>
  <si>
    <t>0979147022</t>
  </si>
  <si>
    <t>miriamgaibor@yahoo.es</t>
  </si>
  <si>
    <t>1711408805</t>
  </si>
  <si>
    <t>GAIBOR VERDEZOTO MIRIAN EULALIA</t>
  </si>
  <si>
    <t>1717405631</t>
  </si>
  <si>
    <t>SUAREZ HURTADO LILIAN ALEXANDRA</t>
  </si>
  <si>
    <t>15/03/2017</t>
  </si>
  <si>
    <t>25/03/2017</t>
  </si>
  <si>
    <t>0501642813</t>
  </si>
  <si>
    <t>SORIA SUATUNCE LUIS EDILBERTO</t>
  </si>
  <si>
    <t>1711982916</t>
  </si>
  <si>
    <t>MORALES MESTANZA MARTHA VETTY</t>
  </si>
  <si>
    <t>1718743576</t>
  </si>
  <si>
    <t>CEVALLOS MORA GLORIA XIMENA</t>
  </si>
  <si>
    <t>1204783326</t>
  </si>
  <si>
    <t>SUAREZ SANCHEZ WENDY CAROLINA</t>
  </si>
  <si>
    <t>COOPERATIVA DE AHORRO Y CREDITO DE LOS TRABAJADORES HOTELEROS CRISTOBAL COLON LTDA</t>
  </si>
  <si>
    <t>1040</t>
  </si>
  <si>
    <t>SEPS-ROEPS-2013-002126</t>
  </si>
  <si>
    <t>AV. AMAZONAS 242 18 DE SEPTIEMBRE</t>
  </si>
  <si>
    <t>022222182</t>
  </si>
  <si>
    <t>0984317532</t>
  </si>
  <si>
    <t>coopcolonn@hotmail.com</t>
  </si>
  <si>
    <t>0600988596</t>
  </si>
  <si>
    <t>CHAVEZ SILVA FAUSTO PABLO</t>
  </si>
  <si>
    <t>1710308733</t>
  </si>
  <si>
    <t>NARANJO SORIA LUIS ROBERTO</t>
  </si>
  <si>
    <t>1700250457</t>
  </si>
  <si>
    <t>QUILACHAMIN SARCO SEGUNDO ANDRES</t>
  </si>
  <si>
    <t>1709886772</t>
  </si>
  <si>
    <t>ROSAS EGAS MANUEL ALBERTO</t>
  </si>
  <si>
    <t>1716212368</t>
  </si>
  <si>
    <t>CHICAIZA GUEVARA RICHARD DAVID</t>
  </si>
  <si>
    <t>COOPERATIVA DE AHORRO Y CREDITO TRABAJADORES Y JUBILADOS DEL HOSPITAL EUGENIO ESPEJO</t>
  </si>
  <si>
    <t>1206</t>
  </si>
  <si>
    <t>SEPS-ROEPS-2013-000864</t>
  </si>
  <si>
    <t>YAGUACHI E6-49  NUMA POMPILLO LLONA</t>
  </si>
  <si>
    <t>023226382</t>
  </si>
  <si>
    <t>0992771149</t>
  </si>
  <si>
    <t>coaceugenioespejo@yahoo.com</t>
  </si>
  <si>
    <t>1709728255</t>
  </si>
  <si>
    <t>1708179856</t>
  </si>
  <si>
    <t>CABASCANGO QUISHPE LUIS RODRIGO</t>
  </si>
  <si>
    <t>1703240943</t>
  </si>
  <si>
    <t>LEMA JUAN MANUEL</t>
  </si>
  <si>
    <t>0502454200</t>
  </si>
  <si>
    <t>1710025873</t>
  </si>
  <si>
    <t>PEREZ PROAÑO PATRICIA LILIANA</t>
  </si>
  <si>
    <t>CAJA CENTRAL FINANCOOP</t>
  </si>
  <si>
    <t>02243</t>
  </si>
  <si>
    <t>SEPS-ROEPS-2013-003203</t>
  </si>
  <si>
    <t>AV. 6 DE DICIEMBRE N33-55 AV. ELOY ALFARO</t>
  </si>
  <si>
    <t>022553117</t>
  </si>
  <si>
    <t>0998764479</t>
  </si>
  <si>
    <t>gerencia@financoop.net</t>
  </si>
  <si>
    <t>1720468279</t>
  </si>
  <si>
    <t>COOPERATIVA DE AHORRO Y CREDITO UNIVERSIDAD CATOLICA DEL ECUADOR</t>
  </si>
  <si>
    <t>5717</t>
  </si>
  <si>
    <t>SEPS-ROEPS-2013-000789</t>
  </si>
  <si>
    <t>AV. 12 DE OCTUBRE  1076  ROCA</t>
  </si>
  <si>
    <t>022991692</t>
  </si>
  <si>
    <t>0998107510</t>
  </si>
  <si>
    <t>cooperativapuce@puce.edu.ec</t>
  </si>
  <si>
    <t>1704073574</t>
  </si>
  <si>
    <t>1704135431</t>
  </si>
  <si>
    <t>SANTACRUZ ESTRELLA FABIAN PATRICIO</t>
  </si>
  <si>
    <t>1705934584</t>
  </si>
  <si>
    <t>TITUAÑA COLLAGUAZO LUIS ALFONSO</t>
  </si>
  <si>
    <t>1708144405</t>
  </si>
  <si>
    <t>GUEVARA BARRIONUEVO DAYSI MARYLIN</t>
  </si>
  <si>
    <t>1708076060</t>
  </si>
  <si>
    <t>FERNANDEZ CARDENAS FANNY</t>
  </si>
  <si>
    <t>COOPERATIVA DE AHORRO Y CREDITO DE LOS FUNCIONARIOS Y EMPLEADOS DE LA FUNCION JUDICIAL DE PICHINCHA</t>
  </si>
  <si>
    <t>0162</t>
  </si>
  <si>
    <t>SEPS-ROEPS-2013-000783</t>
  </si>
  <si>
    <t>CLEMENTE PONCE  N15-31 (229) VICENTE PIEDRAHITA; EDIF. SALAZAR PARAMO, PRIMER PISO, OFICINA 104</t>
  </si>
  <si>
    <t>022907383</t>
  </si>
  <si>
    <t>0982839976</t>
  </si>
  <si>
    <t>cooperativajudicialespichincha@hotmail.com</t>
  </si>
  <si>
    <t>1700102104</t>
  </si>
  <si>
    <t>1708625361</t>
  </si>
  <si>
    <t>GUILLEN ESPINEL SANDRA VIVIANA</t>
  </si>
  <si>
    <t>1710992767</t>
  </si>
  <si>
    <t>LEMA OTAVALO MARIA BLANCA</t>
  </si>
  <si>
    <t>0400568051</t>
  </si>
  <si>
    <t>MARTINEZ CEVALLOS MERCEDES DE JESUS</t>
  </si>
  <si>
    <t>1707893432</t>
  </si>
  <si>
    <t>JARAMILLO GALARRAGA TANIA KALINKA</t>
  </si>
  <si>
    <t>COOPERATIVA DE AHORRO Y CREDITO METEOROLOGIA DAC LTDA</t>
  </si>
  <si>
    <t>2838</t>
  </si>
  <si>
    <t>SEPS-ROEPS-2013-000339</t>
  </si>
  <si>
    <t xml:space="preserve">CARLOS ENDARA  OE3-70 AV. PRENSA EDIFICIO VITERI -1ER PISO </t>
  </si>
  <si>
    <t>022251974</t>
  </si>
  <si>
    <t>0999665076</t>
  </si>
  <si>
    <t>coopmetdac@yahoo.es</t>
  </si>
  <si>
    <t>1704220407</t>
  </si>
  <si>
    <t>1707466692</t>
  </si>
  <si>
    <t>MARTINEZ BARONA XIMENA MARIA</t>
  </si>
  <si>
    <t>0601186596</t>
  </si>
  <si>
    <t>CHAVEZ COLOMA PACO ERNESTO</t>
  </si>
  <si>
    <t>COOPERATIVA DE AHORRO Y CREDITO CREDICOOP 10 DE FEBRERO</t>
  </si>
  <si>
    <t>SEPS-ROEPS-2013-001082</t>
  </si>
  <si>
    <t>SAN ISIDRO DEL INCA</t>
  </si>
  <si>
    <t>DE LAS ORQUIDEAS E11-120 AV. DE LAS PALMERAS</t>
  </si>
  <si>
    <t>022434167</t>
  </si>
  <si>
    <t>0994211343</t>
  </si>
  <si>
    <t>cooperativa@metropolitan-touring.com</t>
  </si>
  <si>
    <t>1707326847</t>
  </si>
  <si>
    <t>COOPERATIVA DE AHORRO Y CREDITO NUEVA VISION</t>
  </si>
  <si>
    <t>2480</t>
  </si>
  <si>
    <t>SEPS-ROEPS-2013-000458</t>
  </si>
  <si>
    <t>022490688</t>
  </si>
  <si>
    <t>0997194457</t>
  </si>
  <si>
    <t>coac_nuevavision@hotmail.com</t>
  </si>
  <si>
    <t>1712827037</t>
  </si>
  <si>
    <t>COOPERATIVA DE AHORRO Y CREDITO PUERTO LIMON</t>
  </si>
  <si>
    <t>0400</t>
  </si>
  <si>
    <t>SEPS-ROEPS-2013-001064</t>
  </si>
  <si>
    <t>ARTURO RUIZ MORA S/N  PASAJE PERIPA</t>
  </si>
  <si>
    <t>023856115</t>
  </si>
  <si>
    <t>0980145709</t>
  </si>
  <si>
    <t>cooperativaplimon@hotmail.com</t>
  </si>
  <si>
    <t>1719849828</t>
  </si>
  <si>
    <t>1711034205</t>
  </si>
  <si>
    <t>PILLIGUA COBOS JOHNNY WILLIAN</t>
  </si>
  <si>
    <t>1717672545</t>
  </si>
  <si>
    <t>1716674005</t>
  </si>
  <si>
    <t>RODRIGUEZ ZAMBRANO ANGELA MARIA</t>
  </si>
  <si>
    <t>COOPERATIVA DE AHORRO Y CREDITO UNION FLOREQUISA LTDA</t>
  </si>
  <si>
    <t>01023</t>
  </si>
  <si>
    <t>SEPS-ROEPS-2013-001571</t>
  </si>
  <si>
    <t>OTON</t>
  </si>
  <si>
    <t xml:space="preserve">PANAMERICANA NORTE KM 34 ANTIGUA PANAMERICANA NORTE S/N </t>
  </si>
  <si>
    <t>022792286</t>
  </si>
  <si>
    <t>0998144512</t>
  </si>
  <si>
    <t>auditoria@florequisa.com</t>
  </si>
  <si>
    <t>1708377468</t>
  </si>
  <si>
    <t>1707283238</t>
  </si>
  <si>
    <t>MANOSALVAS PONCE JENNY ALEXANDRA</t>
  </si>
  <si>
    <t>1708624364</t>
  </si>
  <si>
    <t>MUÑOZ UREÑA ERIKA JOANA</t>
  </si>
  <si>
    <t>1709181778</t>
  </si>
  <si>
    <t>ESPINOZA BERMEO BELLA GEOVANI</t>
  </si>
  <si>
    <t>1708346489</t>
  </si>
  <si>
    <t>CELI FEIJO FANNY MAGDALENA</t>
  </si>
  <si>
    <t>COOPERATIVA DE AHORRO Y CREDITO INIAP LTDA</t>
  </si>
  <si>
    <t>2412</t>
  </si>
  <si>
    <t>SEPS-ROEPS-2013-001078</t>
  </si>
  <si>
    <t>MEJIA</t>
  </si>
  <si>
    <t>CUTUGLAHUA</t>
  </si>
  <si>
    <t xml:space="preserve">PANAMERICA SUR KM 1 VIA TAMBILLO  </t>
  </si>
  <si>
    <t>023076004</t>
  </si>
  <si>
    <t>0998993185</t>
  </si>
  <si>
    <t>coaciniap.gerencia@yahoo.com</t>
  </si>
  <si>
    <t>1707435283</t>
  </si>
  <si>
    <t>1708278971</t>
  </si>
  <si>
    <t>HINOJOSA HINOJOSA ELIZABETH ALEXANDRA</t>
  </si>
  <si>
    <t>1711418010</t>
  </si>
  <si>
    <t>CACUANGO ULCUANGO NELBA ERMINIA</t>
  </si>
  <si>
    <t>1711679348</t>
  </si>
  <si>
    <t>BATALLAS DIAZ MARIA ANTONIETA</t>
  </si>
  <si>
    <t>1714165147</t>
  </si>
  <si>
    <t>PUCO NACIMBA BLANCA ELIZABETH</t>
  </si>
  <si>
    <t>GUAMANI</t>
  </si>
  <si>
    <t>COOPERATIVA DE AHORRO Y CREDITO FONDO PARA EL DESARROLLO Y LA VIDA</t>
  </si>
  <si>
    <t>1589</t>
  </si>
  <si>
    <t>SEPS-ROEPS-2013-000593</t>
  </si>
  <si>
    <t>FLAVIO ALFARO OE6-150 FRANCISCO DAVILA</t>
  </si>
  <si>
    <t>022292974</t>
  </si>
  <si>
    <t>0998125623</t>
  </si>
  <si>
    <t>gerencia@fondvida.org</t>
  </si>
  <si>
    <t>1708459001</t>
  </si>
  <si>
    <t>0400569422</t>
  </si>
  <si>
    <t>VILLARREAL TOBAR AIDA BEATRIZ</t>
  </si>
  <si>
    <t>COOPERATIVA DE AHORRO Y CREDITO LA NUEVA JERUSALEN</t>
  </si>
  <si>
    <t>0145</t>
  </si>
  <si>
    <t>SEPS-ROEPS-2013-000856</t>
  </si>
  <si>
    <t>023018728</t>
  </si>
  <si>
    <t>0983502145</t>
  </si>
  <si>
    <t>anita.maria85@hotmail.com</t>
  </si>
  <si>
    <t>1706347570</t>
  </si>
  <si>
    <t>1711312197</t>
  </si>
  <si>
    <t>VASQUEZ FLORES FRANKLIN THIERRY</t>
  </si>
  <si>
    <t>1712019742</t>
  </si>
  <si>
    <t>BORJA MARCILLO ORLANDO BONIFACIO</t>
  </si>
  <si>
    <t>1724366479</t>
  </si>
  <si>
    <t>BETUN GORDON MAYRA ALEXANDRA</t>
  </si>
  <si>
    <t>1718268277</t>
  </si>
  <si>
    <t>SANMARTIN VERDEZOTO LORENA ESTHER</t>
  </si>
  <si>
    <t>COOPERATIVA DE AHORRO Y CREDITO EMPLEADOS BAYER SA</t>
  </si>
  <si>
    <t>2178</t>
  </si>
  <si>
    <t>SEPS-ROEPS-2013-001524</t>
  </si>
  <si>
    <t>LUXEMBURGO N34-359 PORTUGAL, EDIF. COSMOPOLITAN PARC 7</t>
  </si>
  <si>
    <t>023975200</t>
  </si>
  <si>
    <t>0992536804</t>
  </si>
  <si>
    <t>1713991618</t>
  </si>
  <si>
    <t>OCHOA BALSECA WILSON RENE</t>
  </si>
  <si>
    <t>1709553968</t>
  </si>
  <si>
    <t>SILVA HERRERA OSCAR ALFONSO</t>
  </si>
  <si>
    <t>1712425931</t>
  </si>
  <si>
    <t>TAIPE TORRES FRANCISCO RICARDO</t>
  </si>
  <si>
    <t>1720876588</t>
  </si>
  <si>
    <t>ORBEA ESPINEL ANDREA ELIZABETH</t>
  </si>
  <si>
    <t>1716940844</t>
  </si>
  <si>
    <t>ESTRELLA SALTOS MARIA AUGUSTA</t>
  </si>
  <si>
    <t>COOPERATIVA DE AHORRO Y CREDITO LUZ DEL VALLE</t>
  </si>
  <si>
    <t>01277</t>
  </si>
  <si>
    <t>SEPS-ROEPS-2013-000259</t>
  </si>
  <si>
    <t>QUITO Y QUIROGA 6-72 INES GANGOTENA</t>
  </si>
  <si>
    <t>023931120</t>
  </si>
  <si>
    <t>0984057774</t>
  </si>
  <si>
    <t>jgualotunia@luzdelvalle.fin.ec</t>
  </si>
  <si>
    <t>1701895466</t>
  </si>
  <si>
    <t>GUALOTUÑA LEMA JOSE JULIO</t>
  </si>
  <si>
    <t>1709340135</t>
  </si>
  <si>
    <t>SUQUILLO CRIOLLO MONICA ISABEL</t>
  </si>
  <si>
    <t>1705879219</t>
  </si>
  <si>
    <t>CRESPO VALENCIA BEATRIZ AMPARITO</t>
  </si>
  <si>
    <t>1712203684</t>
  </si>
  <si>
    <t>MOROCHO MOROCHO SILVIA PIEDAD</t>
  </si>
  <si>
    <t>1706793518</t>
  </si>
  <si>
    <t>VALLEJO BLADIMIR SANTIAGO</t>
  </si>
  <si>
    <t>COOPERATIVA DE AHORRO Y CREDITO MANUELA CAÑIZARES</t>
  </si>
  <si>
    <t>4251</t>
  </si>
  <si>
    <t>SEPS-ROEPS-2013-000759</t>
  </si>
  <si>
    <t>6 DICIEMBRE 1764 FOCH</t>
  </si>
  <si>
    <t>022549339</t>
  </si>
  <si>
    <t>0999710932</t>
  </si>
  <si>
    <t>cooperativamanuela@gmail.com</t>
  </si>
  <si>
    <t>1704885738</t>
  </si>
  <si>
    <t>PAZMIÑO BENAVIDES LUIS OSWALDO</t>
  </si>
  <si>
    <t>0400667150</t>
  </si>
  <si>
    <t>1000836468</t>
  </si>
  <si>
    <t>VACA HARO MANUEL EDILBERTO</t>
  </si>
  <si>
    <t>1704917770</t>
  </si>
  <si>
    <t>BASANTES VIZUETE ARMANDO</t>
  </si>
  <si>
    <t>1713804605</t>
  </si>
  <si>
    <t>QUINATOA ARIAS JUDITH MARGOTH</t>
  </si>
  <si>
    <t>COOPERATIVA DE AHORRO Y CREDITO DON BOSCO</t>
  </si>
  <si>
    <t>01011</t>
  </si>
  <si>
    <t>SEPS-ROEPS-2013-000254</t>
  </si>
  <si>
    <t>022812361</t>
  </si>
  <si>
    <t>0984053920</t>
  </si>
  <si>
    <t>info@coacdonbosco.com</t>
  </si>
  <si>
    <t>1803206315</t>
  </si>
  <si>
    <t>JARAMILLO GARCES MARIA CRISTINA</t>
  </si>
  <si>
    <t>1724348881</t>
  </si>
  <si>
    <t>BAQUERO DOMINGUEZ DAYRA FERNANDA</t>
  </si>
  <si>
    <t>17/07/2017</t>
  </si>
  <si>
    <t>1710729425</t>
  </si>
  <si>
    <t>MARDONES FUENTES PABLO RENE</t>
  </si>
  <si>
    <t>1703959633</t>
  </si>
  <si>
    <t>NARANJO VEGA MIURIEL HORTENCIA</t>
  </si>
  <si>
    <t>1726818873</t>
  </si>
  <si>
    <t>BOADA GARCIA ANA BELEN</t>
  </si>
  <si>
    <t>0101562494</t>
  </si>
  <si>
    <t>VANEGAS VANEGAS AIDA CARMELA</t>
  </si>
  <si>
    <t>COOPERATIVA DE AHORRO Y CREDITO DE LA EMPRESA MUNICIPAL DE AGUA POTABLE DE QUITO</t>
  </si>
  <si>
    <t>SEPS-ROEPS-2013-001308</t>
  </si>
  <si>
    <t>AV. MARIANA DE JESUS S/N CARVAJAL, OFICINAS LA GRANJA DE LA EPMAPS</t>
  </si>
  <si>
    <t>022453654</t>
  </si>
  <si>
    <t>0983306368</t>
  </si>
  <si>
    <t>cooop-emaap-q@hotmail.com</t>
  </si>
  <si>
    <t>1716846058</t>
  </si>
  <si>
    <t>1708264880</t>
  </si>
  <si>
    <t>CLAVIJO BOHORQUEZ EDISON RENE</t>
  </si>
  <si>
    <t>1713567012</t>
  </si>
  <si>
    <t>CELIN HUERA GALO DANILO</t>
  </si>
  <si>
    <t>1708735095</t>
  </si>
  <si>
    <t>POZO PASTAZ AMPARITO DEL ROCIO</t>
  </si>
  <si>
    <t>1704373669</t>
  </si>
  <si>
    <t>OSEJOS OSEJOS LUIS FERNANDO</t>
  </si>
  <si>
    <t>COOPERATIVA DE AHORRO Y CREDITO NUEVA GENERACION EMPLEADOS EMPRESA AGA SA</t>
  </si>
  <si>
    <t>001454</t>
  </si>
  <si>
    <t>SEPS-ROEPS-2013-001242</t>
  </si>
  <si>
    <t>PANAMA N16-71 RIO DE JANEIRO</t>
  </si>
  <si>
    <t>023216345</t>
  </si>
  <si>
    <t>0999665051</t>
  </si>
  <si>
    <t>contactos.coac@socios.ec</t>
  </si>
  <si>
    <t>1103046411</t>
  </si>
  <si>
    <t>1707429237</t>
  </si>
  <si>
    <t>PATIÑO DE LA TORRE LENIN MAURICIO</t>
  </si>
  <si>
    <t>1719439034</t>
  </si>
  <si>
    <t>CARDENAS AVALOS JOHANNA MARIELA</t>
  </si>
  <si>
    <t>1720245990</t>
  </si>
  <si>
    <t>CAJAS TOBAR PATRICIA ALEXANDRA</t>
  </si>
  <si>
    <t>1704593969</t>
  </si>
  <si>
    <t>MENESES RAMOS VONONOVA NOROY</t>
  </si>
  <si>
    <t>COOPERATIVA DE AHORRO Y CREDITO HUAICANA LTDA</t>
  </si>
  <si>
    <t>01007</t>
  </si>
  <si>
    <t>SEPS-ROEPS-2013-000894</t>
  </si>
  <si>
    <t>QUITO S/N QUISQUIS ESQUINA</t>
  </si>
  <si>
    <t>022884225</t>
  </si>
  <si>
    <t>0992486995</t>
  </si>
  <si>
    <t>mpazmino@huaicana.fin.ec</t>
  </si>
  <si>
    <t>1710524487</t>
  </si>
  <si>
    <t>PAZMIÑO GONZALEZ MARCELO TOBIAS</t>
  </si>
  <si>
    <t>1719457101</t>
  </si>
  <si>
    <t>RAMIREZ MACIAS ANGELA MAGALY</t>
  </si>
  <si>
    <t>1709807224</t>
  </si>
  <si>
    <t>LOPEZ VILLEGAS MIRIAM EUGENIA</t>
  </si>
  <si>
    <t>1708105562</t>
  </si>
  <si>
    <t>ARICO AGUIRRE ROSA IBELTA</t>
  </si>
  <si>
    <t>1712869187</t>
  </si>
  <si>
    <t>PILLAJO CHANCHAY MIREYA ELIZABETH</t>
  </si>
  <si>
    <t>COOPERATIVA DE AHORRO Y CREDITO SUBOFICIALES DE LA POLICIA NACIONAL</t>
  </si>
  <si>
    <t>2500</t>
  </si>
  <si>
    <t>SEPS-ROEPS-2013-000429</t>
  </si>
  <si>
    <t>AV. ORELLANA 1806 AV. 10 DE AGOSTO</t>
  </si>
  <si>
    <t>023237383</t>
  </si>
  <si>
    <t>0984250347</t>
  </si>
  <si>
    <t>0904852613</t>
  </si>
  <si>
    <t>MARCILLO ZAPATA CARLOS ANIBAL</t>
  </si>
  <si>
    <t>1702897321</t>
  </si>
  <si>
    <t>SALAZAR OSWALDO TARQUINO</t>
  </si>
  <si>
    <t>1700647264</t>
  </si>
  <si>
    <t>ABARCA ROMERO JOSE MARIO</t>
  </si>
  <si>
    <t>1706662044</t>
  </si>
  <si>
    <t>COOPERATIVA DE AHORRO Y CREDITO CHOCO TUNGURAHUA RUNA LTDA</t>
  </si>
  <si>
    <t>2778</t>
  </si>
  <si>
    <t>SEPS-ROEPS-2013-000681</t>
  </si>
  <si>
    <t>TENIENTE HUGO ORTIZ  S23-66  JUAN ANTE</t>
  </si>
  <si>
    <t>023061159</t>
  </si>
  <si>
    <t>0997874099</t>
  </si>
  <si>
    <t>gerencia@tungurahuaruna.fin.ec</t>
  </si>
  <si>
    <t>1803085404</t>
  </si>
  <si>
    <t>CHANGO CHOCO ALBERTO</t>
  </si>
  <si>
    <t>1725570384</t>
  </si>
  <si>
    <t>CURILLO CAIZA ANGEL RODRIGO</t>
  </si>
  <si>
    <t>1719967356</t>
  </si>
  <si>
    <t>BADILLO USHCA MANUEL</t>
  </si>
  <si>
    <t>1725573008</t>
  </si>
  <si>
    <t>CUYO TOAQUIZA MYRIAN</t>
  </si>
  <si>
    <t>COOPERATIVA DE AHORRO Y CREDITO ANDRADE SEVILLA LTDA</t>
  </si>
  <si>
    <t>003375</t>
  </si>
  <si>
    <t>SEPS-ROEPS-2013-000281</t>
  </si>
  <si>
    <t>AV. DE LA PRENSA N 949 EDMUNDO CARVAJAL</t>
  </si>
  <si>
    <t>022252348</t>
  </si>
  <si>
    <t>0992716183</t>
  </si>
  <si>
    <t>coop.andrade.sevilla@gmail.com</t>
  </si>
  <si>
    <t>1700779521</t>
  </si>
  <si>
    <t>1000101194</t>
  </si>
  <si>
    <t>VIVAR REINOSO EFREN HORACIO</t>
  </si>
  <si>
    <t>1713311668</t>
  </si>
  <si>
    <t>ESTEVEZ VACA SORAYA ELIZABETH</t>
  </si>
  <si>
    <t>1706510979</t>
  </si>
  <si>
    <t>ANDRADE ROMERO JOSEFINA MYRIAN</t>
  </si>
  <si>
    <t>1706952171</t>
  </si>
  <si>
    <t>CEVALLOS ANDRADE SUSANA DE LAS MERCEDES</t>
  </si>
  <si>
    <t>COOPERATIVA DE AHORRO Y CREDITO TOTALIFE LTDA</t>
  </si>
  <si>
    <t>3091</t>
  </si>
  <si>
    <t>SEPS-ROEPS-2013-001456</t>
  </si>
  <si>
    <t>AV. VEINTIMILLA  E10-78  AV. 12 DE OCTUBRE</t>
  </si>
  <si>
    <t>022525498</t>
  </si>
  <si>
    <t>0987976834</t>
  </si>
  <si>
    <t>coactotalife@hotmail.com</t>
  </si>
  <si>
    <t>1704470929</t>
  </si>
  <si>
    <t>CORREA RUIZ LUIS ONOFRE</t>
  </si>
  <si>
    <t>0400728325</t>
  </si>
  <si>
    <t>1719318105</t>
  </si>
  <si>
    <t>VACA MARTINEZ JENNY VIVIANA</t>
  </si>
  <si>
    <t>1709694853</t>
  </si>
  <si>
    <t>1715612980</t>
  </si>
  <si>
    <t>JIMENEZ POZO HUGO RODRIGO</t>
  </si>
  <si>
    <t>COOPERATIVA DE AHORRO Y CREDITO GESTION PARA EL DESARROLLO</t>
  </si>
  <si>
    <t>4087</t>
  </si>
  <si>
    <t>SEPS-ROEPS-2013-000683</t>
  </si>
  <si>
    <t>AV. LA PRENSA 66-37 LIZARDO RUIZ</t>
  </si>
  <si>
    <t>022534689</t>
  </si>
  <si>
    <t>0998388871</t>
  </si>
  <si>
    <t>s.almeida@almeller.com</t>
  </si>
  <si>
    <t>1310431976</t>
  </si>
  <si>
    <t>ALMEIDA LLERENA MARIA ANGEL</t>
  </si>
  <si>
    <t>1307239200</t>
  </si>
  <si>
    <t>1303902223</t>
  </si>
  <si>
    <t>COBEÑA MERO ELENA EMPERATRIZ</t>
  </si>
  <si>
    <t>1719386995</t>
  </si>
  <si>
    <t>GARCIA VACA BELGICA NANCY</t>
  </si>
  <si>
    <t>1803562139</t>
  </si>
  <si>
    <t>JARA OLMEDO SILVIA ELIZABETH</t>
  </si>
  <si>
    <t>COOPERATIVA DE AHORRO Y CREDITO FENIX LTDA</t>
  </si>
  <si>
    <t>2837</t>
  </si>
  <si>
    <t>SEPS-ROEPS-2013-001539</t>
  </si>
  <si>
    <t>AV. MARTHA BUCARAM S-38-48 CALLE 4</t>
  </si>
  <si>
    <t>023041329</t>
  </si>
  <si>
    <t>0984106168</t>
  </si>
  <si>
    <t>coac_fenix@hotmail.com</t>
  </si>
  <si>
    <t>0500812136</t>
  </si>
  <si>
    <t>ROBALINO CASA SEGUNDO NICOLAS</t>
  </si>
  <si>
    <t>1703677938</t>
  </si>
  <si>
    <t>VILLA ESPINOZA JORGE ROLANDO</t>
  </si>
  <si>
    <t>1709888364</t>
  </si>
  <si>
    <t>LEMA CASTRO JUAN</t>
  </si>
  <si>
    <t>1712580933</t>
  </si>
  <si>
    <t>CHICAIZA SAMBONINO NARCISA DEL PILAR</t>
  </si>
  <si>
    <t>1710983550</t>
  </si>
  <si>
    <t>VILLAGOMEZ ALMACHI ISABEL ALEXANDRA</t>
  </si>
  <si>
    <t>COOPERATIVA DE AHORRO Y CREDITO CAMARA DE COMERCIO DE SANTO DOMINGO</t>
  </si>
  <si>
    <t>147-SC-SDC</t>
  </si>
  <si>
    <t>SEPS-ROEPS-2013-000804</t>
  </si>
  <si>
    <t>022743730</t>
  </si>
  <si>
    <t>0988582974</t>
  </si>
  <si>
    <t>info@coopacstodomingo.com</t>
  </si>
  <si>
    <t>1800961979</t>
  </si>
  <si>
    <t>ZURITA JACOME FAUSTO ROBERTO</t>
  </si>
  <si>
    <t>1102887856</t>
  </si>
  <si>
    <t>1720658655</t>
  </si>
  <si>
    <t>ZAMBRANO AGUILAR TATIANA KATHERINE</t>
  </si>
  <si>
    <t>1704203320</t>
  </si>
  <si>
    <t>CAHUEÑAS OSORIO RITA MAGDALENA</t>
  </si>
  <si>
    <t>COOPERATIVA DE AHORRO Y CREDITO TAME</t>
  </si>
  <si>
    <t>0508</t>
  </si>
  <si>
    <t>SEPS-ROEPS-2013-001414</t>
  </si>
  <si>
    <t>REINA VICTORIA N26-70 LA PINTA</t>
  </si>
  <si>
    <t>022902104</t>
  </si>
  <si>
    <t>0984624133</t>
  </si>
  <si>
    <t>cooperativatame@tame.com.ec</t>
  </si>
  <si>
    <t>1802766764</t>
  </si>
  <si>
    <t>SORIA VALENCIA DANIEL GONZALO</t>
  </si>
  <si>
    <t>1708801210</t>
  </si>
  <si>
    <t>PILLAJO SALCEDO JOSE ANTONIO</t>
  </si>
  <si>
    <t>1703446458</t>
  </si>
  <si>
    <t>LOPEZ ENRIQUEZ OSWALDO GUILLERMO</t>
  </si>
  <si>
    <t>1002262168</t>
  </si>
  <si>
    <t>AVILA BELTRAN JOSE LUIS</t>
  </si>
  <si>
    <t>1704970514</t>
  </si>
  <si>
    <t>SAMANIEGO LARREA SARA HERLINDA</t>
  </si>
  <si>
    <t>COOPERATIVA DE AHORRO Y CREDITO FUTURO Y DESARROLLO FUNDESARROLLO</t>
  </si>
  <si>
    <t>00718</t>
  </si>
  <si>
    <t>SEPS-ROEPS-2013-000738</t>
  </si>
  <si>
    <t>022902790</t>
  </si>
  <si>
    <t>0998549874</t>
  </si>
  <si>
    <t>fundesarrollo7@hotmail.com</t>
  </si>
  <si>
    <t>1702985415</t>
  </si>
  <si>
    <t>1703357473</t>
  </si>
  <si>
    <t>ESPIN VILLENA FAUSTO ALONSO</t>
  </si>
  <si>
    <t>1707444376</t>
  </si>
  <si>
    <t>RODRIGUEZ RODRIGUEZ JAIME GILBERTO</t>
  </si>
  <si>
    <t>1308883402</t>
  </si>
  <si>
    <t>SOLIS ROMERO BEATRIZ EUGENIA</t>
  </si>
  <si>
    <t>1703130433</t>
  </si>
  <si>
    <t>ENRIQUEZ CORRAL LEIZER</t>
  </si>
  <si>
    <t>COOPERATIVA DE AHORRO Y CREDITO ESPERANZA Y PROGRESO DEL VALLE</t>
  </si>
  <si>
    <t>0623</t>
  </si>
  <si>
    <t>SEPS-ROEPS-2013-000939</t>
  </si>
  <si>
    <t>SAN PEDRO DE TABOADA</t>
  </si>
  <si>
    <t>HUANCAVILCA S/N PANZALEO</t>
  </si>
  <si>
    <t>022335520</t>
  </si>
  <si>
    <t>0991718867</t>
  </si>
  <si>
    <t>esperanzayprogreso@yahoo.com</t>
  </si>
  <si>
    <t>1707617302</t>
  </si>
  <si>
    <t>OÑA GUALOTUÑA NESTOR HUGO</t>
  </si>
  <si>
    <t>1713848727</t>
  </si>
  <si>
    <t>QUELAL PABON MARCO VINICIO</t>
  </si>
  <si>
    <t>1712291556</t>
  </si>
  <si>
    <t>AÑAMISI GUALOTUÑA BLANCA XIMENA</t>
  </si>
  <si>
    <t>1715118657</t>
  </si>
  <si>
    <t>VILLALBA MORENO GLADYS CONSUELO</t>
  </si>
  <si>
    <t>1710473701</t>
  </si>
  <si>
    <t>1707390520</t>
  </si>
  <si>
    <t>YUMISACA SHILQUIGUA MARCELO ANTONIO</t>
  </si>
  <si>
    <t>COOPERATIVA DE AHORRO Y CREDITO SUMAK YUYAY</t>
  </si>
  <si>
    <t>570</t>
  </si>
  <si>
    <t>SEPS-ROEPS-2013-002036</t>
  </si>
  <si>
    <t>ROCAFUERTE N287 VIVAR</t>
  </si>
  <si>
    <t>022362172</t>
  </si>
  <si>
    <t>0986044434</t>
  </si>
  <si>
    <t>coacsumakyuyay@hotmail.es</t>
  </si>
  <si>
    <t>1001908555</t>
  </si>
  <si>
    <t>FARINANGO CHICAIZA WILSON</t>
  </si>
  <si>
    <t>1706771530</t>
  </si>
  <si>
    <t>1003824222</t>
  </si>
  <si>
    <t>GONZA GUALACATA MIRYAN MARLENE</t>
  </si>
  <si>
    <t>1727233536</t>
  </si>
  <si>
    <t>FONTE CALUGUILLIN MAIRA ALEGRIA</t>
  </si>
  <si>
    <t>COOPERATIVA DE AHORRO Y CREDITO UVECOOP LTDA UNION VASCO ECUATORIANA</t>
  </si>
  <si>
    <t>00019</t>
  </si>
  <si>
    <t>SEPS-ROEPS-2013-000500</t>
  </si>
  <si>
    <t>AV. VEINTIMILLA    E10-54 AV. 12 DE OCTUBRE PB</t>
  </si>
  <si>
    <t>022906684</t>
  </si>
  <si>
    <t>0999587304</t>
  </si>
  <si>
    <t>emera@uvecoop.fin.ec</t>
  </si>
  <si>
    <t>0905269197</t>
  </si>
  <si>
    <t>1706920111</t>
  </si>
  <si>
    <t>PADILLA CUEVA MARTHA CECILIA</t>
  </si>
  <si>
    <t>0602118986</t>
  </si>
  <si>
    <t>FERNANDEZ VIZUETE JOSE LUIS</t>
  </si>
  <si>
    <t>1711871721</t>
  </si>
  <si>
    <t>VEGA LEGARDA MARIA CAROLINA</t>
  </si>
  <si>
    <t>0603144288</t>
  </si>
  <si>
    <t>TIUQUINGA PINDUISACA CARLOS RENAN</t>
  </si>
  <si>
    <t>COOPERATIVA DE AHORRO Y CREDITO ESPERANZA DEL FUTURO LTDA</t>
  </si>
  <si>
    <t>SEPS-ROEPS-2013-000802</t>
  </si>
  <si>
    <t>CONOCOTO</t>
  </si>
  <si>
    <t>GARCIA MORENO S2-05 BRUNING</t>
  </si>
  <si>
    <t>022073596</t>
  </si>
  <si>
    <t>0995469907</t>
  </si>
  <si>
    <t>coopacef_ltda@hotmail.com</t>
  </si>
  <si>
    <t>1706590153</t>
  </si>
  <si>
    <t>MOYA LOPEZ LENIN CRISTOBAL</t>
  </si>
  <si>
    <t>1717933509</t>
  </si>
  <si>
    <t>DELGADO GUALOTO WENDY VERONICA</t>
  </si>
  <si>
    <t>1704665858</t>
  </si>
  <si>
    <t>SALAZAR PEÑA NANCY DEL ROCIO</t>
  </si>
  <si>
    <t>1705520383</t>
  </si>
  <si>
    <t>ARAUZ GONZALEZ MANUEL ANTONIO</t>
  </si>
  <si>
    <t>1712777414</t>
  </si>
  <si>
    <t>1720797057</t>
  </si>
  <si>
    <t>PACHACAMA ANALUISA PAOLA VIVIANA</t>
  </si>
  <si>
    <t>COOPERATIVA DE AHORRO Y CREDITO PICHINCHA LTDA</t>
  </si>
  <si>
    <t>0000050</t>
  </si>
  <si>
    <t>SEPS-ROEPS-2013-000382</t>
  </si>
  <si>
    <t>CHILLOGALLO</t>
  </si>
  <si>
    <t>LUCIA ALBAN DE ROMERO OE3-122 AV. MARISCAL SUCRE</t>
  </si>
  <si>
    <t>022691153</t>
  </si>
  <si>
    <t>0989039569</t>
  </si>
  <si>
    <t>coopichincha@yahoo.es</t>
  </si>
  <si>
    <t>1709320038</t>
  </si>
  <si>
    <t>VIERA MENA MYRIAN PATRICIA</t>
  </si>
  <si>
    <t>1701339457</t>
  </si>
  <si>
    <t>PAUCAR AMAQUIÑA SEGUNDO ANGEL</t>
  </si>
  <si>
    <t>1710892983</t>
  </si>
  <si>
    <t>ALMEIDA ENCALADA OSWALDO WLADIMIR</t>
  </si>
  <si>
    <t>1722076187</t>
  </si>
  <si>
    <t>1704408655</t>
  </si>
  <si>
    <t>BASANTES BETANCOURT PEDRO</t>
  </si>
  <si>
    <t>COOPERATIVA DE AHORRO Y CREDITO EL MOLINO LIMITADA</t>
  </si>
  <si>
    <t>0000004</t>
  </si>
  <si>
    <t>SEPS-ROEPS-2013-000518</t>
  </si>
  <si>
    <t>1718078858</t>
  </si>
  <si>
    <t>1714732664</t>
  </si>
  <si>
    <t>SIMBAÑA SIMBAÑA DIEGO JAVIER</t>
  </si>
  <si>
    <t>1720446028</t>
  </si>
  <si>
    <t>PULUPA COLLAGUAZO YOLANDA JANNETH</t>
  </si>
  <si>
    <t>1719083923</t>
  </si>
  <si>
    <t>PULUPA SANGUÑA CARLOS HUMBERTO</t>
  </si>
  <si>
    <t>1712220738</t>
  </si>
  <si>
    <t>LEMA TASIGUANO CESAR IVAN</t>
  </si>
  <si>
    <t>0000080</t>
  </si>
  <si>
    <t>COOPERATIVA DE AHORRO Y CREDITO SAN VICENTE DE YARUQUI LTDA</t>
  </si>
  <si>
    <t>0000168</t>
  </si>
  <si>
    <t>SEPS-ROEPS-2013-000596</t>
  </si>
  <si>
    <t>YARUQUI</t>
  </si>
  <si>
    <t>LUIS PALLARES 19-49 PASAJE G</t>
  </si>
  <si>
    <t>022778279</t>
  </si>
  <si>
    <t>0995800806</t>
  </si>
  <si>
    <t>coopsanvicenteyaruqui@hotmail.com</t>
  </si>
  <si>
    <t>1702681105</t>
  </si>
  <si>
    <t>BAEZ ARIAS EDGAR CRISTOBAL</t>
  </si>
  <si>
    <t>1714769336</t>
  </si>
  <si>
    <t>PAJUÑA GUAGRILLA SEGUNDO TEOFILO</t>
  </si>
  <si>
    <t>1719774869</t>
  </si>
  <si>
    <t>SARCHI GUAGRILLA LUIS ARMANDO</t>
  </si>
  <si>
    <t>COOPERATIVA DE AHORRO Y CREDITO DE LOS EMPLEADOS DE LA CORPORACION FINANCIERA NACIONAL CORFINAL</t>
  </si>
  <si>
    <t>124</t>
  </si>
  <si>
    <t>SEPS-ROEPS-2013-001072</t>
  </si>
  <si>
    <t>IGNACIO SAN MARIA  E3-30 JUAN GONZALEZ, EDIF. METROPOLI P1 OF 103</t>
  </si>
  <si>
    <t>022254137</t>
  </si>
  <si>
    <t>0984234806</t>
  </si>
  <si>
    <t>gerencia1_corfinal@hotmail.com</t>
  </si>
  <si>
    <t>1714615265</t>
  </si>
  <si>
    <t>ANDRADE ESPINOZA JOHANNA PATRICIA</t>
  </si>
  <si>
    <t>1718319195</t>
  </si>
  <si>
    <t>ALBUJA BATALLAS ANDRES FABIAN</t>
  </si>
  <si>
    <t>1706736152</t>
  </si>
  <si>
    <t>OROZCO VILLACRES CARLOS JULIO</t>
  </si>
  <si>
    <t>1710474253</t>
  </si>
  <si>
    <t>CAÑAS MIRANDA MARGARITA</t>
  </si>
  <si>
    <t>0301403440</t>
  </si>
  <si>
    <t>ALARCON ARGUDO PAOLA KATHERINE</t>
  </si>
  <si>
    <t>COOPERATIVA DE AHORRO Y CREDITO RUMIÑAHUI LIMITADA</t>
  </si>
  <si>
    <t>00000223</t>
  </si>
  <si>
    <t>SEPS-ROEPS-2013-000641</t>
  </si>
  <si>
    <t>AV. LUIS CORDERO 555 PICHINCHA, EDIFICIO PLAZA REAL 2DO. PISO</t>
  </si>
  <si>
    <t>022339904</t>
  </si>
  <si>
    <t>0998919938</t>
  </si>
  <si>
    <t>licl72@hotmail.com</t>
  </si>
  <si>
    <t>1711289817</t>
  </si>
  <si>
    <t>1704300969</t>
  </si>
  <si>
    <t>TIMBILA CESAR AUGUSTO</t>
  </si>
  <si>
    <t>1712024650</t>
  </si>
  <si>
    <t>PACHACAMA LLUMIQUINGA SEGUNDO MOISES</t>
  </si>
  <si>
    <t>1724916034</t>
  </si>
  <si>
    <t>1707645055</t>
  </si>
  <si>
    <t>MARCILLO CAJAMARCA MARIA ESTHELA</t>
  </si>
  <si>
    <t>COOPERATIVA DE AHORRO Y CREDITO MANANTIAL DE ORO LTDA</t>
  </si>
  <si>
    <t>0000190</t>
  </si>
  <si>
    <t>SEPS-ROEPS-2013-000717</t>
  </si>
  <si>
    <t>MACHACHI</t>
  </si>
  <si>
    <t>022316003</t>
  </si>
  <si>
    <t>0998586168</t>
  </si>
  <si>
    <t>manantialdeoro@gmail.com</t>
  </si>
  <si>
    <t>1711053965</t>
  </si>
  <si>
    <t>ROCHA MORENO JUAN CARLOS</t>
  </si>
  <si>
    <t>1722290952</t>
  </si>
  <si>
    <t>GUEVARA LEMA MARTHA VIVIANA</t>
  </si>
  <si>
    <t>1709399016</t>
  </si>
  <si>
    <t>CANDO PIMBO FABIAN LEONARDO</t>
  </si>
  <si>
    <t>0501296594</t>
  </si>
  <si>
    <t>1716945793</t>
  </si>
  <si>
    <t>CHILIG TOAPANTA LIDIA ISABEL</t>
  </si>
  <si>
    <t>COOPERATIVA DE AHORRO Y CREDITO ALIANZA SOCIAL ECUATORIANA ALSEC LTDA PRODUCCION SERVICIOS Y CONSTRUCCIONES</t>
  </si>
  <si>
    <t>0094</t>
  </si>
  <si>
    <t>SEPS-ROEPS-2013-000652</t>
  </si>
  <si>
    <t>AV. MARISCAL SUCRE S9-84 TENIENTE GARCIA</t>
  </si>
  <si>
    <t>023103035</t>
  </si>
  <si>
    <t>0984541259</t>
  </si>
  <si>
    <t>cooperativa-alsec@hotmail.com</t>
  </si>
  <si>
    <t>1725921140</t>
  </si>
  <si>
    <t>SALAZAR IZA JUNIOR JOSE</t>
  </si>
  <si>
    <t>1712891348</t>
  </si>
  <si>
    <t>JARAMILLO ORTEGA KARINA ALEXANDRA</t>
  </si>
  <si>
    <t>1720228210</t>
  </si>
  <si>
    <t>ARAUJO GALLARDO NATALIA YESENIA</t>
  </si>
  <si>
    <t>1717910291</t>
  </si>
  <si>
    <t>CASAGALLO BARCIA JACQUELINE MARIBEL</t>
  </si>
  <si>
    <t>1712824067</t>
  </si>
  <si>
    <t>COLUMBA COLUMBA MARIA VERONICA</t>
  </si>
  <si>
    <t>COOPERATIVA DE AHORRO Y CREDITO EL TRANSPORTISTA CACET</t>
  </si>
  <si>
    <t>88</t>
  </si>
  <si>
    <t>SEPS-ROEPS-2013-000264</t>
  </si>
  <si>
    <t>OE8C S35-12 S35-A</t>
  </si>
  <si>
    <t>022626542</t>
  </si>
  <si>
    <t>0994182735</t>
  </si>
  <si>
    <t>fas_felix@hotmail.com</t>
  </si>
  <si>
    <t>1705370631</t>
  </si>
  <si>
    <t>NUÑEZ CASTRO MERY SUSANA</t>
  </si>
  <si>
    <t>1715583355</t>
  </si>
  <si>
    <t>GUALLICHICO VILLACIS YESSENIA NOEMI</t>
  </si>
  <si>
    <t>1723442628</t>
  </si>
  <si>
    <t>LEMA MOLINA DIEGO FERNANDO</t>
  </si>
  <si>
    <t>COOPERATIVA DE AHORRO Y CREDITO COLLAS LTDA</t>
  </si>
  <si>
    <t>00148</t>
  </si>
  <si>
    <t>SEPS-ROEPS-2013-003195</t>
  </si>
  <si>
    <t>ATAHUALPA 20 PROGRESO</t>
  </si>
  <si>
    <t>022829920</t>
  </si>
  <si>
    <t>0987539075</t>
  </si>
  <si>
    <t>cooperativacollas@hotmail.com</t>
  </si>
  <si>
    <t>1718515396</t>
  </si>
  <si>
    <t>PILATUÑA SIMBAÑA JORGE JUAN</t>
  </si>
  <si>
    <t>1704353224</t>
  </si>
  <si>
    <t>SIMBAÑA COLLAGUAZO PEDRO RICARDO</t>
  </si>
  <si>
    <t>1705092136</t>
  </si>
  <si>
    <t>LINCANGO CHORLANGO EDUARDO</t>
  </si>
  <si>
    <t>1713923397</t>
  </si>
  <si>
    <t>GRANDE MORALES JENNY ROCIO</t>
  </si>
  <si>
    <t>1717751588</t>
  </si>
  <si>
    <t>VASQUEZ COLLAGUAZO MARIA ANGELICA</t>
  </si>
  <si>
    <t>COOPERATIVA DE AHORRO Y CREDITO 17 DE MARZO LIMITADA</t>
  </si>
  <si>
    <t>00085</t>
  </si>
  <si>
    <t>SEPS-ROEPS-2013-000401</t>
  </si>
  <si>
    <t>LLANO CHICO</t>
  </si>
  <si>
    <t>GARCIA MORENO S/N PAQUISHA</t>
  </si>
  <si>
    <t>022832510</t>
  </si>
  <si>
    <t>0994714733</t>
  </si>
  <si>
    <t>coop17marzo@hotmail.com</t>
  </si>
  <si>
    <t>0601831175</t>
  </si>
  <si>
    <t>1705259859</t>
  </si>
  <si>
    <t>GUAMAN LOACHAMIN GONZALO JAIME</t>
  </si>
  <si>
    <t>1720025376</t>
  </si>
  <si>
    <t>RAMIREZ GUAMAN MONICA CRISTINA</t>
  </si>
  <si>
    <t>1719216671</t>
  </si>
  <si>
    <t>CONDOR SIMBAÑA ADRIANA MARICELA</t>
  </si>
  <si>
    <t>COOPERATIVA DE AHORRO Y CREDITO CATOLICA DEL MUELLE LTDA</t>
  </si>
  <si>
    <t>00173</t>
  </si>
  <si>
    <t>SEPS-ROEPS-2013-000594</t>
  </si>
  <si>
    <t>022335035</t>
  </si>
  <si>
    <t>0995876772</t>
  </si>
  <si>
    <t>cooperativacatolica@hotmail.com</t>
  </si>
  <si>
    <t>1704022803</t>
  </si>
  <si>
    <t>PAUCAR CHANO JORGE WASHINGTON</t>
  </si>
  <si>
    <t>1706869052</t>
  </si>
  <si>
    <t>LOYA OÑA CARLOS ENRIQUE</t>
  </si>
  <si>
    <t>1717193492</t>
  </si>
  <si>
    <t>GUALOTUÑA CRIOLLO MARIA ISABEL</t>
  </si>
  <si>
    <t>1713329454</t>
  </si>
  <si>
    <t>ORTIZ BARRERA BETTY ALEXANDRA</t>
  </si>
  <si>
    <t>1704984242</t>
  </si>
  <si>
    <t>CRIOLLO SUNTAXI MARIA DORITA</t>
  </si>
  <si>
    <t>COOPERATIVA DE AHORRO Y CREDITO FORMACION INDIGENA LTDA</t>
  </si>
  <si>
    <t>65</t>
  </si>
  <si>
    <t>SEPS-ROEPS-2013-002117</t>
  </si>
  <si>
    <t>022589415</t>
  </si>
  <si>
    <t>0986128566</t>
  </si>
  <si>
    <t>cooperativa.cacfi@gmail.com</t>
  </si>
  <si>
    <t>1726213364</t>
  </si>
  <si>
    <t>NINASUNTA TIGASI EDISON GEOVANNY</t>
  </si>
  <si>
    <t>0200669950</t>
  </si>
  <si>
    <t>POAQUIZA POAQUIZA ROSA ELENA</t>
  </si>
  <si>
    <t>1710241983</t>
  </si>
  <si>
    <t>CUICHAN MARISCAL MILTON WILFRIDO</t>
  </si>
  <si>
    <t>1706513601</t>
  </si>
  <si>
    <t>PARRA ANDAGANA ELSA MARIA</t>
  </si>
  <si>
    <t>1716357106</t>
  </si>
  <si>
    <t>BASTIDAS SAMBACHE CECILIA PAOLA</t>
  </si>
  <si>
    <t>COOPERATIVA DE AHORRO Y CREDITO DESARROLLO INTEGRAL</t>
  </si>
  <si>
    <t>SEPS-ROEPS-2013-001208</t>
  </si>
  <si>
    <t>SOLANDA</t>
  </si>
  <si>
    <t>AV. TENIENTE HUGO ORTIZ  S23-100  JUAN ANTE</t>
  </si>
  <si>
    <t>023062409</t>
  </si>
  <si>
    <t>0987968794</t>
  </si>
  <si>
    <t>cadicoop@gmail.com</t>
  </si>
  <si>
    <t>1711288512</t>
  </si>
  <si>
    <t>0501756969</t>
  </si>
  <si>
    <t>SEGOVIA TERAN IVAN EDUARDO</t>
  </si>
  <si>
    <t>0601560725</t>
  </si>
  <si>
    <t>MONTES GAVILANES EDINZON CRISTOBAL</t>
  </si>
  <si>
    <t>0908068745</t>
  </si>
  <si>
    <t>VILLALVA CASANELLO MARITZA DEL ROCIO</t>
  </si>
  <si>
    <t>0501293443</t>
  </si>
  <si>
    <t>MORENO MENA CARMEN ELIZABETH</t>
  </si>
  <si>
    <t>COOPERATIVA DE AHORRO Y CREDITO 20 DE FEBRERO LTDA</t>
  </si>
  <si>
    <t>114</t>
  </si>
  <si>
    <t>SEPS-ROEPS-2013-000390</t>
  </si>
  <si>
    <t>CALLE A  N75-18 PRINCIPAL</t>
  </si>
  <si>
    <t>022496737</t>
  </si>
  <si>
    <t>0984615956</t>
  </si>
  <si>
    <t>coop20febreroifv@gmail.com</t>
  </si>
  <si>
    <t>1705499182</t>
  </si>
  <si>
    <t>1715115331</t>
  </si>
  <si>
    <t>ALDANA GUAYANAY CARLOS FERNANDO</t>
  </si>
  <si>
    <t>1720044989</t>
  </si>
  <si>
    <t>CABASCANGO VASQUEZ JOSE SEGUNDO</t>
  </si>
  <si>
    <t>1708081110</t>
  </si>
  <si>
    <t>1713761151</t>
  </si>
  <si>
    <t>COTACACHI ARIAS MERCEDES YOLANDA</t>
  </si>
  <si>
    <t>COOPERATIVA DE AHORRO Y CREDITO INDIGENA ALFA Y OMEGA LTDA</t>
  </si>
  <si>
    <t>0000147</t>
  </si>
  <si>
    <t>SEPS-ROEPS-2013-000274</t>
  </si>
  <si>
    <t>ANDRES PEREZ S10-55  CALVAS</t>
  </si>
  <si>
    <t>022644204</t>
  </si>
  <si>
    <t>0992396991</t>
  </si>
  <si>
    <t>alfacoop2008@hotmail.com</t>
  </si>
  <si>
    <t>1712897774</t>
  </si>
  <si>
    <t>QUIQUINTUÑA QUINATOA MARIANO</t>
  </si>
  <si>
    <t>188</t>
  </si>
  <si>
    <t>SEPS-ROEPS-2013-001319</t>
  </si>
  <si>
    <t>CALLE H  S57-180  COLECTORA 9</t>
  </si>
  <si>
    <t>022265883</t>
  </si>
  <si>
    <t>0998380053</t>
  </si>
  <si>
    <t>cooperativanuevaes@gmail.com</t>
  </si>
  <si>
    <t>0602693962</t>
  </si>
  <si>
    <t>MANYA MARCATOMA DELFIN</t>
  </si>
  <si>
    <t>0602998262</t>
  </si>
  <si>
    <t>DAQUILEMA DAQUILEMA LEANDRA</t>
  </si>
  <si>
    <t>0602851859</t>
  </si>
  <si>
    <t>MARCATOMA PADILLA SEGUNDO CIRILO</t>
  </si>
  <si>
    <t>0604282228</t>
  </si>
  <si>
    <t>DAQUILEMA ROMERO DELFIN</t>
  </si>
  <si>
    <t>COOPERATIVA DE AHORRO Y CREDITO SAN JUAN LOMA UNO</t>
  </si>
  <si>
    <t>0000012</t>
  </si>
  <si>
    <t>SEPS-ROEPS-2013-001568</t>
  </si>
  <si>
    <t>CRUZ PAMBA 29 CLEMENTE PULUPA</t>
  </si>
  <si>
    <t>022012484</t>
  </si>
  <si>
    <t>0999192894</t>
  </si>
  <si>
    <t>coop_sanjuanlomauno@yahoo.es</t>
  </si>
  <si>
    <t>1708897341</t>
  </si>
  <si>
    <t>TASIGUANO SIMBAÑA EDGAR PATRICIO</t>
  </si>
  <si>
    <t>1703279818</t>
  </si>
  <si>
    <t>MUZO NICOLAS EDUARDO</t>
  </si>
  <si>
    <t>1710467653</t>
  </si>
  <si>
    <t>TIBAN LOPEZ MONICA PILAR</t>
  </si>
  <si>
    <t>1710792340</t>
  </si>
  <si>
    <t>TASINTUÑA COLLAGUAZO MARIANA DE JESUS</t>
  </si>
  <si>
    <t>1714887542</t>
  </si>
  <si>
    <t>TACO ALVARO FREDY DANIEL</t>
  </si>
  <si>
    <t>35</t>
  </si>
  <si>
    <t>COOPERATIVA DE AHORRO Y CREDITO KAWSAY</t>
  </si>
  <si>
    <t>00000034</t>
  </si>
  <si>
    <t>SEPS-ROEPS-2013-000943</t>
  </si>
  <si>
    <t>AV. TENIENTE HUGO ORTIZ   S26-148   AYAPAMBA</t>
  </si>
  <si>
    <t>022730092</t>
  </si>
  <si>
    <t>0982700130</t>
  </si>
  <si>
    <t>mcriss88@hotmail.com</t>
  </si>
  <si>
    <t>1715450159</t>
  </si>
  <si>
    <t>1003571393</t>
  </si>
  <si>
    <t>MALES CANDO MARIA CRISTINA</t>
  </si>
  <si>
    <t>1721031878</t>
  </si>
  <si>
    <t>MALIZA PILAMUNGA MARCO VINICIO</t>
  </si>
  <si>
    <t>1715845002</t>
  </si>
  <si>
    <t>TIGSILEMA CHICAIZA GLORIA INES</t>
  </si>
  <si>
    <t>1802167948</t>
  </si>
  <si>
    <t>PILAMUNGA PILAMUNGA JOSE SEGUNDO</t>
  </si>
  <si>
    <t>COOPERATIVA DE AHORRO Y CREDITO ALANGASI LIMITADA</t>
  </si>
  <si>
    <t>38</t>
  </si>
  <si>
    <t>SEPS-ROEPS-2013-002012</t>
  </si>
  <si>
    <t>SUCRE 855 JUAN MONTALVO</t>
  </si>
  <si>
    <t>022787778</t>
  </si>
  <si>
    <t>coopalangasi_2009@hotmail.com</t>
  </si>
  <si>
    <t>1710742667</t>
  </si>
  <si>
    <t>MORALES DURAN GIOVANA ALEXANDRA</t>
  </si>
  <si>
    <t>1709210684</t>
  </si>
  <si>
    <t>CHIRIBOGA HIDALGO KLEVER ABDON</t>
  </si>
  <si>
    <t>1712739265</t>
  </si>
  <si>
    <t>PEREZ MEJIA OSCAR FABIAN</t>
  </si>
  <si>
    <t>1712047040</t>
  </si>
  <si>
    <t>VERA TUAREZ JACQUELINE VIVIANA</t>
  </si>
  <si>
    <t>1714076708</t>
  </si>
  <si>
    <t>SOTELO PROAÑO ERIKA VIRGINIA</t>
  </si>
  <si>
    <t>COOPERATIVA DE AHORRO Y CREDITO SULTANA DE LOS ANDES</t>
  </si>
  <si>
    <t>0000075</t>
  </si>
  <si>
    <t>SEPS-ROEPS-2013-000852</t>
  </si>
  <si>
    <t>022957314</t>
  </si>
  <si>
    <t>0983413272</t>
  </si>
  <si>
    <t>cooperativa_andes@hotmail.com</t>
  </si>
  <si>
    <t>0602343261</t>
  </si>
  <si>
    <t>GUARANGA TENE JOSE</t>
  </si>
  <si>
    <t>0603111709</t>
  </si>
  <si>
    <t>PAGUAY QUITO JESUS ABELINO</t>
  </si>
  <si>
    <t>0604032482</t>
  </si>
  <si>
    <t>BALLA TORRES JAIME NILO</t>
  </si>
  <si>
    <t>0603588112</t>
  </si>
  <si>
    <t>YUQUILEMA CAJILEMA MANUEL</t>
  </si>
  <si>
    <t>1717329534</t>
  </si>
  <si>
    <t>TENE GUAMAN CARLOS ANDRES</t>
  </si>
  <si>
    <t>COOPERATIVA DE AHORRO Y CREDITO ALLI TARPUK LTDA</t>
  </si>
  <si>
    <t>0000031</t>
  </si>
  <si>
    <t>SEPS-ROEPS-2013-000385</t>
  </si>
  <si>
    <t>022286525</t>
  </si>
  <si>
    <t>0986927931</t>
  </si>
  <si>
    <t>coac-allitarpuk@hotmail.com</t>
  </si>
  <si>
    <t>0603156084</t>
  </si>
  <si>
    <t>1712125663</t>
  </si>
  <si>
    <t>CHIGUANO TOAQUIZA CESAR HUMBERTO</t>
  </si>
  <si>
    <t>1710972249</t>
  </si>
  <si>
    <t>GUAPI PILCO JOSE MANUEL</t>
  </si>
  <si>
    <t>0603273087</t>
  </si>
  <si>
    <t>CHACAGUASAY CHACAGUASAY MARIANO</t>
  </si>
  <si>
    <t>0604475129</t>
  </si>
  <si>
    <t>MOROCHO NAULA ELIAS EFRAIN</t>
  </si>
  <si>
    <t>COOPERATIVA DE AHORRO Y CREDITO 5 DE ENERO DE INTENDENCIA LTDA</t>
  </si>
  <si>
    <t>0000123</t>
  </si>
  <si>
    <t>SEPS-ROEPS-2013-002131</t>
  </si>
  <si>
    <t>EXPOSICION  208 EFRAIN ARMAS</t>
  </si>
  <si>
    <t>023968838</t>
  </si>
  <si>
    <t>0990346805</t>
  </si>
  <si>
    <t>jasc_fd@hotmail.com</t>
  </si>
  <si>
    <t>1708658677</t>
  </si>
  <si>
    <t>SALAS CARRILLO JAIME ANTONIO</t>
  </si>
  <si>
    <t>1102188297</t>
  </si>
  <si>
    <t>1708652498</t>
  </si>
  <si>
    <t>TOLEDO ARIAS GONZALO EDMUNDO</t>
  </si>
  <si>
    <t>1102645817</t>
  </si>
  <si>
    <t>1711180594</t>
  </si>
  <si>
    <t>FELIX RIOS FRANCISCO NICANOR</t>
  </si>
  <si>
    <t>COOPERATIVA DE AHORRO Y CREDITO CHIMBORAZO RUNA</t>
  </si>
  <si>
    <t>100</t>
  </si>
  <si>
    <t>SEPS-ROEPS-2013-000733</t>
  </si>
  <si>
    <t>CARABOBO O8-36 IMBABURA</t>
  </si>
  <si>
    <t>022958269</t>
  </si>
  <si>
    <t>0999158337</t>
  </si>
  <si>
    <t>chimborazoruna2009@hotmail.com</t>
  </si>
  <si>
    <t>0603183666</t>
  </si>
  <si>
    <t>GUARANGA YUQUILEMA JOSE</t>
  </si>
  <si>
    <t>0602079485</t>
  </si>
  <si>
    <t>TENE YUQUILEMA PEDRO</t>
  </si>
  <si>
    <t>1710973312</t>
  </si>
  <si>
    <t>BETUN GUAMAN MANUEL</t>
  </si>
  <si>
    <t>1719770586</t>
  </si>
  <si>
    <t>CAJILEMA SAYAY JUAN</t>
  </si>
  <si>
    <t>1717421158</t>
  </si>
  <si>
    <t>YUQUILEMA EVAS MANUEL</t>
  </si>
  <si>
    <t>COOPERATIVA DE AHORRO Y CREDITO DE LOS TRABAJADORES DE LA CLINICA PASTEUR COOPASTEUR</t>
  </si>
  <si>
    <t>0000094</t>
  </si>
  <si>
    <t>SEPS-ROEPS-2013-000684</t>
  </si>
  <si>
    <t>AV. ELOY ALFARO 552 ITALIA</t>
  </si>
  <si>
    <t>022234004</t>
  </si>
  <si>
    <t>0999499398</t>
  </si>
  <si>
    <t>dep_contabilidad@clinicapasteur.org.ec</t>
  </si>
  <si>
    <t>1709047060</t>
  </si>
  <si>
    <t>1715754428</t>
  </si>
  <si>
    <t>AYALA ARMAS JAIME EDUARDO</t>
  </si>
  <si>
    <t>0603937160</t>
  </si>
  <si>
    <t>CORRAL DAVALOS MONICA XIMENA</t>
  </si>
  <si>
    <t>1707389027</t>
  </si>
  <si>
    <t>VINUEZA ALMACHI VICENTE ENRIQUE</t>
  </si>
  <si>
    <t>CHIMBACALLE</t>
  </si>
  <si>
    <t>COOPERATIVA DE AHORRO Y CREDITO COOPARTAMOS LTDA</t>
  </si>
  <si>
    <t>00157</t>
  </si>
  <si>
    <t>SEPS-ROEPS-2013-000734</t>
  </si>
  <si>
    <t>AV.MARIANA DE JESUS  S/N LOS LAURELES</t>
  </si>
  <si>
    <t>022860381</t>
  </si>
  <si>
    <t>0990106204</t>
  </si>
  <si>
    <t>coopartamos@gmail.com</t>
  </si>
  <si>
    <t>1708182769</t>
  </si>
  <si>
    <t>1707294094</t>
  </si>
  <si>
    <t>MONTENEGRO PAZMIÑO ANA CECILIA</t>
  </si>
  <si>
    <t>1001667276</t>
  </si>
  <si>
    <t>AREVALO HERRERA JORGE WASHINGTON</t>
  </si>
  <si>
    <t>1721130761</t>
  </si>
  <si>
    <t>PINTO CHUQUIMARCA GIAN DANIEL</t>
  </si>
  <si>
    <t>1714303755</t>
  </si>
  <si>
    <t>TAPIA ARAUJO EDITH VERONICA</t>
  </si>
  <si>
    <t>COOPERATIVA DE AHORRO Y CREDITO NUEVO AMBATO LTDA</t>
  </si>
  <si>
    <t>00194</t>
  </si>
  <si>
    <t>SEPS-ROEPS-2013-001316</t>
  </si>
  <si>
    <t>AYAPAMBA Y GONZOL  OE2-63 OE2A GONZOL</t>
  </si>
  <si>
    <t>023063630</t>
  </si>
  <si>
    <t>0980421110</t>
  </si>
  <si>
    <t>patricioyucailla77@yahoo.es</t>
  </si>
  <si>
    <t>1708787674</t>
  </si>
  <si>
    <t>VINUEZA JARAMILLO WASHINGTON ARTURO</t>
  </si>
  <si>
    <t>1711185254</t>
  </si>
  <si>
    <t>TOALOMBO PUNINA FRANCISCO</t>
  </si>
  <si>
    <t>1803507274</t>
  </si>
  <si>
    <t>MALIZA BOSITARIO LUIS ALBERTO</t>
  </si>
  <si>
    <t>1802532539</t>
  </si>
  <si>
    <t>TISALEMA MUNGABUSI ANGEL SERAFIN</t>
  </si>
  <si>
    <t>1001904547</t>
  </si>
  <si>
    <t>SALAZAR SALCEDO ROSA MARIELITA</t>
  </si>
  <si>
    <t>COOPERATIVA DE AHORRO Y CREDITO DE LOS EMPLEADOS DE EDESA LTDA</t>
  </si>
  <si>
    <t>0000163</t>
  </si>
  <si>
    <t>SEPS-ROEPS-2013-003198</t>
  </si>
  <si>
    <t>AV. MORAN VALVERDE  S/N  TENIENTE ORTIZ</t>
  </si>
  <si>
    <t>023952900</t>
  </si>
  <si>
    <t>0999020378</t>
  </si>
  <si>
    <t>cooperativaedesaltda@hotmail.com</t>
  </si>
  <si>
    <t>1709687972</t>
  </si>
  <si>
    <t>1707206999</t>
  </si>
  <si>
    <t>CARRILLO SILVA MARCO PATRICIO</t>
  </si>
  <si>
    <t>1712232352</t>
  </si>
  <si>
    <t>BORJA ORTEGA MARIELA DEL ROSARIO</t>
  </si>
  <si>
    <t>1703361202</t>
  </si>
  <si>
    <t>YANEZ ALVAREZ NELLY MARGARITA</t>
  </si>
  <si>
    <t>0603039918</t>
  </si>
  <si>
    <t>NIAMA SOLORZANO VIRGILIO REINALDO</t>
  </si>
  <si>
    <t>COOPERATIVA DE AHORRO Y CREDITO MISION DE INTEGRACION SERVICIO SOCIAL LTDA</t>
  </si>
  <si>
    <t>SEPS-ROEPS-2013-000599</t>
  </si>
  <si>
    <t>HERNANDO DE LA CRUZ N31-136   MARIANA DE JESUS</t>
  </si>
  <si>
    <t>022611116</t>
  </si>
  <si>
    <t>0996008599</t>
  </si>
  <si>
    <t>ecardenas@coopmiss.fin.ec</t>
  </si>
  <si>
    <t>1722165675</t>
  </si>
  <si>
    <t>MOSCOSO MAÑAY ERIKA CAROLINA</t>
  </si>
  <si>
    <t>1707810378</t>
  </si>
  <si>
    <t>ARIAS GORDILLO PEDRO VINICIO</t>
  </si>
  <si>
    <t>1706850060</t>
  </si>
  <si>
    <t>TAPIA CAMPAÑA LUIS BENIGNO</t>
  </si>
  <si>
    <t>1717639502</t>
  </si>
  <si>
    <t>NUÑEZ REVELO GLORIA ESTEFANNY</t>
  </si>
  <si>
    <t>0604686360</t>
  </si>
  <si>
    <t>BARRENO ALBAN CARLA VIVIANA</t>
  </si>
  <si>
    <t>COOPERATIVA DE AHORRO Y CREDITO NUEVO AMANECER LTDA PICHINCHA</t>
  </si>
  <si>
    <t>SEPS-ROEPS-2013-001325</t>
  </si>
  <si>
    <t>GARCIA MORENO  S/N  PASAJE ALEGRIA</t>
  </si>
  <si>
    <t>022022505</t>
  </si>
  <si>
    <t>0999886529</t>
  </si>
  <si>
    <t>cacnuevoamanecer2010@yahoo.es</t>
  </si>
  <si>
    <t>1707411367</t>
  </si>
  <si>
    <t>1712858024</t>
  </si>
  <si>
    <t>ALVEAR ZACARIAS JULIO CESAR</t>
  </si>
  <si>
    <t>1710834738</t>
  </si>
  <si>
    <t>SUQUILLO SIMBAÑA AMPARO ROCIO</t>
  </si>
  <si>
    <t>1706611900</t>
  </si>
  <si>
    <t>SUQUILLO GUACHAMIN ANA MARIA</t>
  </si>
  <si>
    <t>1715112163</t>
  </si>
  <si>
    <t>SILVA SIMBAÑA ANA LUCIA</t>
  </si>
  <si>
    <t>1710962190</t>
  </si>
  <si>
    <t>MUZO SIMBAÑA EDGAR EFRAIN</t>
  </si>
  <si>
    <t>COOPERATIVA DE AHORRO Y CREDITO PARA LA VIVIENDA ORDEN Y SEGURIDAD</t>
  </si>
  <si>
    <t>151</t>
  </si>
  <si>
    <t>SEPS-ROEPS-2013-000805</t>
  </si>
  <si>
    <t xml:space="preserve">ITALIA  222 VANCOUVER </t>
  </si>
  <si>
    <t>022550798</t>
  </si>
  <si>
    <t>0983390732</t>
  </si>
  <si>
    <t>gerencia@ordenyseguridad.org</t>
  </si>
  <si>
    <t>1002140315</t>
  </si>
  <si>
    <t>1800998971</t>
  </si>
  <si>
    <t>1707418461</t>
  </si>
  <si>
    <t>MENA TAPIA MARTHA SORAYA</t>
  </si>
  <si>
    <t>1206733766</t>
  </si>
  <si>
    <t>SOLORZANO GARCIA PATRICIA ELIZABETH</t>
  </si>
  <si>
    <t>1802641108</t>
  </si>
  <si>
    <t>QUIROLA MONTESDEOCA KLEVER TRAJANO</t>
  </si>
  <si>
    <t>SANTIAGO DE PILLARO</t>
  </si>
  <si>
    <t>PILLARO</t>
  </si>
  <si>
    <t>COOPERATIVA DE AHORRO Y CREDITO COOP CATAR LTDA</t>
  </si>
  <si>
    <t>SEPS-ROEPS-2013-000473</t>
  </si>
  <si>
    <t>AV. DIEGO DE VASQUEZ   N63- 140  SABANILLA</t>
  </si>
  <si>
    <t>022594553</t>
  </si>
  <si>
    <t>0984523473</t>
  </si>
  <si>
    <t>abonilla@coopcatar.com.ec</t>
  </si>
  <si>
    <t>1710420918</t>
  </si>
  <si>
    <t>BONILLA DIAZ ANGEL OLMEDO</t>
  </si>
  <si>
    <t>1802764827</t>
  </si>
  <si>
    <t>MARTINEZ MARTINEZ TELMO VICENTE</t>
  </si>
  <si>
    <t>1801814383</t>
  </si>
  <si>
    <t>GUEVARA GARZON HECTOR ANIBAL</t>
  </si>
  <si>
    <t>1707176820</t>
  </si>
  <si>
    <t>FLORES RODRIGUEZ BLANCA PATRICIA</t>
  </si>
  <si>
    <t>COOPERATIVA DE AHORRO Y CREDITO CREDISUR</t>
  </si>
  <si>
    <t>SEPS-ROEPS-2013-001069</t>
  </si>
  <si>
    <t>CALLE B E3-166 CALLE E3I</t>
  </si>
  <si>
    <t>023085694</t>
  </si>
  <si>
    <t>0984937164</t>
  </si>
  <si>
    <t>rherreracoopcredisur@yahoo.com</t>
  </si>
  <si>
    <t>1719021154</t>
  </si>
  <si>
    <t>HERRERA JUMBO MARLENE ROSAURA</t>
  </si>
  <si>
    <t>1712874930</t>
  </si>
  <si>
    <t>REIMUNDO LOACHAMIN VICENTE FABIAN</t>
  </si>
  <si>
    <t>1723589634</t>
  </si>
  <si>
    <t>HERRERA JUMBO COSME MIGUEL</t>
  </si>
  <si>
    <t>COOPERATIVA DE AHORRO Y CREDITO SOLIDARIDAD UNION Y PROGRESO SUP LTDA</t>
  </si>
  <si>
    <t>DNC-0049-MIES-10</t>
  </si>
  <si>
    <t>SEPS-ROEPS-2013-001521</t>
  </si>
  <si>
    <t>INGLATERRA N30-96 OBISPO CUERO Y CAICEDO</t>
  </si>
  <si>
    <t>023530230</t>
  </si>
  <si>
    <t>0993479822</t>
  </si>
  <si>
    <t>coacsupltda@hotmail.com</t>
  </si>
  <si>
    <t>1001621232</t>
  </si>
  <si>
    <t>INSUASTI VILLAFUERTE JOSE EFREN</t>
  </si>
  <si>
    <t>1701898700</t>
  </si>
  <si>
    <t>GUERRON BENAVIDES LUIS AURELIO</t>
  </si>
  <si>
    <t>1712923992</t>
  </si>
  <si>
    <t>HERNANDEZ SALINAS CARLOS CHRISTIAN</t>
  </si>
  <si>
    <t>0400286928</t>
  </si>
  <si>
    <t>SANTACRUZ VINUEZA HORACIO LENIN</t>
  </si>
  <si>
    <t>1703715688</t>
  </si>
  <si>
    <t>AYMACAÑA TOAPANTA HUGO WILSON</t>
  </si>
  <si>
    <t>COOPERATIVA DE AHORRO Y CREDITO VENCEDORES DE PICHINCHA LTDA CACVP</t>
  </si>
  <si>
    <t>0069</t>
  </si>
  <si>
    <t>SEPS-ROEPS-2013-000349</t>
  </si>
  <si>
    <t>PEDRO VICENTE  MALDONADO  S10-84  CALVAS</t>
  </si>
  <si>
    <t>022640319</t>
  </si>
  <si>
    <t>0987465981</t>
  </si>
  <si>
    <t>aespinosa@coopvencedoresdepichincha.fin.ec</t>
  </si>
  <si>
    <t>1102010186</t>
  </si>
  <si>
    <t>1707893333</t>
  </si>
  <si>
    <t>SAAVEDRA GRANDA TERESA DE JESUS</t>
  </si>
  <si>
    <t>1706348727</t>
  </si>
  <si>
    <t>MANTILLA MONTENEGRO CARLOS FERNANDO</t>
  </si>
  <si>
    <t>1709802191</t>
  </si>
  <si>
    <t>1712935129</t>
  </si>
  <si>
    <t>LARA GALARZA JUAN JOSE</t>
  </si>
  <si>
    <t>COOPERATIVA DE AHORRO Y CREDITO LA CANDELARIA LTDA</t>
  </si>
  <si>
    <t>SEPS-ROEPS-2013-000330</t>
  </si>
  <si>
    <t>CALIXTO MUZO S3-434 FE Y ALEGRIA</t>
  </si>
  <si>
    <t>022820784</t>
  </si>
  <si>
    <t>0998471014</t>
  </si>
  <si>
    <t>coop_lacandelarialtda@hotmail.com</t>
  </si>
  <si>
    <t>1705482600</t>
  </si>
  <si>
    <t>1706569017</t>
  </si>
  <si>
    <t>SUQUILLO SUQUILLO LUIS FERNANDO</t>
  </si>
  <si>
    <t>0904529153</t>
  </si>
  <si>
    <t>GUACHAMIN UYANA LUZ MARIA</t>
  </si>
  <si>
    <t>1711239333</t>
  </si>
  <si>
    <t>TUBON MOZO GLORIA DE LAS MERCEDES</t>
  </si>
  <si>
    <t>1706502240</t>
  </si>
  <si>
    <t>OYANA LOACHAMIN ROSARIO</t>
  </si>
  <si>
    <t>COOPERATIVA DE AHORRO Y CREDITO EMPRENDEDORES COOPEMPRENDER LIMITADA</t>
  </si>
  <si>
    <t>0003-DNC-MIES-11</t>
  </si>
  <si>
    <t>SEPS-ROEPS-2013-000512</t>
  </si>
  <si>
    <t>EL QUINCHE</t>
  </si>
  <si>
    <t>SUCRE 365 QUITO</t>
  </si>
  <si>
    <t>022120508</t>
  </si>
  <si>
    <t>0987291571</t>
  </si>
  <si>
    <t>lduranc@hotmail.com</t>
  </si>
  <si>
    <t>1708651359</t>
  </si>
  <si>
    <t>1801320415</t>
  </si>
  <si>
    <t>OCHOA CESAR AUGUSTO</t>
  </si>
  <si>
    <t>1708559925</t>
  </si>
  <si>
    <t>MONTENEGRO OSORIO DAVID HOMERO</t>
  </si>
  <si>
    <t>1754211348</t>
  </si>
  <si>
    <t>COOPERATIVA DE AHORRO Y CREDITO COFIPAB</t>
  </si>
  <si>
    <t>2295</t>
  </si>
  <si>
    <t>SEPS-ROEPS-2013-002219</t>
  </si>
  <si>
    <t>MULLIQUINDIL (SANTA ANA)</t>
  </si>
  <si>
    <t>AV. SANTA ANITA BARRIO CENTRO  S/N FRENTE A  LA IGLESIA DE MULLIQUINDIL</t>
  </si>
  <si>
    <t>032705221</t>
  </si>
  <si>
    <t>0987552433</t>
  </si>
  <si>
    <t>patibalarezo@yahoo.es</t>
  </si>
  <si>
    <t>0502409840</t>
  </si>
  <si>
    <t>BALAREZO CORDOVA PATRICIA ALEXANDRA</t>
  </si>
  <si>
    <t>0502514938</t>
  </si>
  <si>
    <t>JIMENEZ RAMIREZ FREDDY ORLANDO</t>
  </si>
  <si>
    <t>0503067498</t>
  </si>
  <si>
    <t>HUILCATOMA TAGUADA MONICA PATRICIA</t>
  </si>
  <si>
    <t>0927690917</t>
  </si>
  <si>
    <t>AGILA RENTERIA MARIANA DE JESUS</t>
  </si>
  <si>
    <t>0503708364</t>
  </si>
  <si>
    <t>NUÑEZ JIMENEZ MERCEDES ABIGAIL</t>
  </si>
  <si>
    <t>COOPERATIVA DE AHORRO Y CREDITO SAN VALENTIN</t>
  </si>
  <si>
    <t>0052</t>
  </si>
  <si>
    <t>SEPS-ROEPS-2013-000940</t>
  </si>
  <si>
    <t>AV. MARISCAL SUCRE S25-119  LA MANA</t>
  </si>
  <si>
    <t>022844813</t>
  </si>
  <si>
    <t>0993462277</t>
  </si>
  <si>
    <t>cacsanvalentin@hotmail.com</t>
  </si>
  <si>
    <t>0500885553</t>
  </si>
  <si>
    <t>CATOTA JORGE ENRIQUE</t>
  </si>
  <si>
    <t>1705229746</t>
  </si>
  <si>
    <t>RIERA VASQUEZ SONIA ELVIRA</t>
  </si>
  <si>
    <t>1102279088</t>
  </si>
  <si>
    <t>QUISHPE CUEVA ULMAN VICENTE</t>
  </si>
  <si>
    <t>0201319258</t>
  </si>
  <si>
    <t>AREVALO NINABANDA PEDRO XAVIER</t>
  </si>
  <si>
    <t>1721875415</t>
  </si>
  <si>
    <t>1707759567</t>
  </si>
  <si>
    <t>RUBIO MORENO PABLO ROBERTO</t>
  </si>
  <si>
    <t>COOPERATIVA DE AHORRO Y CREDITO CENTRO COMERCIAL DE MAYORISTAS Y NEGOCIOS ANDINOS LTDA</t>
  </si>
  <si>
    <t>0130-DNC-MIES-10</t>
  </si>
  <si>
    <t>SEPS-ROEPS-2013-001526</t>
  </si>
  <si>
    <t>022684766</t>
  </si>
  <si>
    <t>0999444629</t>
  </si>
  <si>
    <t>wilsonwh2@hotmail.com</t>
  </si>
  <si>
    <t>1801858984</t>
  </si>
  <si>
    <t>1709621435</t>
  </si>
  <si>
    <t>PONTON VILLACIS LUIS GONZALO</t>
  </si>
  <si>
    <t>1705596847</t>
  </si>
  <si>
    <t>VARGAS JACOME JOSE LUIS</t>
  </si>
  <si>
    <t>1718443862</t>
  </si>
  <si>
    <t>1710616531</t>
  </si>
  <si>
    <t>DOMINGUEZ CISNEROS ANA CECILIA</t>
  </si>
  <si>
    <t>COOPERATIVA DE AHORRO Y CREDITO AYLLUS ANDINOS LTDA</t>
  </si>
  <si>
    <t>SEPS-ROEPS-2013-000858</t>
  </si>
  <si>
    <t>11 DE NOVIEMBRE S1-50  BARRIGA</t>
  </si>
  <si>
    <t>022315277</t>
  </si>
  <si>
    <t>0990048042</t>
  </si>
  <si>
    <t>quilumbaquiolga@hotmail.com</t>
  </si>
  <si>
    <t>1003217567</t>
  </si>
  <si>
    <t>QUILUMBAQUI FLORES OLGA ALEXANDRA</t>
  </si>
  <si>
    <t>1802002210</t>
  </si>
  <si>
    <t>TOALOMBO TOALOMBO JOSE BENITO</t>
  </si>
  <si>
    <t>1804501821</t>
  </si>
  <si>
    <t>LLAMBO CHICAIZA SEGUNDO MANUEL</t>
  </si>
  <si>
    <t>1722414818</t>
  </si>
  <si>
    <t>GAMEZ CASTILLO ELSY MAGALY</t>
  </si>
  <si>
    <t>0504024746</t>
  </si>
  <si>
    <t>YUGCHA GUALCO ANA LUCIA</t>
  </si>
  <si>
    <t>COOPERATIVA DE AHORRO Y CREDITO DE ACCION POPULAR</t>
  </si>
  <si>
    <t>0036-DNC-MIES-11</t>
  </si>
  <si>
    <t>SEPS-ROEPS-2013-002038</t>
  </si>
  <si>
    <t>REINA VICTORIA  1539 COLON, EDIF BANCO GUAYAQUIL, 6TO PISO, OF602-B</t>
  </si>
  <si>
    <t>022520927</t>
  </si>
  <si>
    <t>0986198905</t>
  </si>
  <si>
    <t>cooperativacaap@yahoo.com</t>
  </si>
  <si>
    <t>1100021516</t>
  </si>
  <si>
    <t>GAIBOR MORA MIGUEL LEON BOLIVAR</t>
  </si>
  <si>
    <t>0502576515</t>
  </si>
  <si>
    <t>ANDINO PORTERO LIDA MARGOTH</t>
  </si>
  <si>
    <t>0603258476</t>
  </si>
  <si>
    <t>MERA ANDRADE FLOR JAQUELINE</t>
  </si>
  <si>
    <t>1002426789</t>
  </si>
  <si>
    <t>1713951810</t>
  </si>
  <si>
    <t>GAIBOR VERDEZOTO ROSAURA ARACELI</t>
  </si>
  <si>
    <t>COOPERATIVA DE AHORRO Y CREDITO CORDILLERA DE LOS ANDES LTDA</t>
  </si>
  <si>
    <t>0118</t>
  </si>
  <si>
    <t>SEPS-ROEPS-2013-000803</t>
  </si>
  <si>
    <t>IMBABURA N1-23 ROCAFUERTE</t>
  </si>
  <si>
    <t>022954314</t>
  </si>
  <si>
    <t>0986941567</t>
  </si>
  <si>
    <t>cordandes@hotmail.com</t>
  </si>
  <si>
    <t>0602622003</t>
  </si>
  <si>
    <t>MASALEMA PILAMUNGA ENRIQUE</t>
  </si>
  <si>
    <t>0602569238</t>
  </si>
  <si>
    <t>IGLLON TENELEMA JUSTO ABEL</t>
  </si>
  <si>
    <t>0602258683</t>
  </si>
  <si>
    <t>PILCO SAYAY JUAN SEGUNDO</t>
  </si>
  <si>
    <t>1711843498</t>
  </si>
  <si>
    <t>CAJILEMA TENE MANUEL</t>
  </si>
  <si>
    <t>0603829136</t>
  </si>
  <si>
    <t>GUAMAN GUAMAN JOSE MANUEL</t>
  </si>
  <si>
    <t>COOPERATIVA DE AHORRO Y CREDITO SISA ÑAN</t>
  </si>
  <si>
    <t>2456</t>
  </si>
  <si>
    <t>SEPS-ROEPS-2013-002657</t>
  </si>
  <si>
    <t>AV. AMAZONAS 022316180 RAFAEL ARROBA</t>
  </si>
  <si>
    <t>022316180</t>
  </si>
  <si>
    <t>0986995360</t>
  </si>
  <si>
    <t>corpofinaec-sisa2011@hotmail.com</t>
  </si>
  <si>
    <t>1802932358</t>
  </si>
  <si>
    <t>1714243639</t>
  </si>
  <si>
    <t>PILICITA CAIZA NORMA SOLEDAD</t>
  </si>
  <si>
    <t>1805321161</t>
  </si>
  <si>
    <t>MOPOSITA YUGCHA LUIS ALFREDO</t>
  </si>
  <si>
    <t>1717921884</t>
  </si>
  <si>
    <t>CAIZA CHILIG VERONICA PATRICIA</t>
  </si>
  <si>
    <t>1704702248</t>
  </si>
  <si>
    <t>CHAZA CAIZA JOSE MANUEL</t>
  </si>
  <si>
    <t>COOPERATIVA DE AHORRO Y CREDITO INTEGRACION DESARROLLO Y FUTURO INDESFUT LIMITADA</t>
  </si>
  <si>
    <t>0025</t>
  </si>
  <si>
    <t>SEPS-ROEPS-2013-002118</t>
  </si>
  <si>
    <t>CALLE QUITO  S/N  PASAJE CUICHAN</t>
  </si>
  <si>
    <t>022393931</t>
  </si>
  <si>
    <t>0969075292</t>
  </si>
  <si>
    <t>coacindesfut@gmail.com</t>
  </si>
  <si>
    <t>1718446873</t>
  </si>
  <si>
    <t>VALVERDE RUBIO LESLY PAOLA</t>
  </si>
  <si>
    <t>1709721995</t>
  </si>
  <si>
    <t>SOLANO GOMEZ JAIME ORLANDO</t>
  </si>
  <si>
    <t>1710296946</t>
  </si>
  <si>
    <t>PAILLACHO MORALES MYRIAM JACQUELINE</t>
  </si>
  <si>
    <t>1715964282</t>
  </si>
  <si>
    <t>QUINCHIMBLA LLULLUNA ELIZA MARGARITA</t>
  </si>
  <si>
    <t>0503076580</t>
  </si>
  <si>
    <t>TOAPANTA LLANO CARLA NATALY</t>
  </si>
  <si>
    <t>COOPERATIVA DE AHORRO Y CREDITO JATUN PAMBA LTDA</t>
  </si>
  <si>
    <t>0117</t>
  </si>
  <si>
    <t>SEPS-ROEPS-2013-001244</t>
  </si>
  <si>
    <t>GARCIA MORENO 930 EDUARO RACINES</t>
  </si>
  <si>
    <t>022012357</t>
  </si>
  <si>
    <t>0984543992</t>
  </si>
  <si>
    <t>coop_jatun_pamba@hotmail.es</t>
  </si>
  <si>
    <t>1712427366</t>
  </si>
  <si>
    <t>1709130213</t>
  </si>
  <si>
    <t>OYANA LOACHAMIN CARLOS HUMBERTO</t>
  </si>
  <si>
    <t>1712288818</t>
  </si>
  <si>
    <t>PILATAXI PULUPA BETTY PAOLA</t>
  </si>
  <si>
    <t>1707047971</t>
  </si>
  <si>
    <t>PULUPA SIMBAÑA MONICA DEL PILAR</t>
  </si>
  <si>
    <t>1700561762</t>
  </si>
  <si>
    <t>SIMBAÑA LOACHAMIN FRANCISCO</t>
  </si>
  <si>
    <t>COOPERATIVA DE AHORRO Y CREDITO EURO CENTRO</t>
  </si>
  <si>
    <t>2606</t>
  </si>
  <si>
    <t>SEPS-ROEPS-2013-002220</t>
  </si>
  <si>
    <t>IMBABURA N2-55 BOLIVAR</t>
  </si>
  <si>
    <t>022952598</t>
  </si>
  <si>
    <t>0997986228</t>
  </si>
  <si>
    <t>fin_eurocentro@hotmail.es</t>
  </si>
  <si>
    <t>1718291683</t>
  </si>
  <si>
    <t>CHIMBORAZO TOAPANTA ANGEL PATRICIO</t>
  </si>
  <si>
    <t>1725195976</t>
  </si>
  <si>
    <t>OCHOA CABRERA WILMER RAFAEL</t>
  </si>
  <si>
    <t>1803540515</t>
  </si>
  <si>
    <t>PANDI AGUALONGO MARIA ROSA</t>
  </si>
  <si>
    <t>1720244662</t>
  </si>
  <si>
    <t>LEMA GUAJAN NANCY ELENA</t>
  </si>
  <si>
    <t>1805014105</t>
  </si>
  <si>
    <t>PANDASHINA TELENCHANA MARIA MAGALY</t>
  </si>
  <si>
    <t>COOPERATIVA DE AHORRO Y CREDITO WAYUNKA</t>
  </si>
  <si>
    <t>2580</t>
  </si>
  <si>
    <t>SEPS-ROEPS-2013-003287</t>
  </si>
  <si>
    <t>022352779</t>
  </si>
  <si>
    <t>0991292348</t>
  </si>
  <si>
    <t>coacwayunka@gmail.com</t>
  </si>
  <si>
    <t>1711966307</t>
  </si>
  <si>
    <t>1720980596</t>
  </si>
  <si>
    <t>MALIZA PILAMUNGA MARIA NATALIA</t>
  </si>
  <si>
    <t>1705999652</t>
  </si>
  <si>
    <t>CADENA REMACHE CARMEN CECILIA</t>
  </si>
  <si>
    <t>1722214531</t>
  </si>
  <si>
    <t>BALTAZAR CHICAIZA MARTHA CECILIA</t>
  </si>
  <si>
    <t>0503030819</t>
  </si>
  <si>
    <t>CHUGCHILAN MUSUÑA WILLAMS RUBEN</t>
  </si>
  <si>
    <t>COOPERATIVA DE AHORRO Y CREDITO PARA EL PROGRESO MICROEMPRESARIAL COOPROMIC LTDA</t>
  </si>
  <si>
    <t>00364</t>
  </si>
  <si>
    <t>SEPS-ROEPS-2013-000729</t>
  </si>
  <si>
    <t>AV.12 DE OCTUBRE 1842 Y QUESERAS DEL MEDIO</t>
  </si>
  <si>
    <t>022903834</t>
  </si>
  <si>
    <t>0991990388</t>
  </si>
  <si>
    <t>1708546401</t>
  </si>
  <si>
    <t>1711718682</t>
  </si>
  <si>
    <t>GUAÑUNA CARRERA JUAN ROBERTO</t>
  </si>
  <si>
    <t>1717644361</t>
  </si>
  <si>
    <t>ENRIQUEZ CAICEDO JENNY ALEXANDRA</t>
  </si>
  <si>
    <t>1716733140</t>
  </si>
  <si>
    <t>HIDALGO PALACIOS MAIRA VANESSA</t>
  </si>
  <si>
    <t>COOPERATIVA DE AHORRO Y CREDITO AMAUTA KURIKAMAK</t>
  </si>
  <si>
    <t>2342</t>
  </si>
  <si>
    <t>SEPS-ROEPS-2013-003210</t>
  </si>
  <si>
    <t>AMBATO OE8-115 CHIMBORAZO</t>
  </si>
  <si>
    <t>022288140</t>
  </si>
  <si>
    <t>0994712140</t>
  </si>
  <si>
    <t>coacamautaltda@gmail.com</t>
  </si>
  <si>
    <t>0602242521</t>
  </si>
  <si>
    <t>0601947484</t>
  </si>
  <si>
    <t>VALLA GUAMAN FRANCISCO</t>
  </si>
  <si>
    <t>1711377505</t>
  </si>
  <si>
    <t>SALAMBAY GUAMAN MANUEL</t>
  </si>
  <si>
    <t>0602484982</t>
  </si>
  <si>
    <t>GUACHO AUCANCELA REBECA</t>
  </si>
  <si>
    <t>0604362038</t>
  </si>
  <si>
    <t>LARA LEMA MARIA OLGA</t>
  </si>
  <si>
    <t>COOPERATIVA DE AHORRO Y CREDITO RENOVADORA ECUATORIANA CON ACCION RESPONSABLE</t>
  </si>
  <si>
    <t>2479</t>
  </si>
  <si>
    <t>SEPS-ROEPS-2013-002831</t>
  </si>
  <si>
    <t>022618908</t>
  </si>
  <si>
    <t>0983196712</t>
  </si>
  <si>
    <t>fvallejo@crear.fin.ec</t>
  </si>
  <si>
    <t>0401031067</t>
  </si>
  <si>
    <t>VALLEJO SANCHEZ EDWIN FABRICIO</t>
  </si>
  <si>
    <t>0400688909</t>
  </si>
  <si>
    <t>CUACES NASTAR BYRON WILSON</t>
  </si>
  <si>
    <t>1713555116</t>
  </si>
  <si>
    <t>RAMIREZ GANGOTENA EDISON ANDRES</t>
  </si>
  <si>
    <t>1713744868</t>
  </si>
  <si>
    <t>0401313853</t>
  </si>
  <si>
    <t>PUETATE NARVAEZ ANDREA MARIBEL</t>
  </si>
  <si>
    <t>COOPERATIVA DE AHORRO Y CREDITO OSCUS LTDA</t>
  </si>
  <si>
    <t>6321</t>
  </si>
  <si>
    <t>SEPS-ROEPS-2013-000509</t>
  </si>
  <si>
    <t>MATRIZ</t>
  </si>
  <si>
    <t>LALAMA  0639 SUCRE Y BOLIVAR</t>
  </si>
  <si>
    <t>032821131</t>
  </si>
  <si>
    <t>0997135525</t>
  </si>
  <si>
    <t>asegura@oscus.coop</t>
  </si>
  <si>
    <t>1707385439</t>
  </si>
  <si>
    <t>GALLEGOS BAYAS FREDDY BLAS</t>
  </si>
  <si>
    <t>1802484186</t>
  </si>
  <si>
    <t>CHIMBO CACERES THANYA DEL PILAR</t>
  </si>
  <si>
    <t>2100179486</t>
  </si>
  <si>
    <t>MERA BARRAGAN PAULA NATHALY</t>
  </si>
  <si>
    <t>1802791671</t>
  </si>
  <si>
    <t>BUSTOS MOREJON MARGARITA DEL ROCIO</t>
  </si>
  <si>
    <t>1802352284</t>
  </si>
  <si>
    <t>VALENCIA MONTENEGRO JORGE FABRICIO</t>
  </si>
  <si>
    <t>N - 010 - MBS - CH</t>
  </si>
  <si>
    <t>SEPS-ROEPS-2013-000821</t>
  </si>
  <si>
    <t>LA MERCED</t>
  </si>
  <si>
    <t>AYLLON 7-16 ROCAFUERTE</t>
  </si>
  <si>
    <t>033730310</t>
  </si>
  <si>
    <t>0997371940</t>
  </si>
  <si>
    <t>matriz@coacvlamerced.com</t>
  </si>
  <si>
    <t>0914634100</t>
  </si>
  <si>
    <t>1709032906</t>
  </si>
  <si>
    <t>CHAVEZ YEPEZ HOWARD FABIAN</t>
  </si>
  <si>
    <t>1705496683</t>
  </si>
  <si>
    <t>CHAVEZ RAMIREZ SEGUNDO AUGUSTO</t>
  </si>
  <si>
    <t>1803120649</t>
  </si>
  <si>
    <t>FIALLOS NUÑEZ ANABEL SORAYA</t>
  </si>
  <si>
    <t>1803006756</t>
  </si>
  <si>
    <t>MOSCOSO ESTUPIÑAN EUGENIA PAULINA</t>
  </si>
  <si>
    <t>COOPERATIVA DE AHORRO Y CREDITO SAN FRANCISCO LTDA</t>
  </si>
  <si>
    <t>6317</t>
  </si>
  <si>
    <t>SEPS-ROEPS-2013-000143</t>
  </si>
  <si>
    <t>MONTALVO   S/N 12 DE NOVIEMBRE</t>
  </si>
  <si>
    <t>032824270</t>
  </si>
  <si>
    <t>0995048084</t>
  </si>
  <si>
    <t>1802249241</t>
  </si>
  <si>
    <t>PAREDES LOPEZ ESTUARDO RIQUELMEN</t>
  </si>
  <si>
    <t>1801615707</t>
  </si>
  <si>
    <t>VELASTEGUI LOPEZ VICTOR DANIEL</t>
  </si>
  <si>
    <t>1801370196</t>
  </si>
  <si>
    <t>LOPEZ CORTEZ GILBERTO FERNANDO</t>
  </si>
  <si>
    <t>1801603927</t>
  </si>
  <si>
    <t>PAZ VILLARROEL MARCO MESIAS UNIBERSIT</t>
  </si>
  <si>
    <t>1801274927</t>
  </si>
  <si>
    <t>POZO SORIANO CESAR AUGUSTO</t>
  </si>
  <si>
    <t>COOPERATIVA DE AHORRO Y CREDITO EL SAGRARIO LTDA</t>
  </si>
  <si>
    <t>1712</t>
  </si>
  <si>
    <t>SEPS-ROEPS-2013-000052</t>
  </si>
  <si>
    <t>SUCRE  S/N QUITO</t>
  </si>
  <si>
    <t>032997999</t>
  </si>
  <si>
    <t>0983509306</t>
  </si>
  <si>
    <t>fvelastegui@elsagrario.fin.ec</t>
  </si>
  <si>
    <t>0602271371</t>
  </si>
  <si>
    <t>0501552988</t>
  </si>
  <si>
    <t>ROSERO ALBAN JORGE EDUARDO</t>
  </si>
  <si>
    <t>18/07/2016</t>
  </si>
  <si>
    <t>26/07/2016</t>
  </si>
  <si>
    <t>1701060160</t>
  </si>
  <si>
    <t>POMBOZA GOMEZ VICTOR HUGO</t>
  </si>
  <si>
    <t>0501139976</t>
  </si>
  <si>
    <t>ALTAMIRANO ALBARRACIN MARCO RODRIGO</t>
  </si>
  <si>
    <t>0200810935</t>
  </si>
  <si>
    <t>FLORES RIVADENEIRA LUIS EDUARDO</t>
  </si>
  <si>
    <t>0600872287</t>
  </si>
  <si>
    <t>RIOS ILLAPA VICTOR MANUEL</t>
  </si>
  <si>
    <t>COOPERATIVA DE AHORRO Y CREDITO EDUCADORES DE TUNGURAHUA LTDA</t>
  </si>
  <si>
    <t>6242</t>
  </si>
  <si>
    <t>SEPS-ROEPS-2013-000285</t>
  </si>
  <si>
    <t>AV. LAS AMERICAS 12-88 BOLIVIA</t>
  </si>
  <si>
    <t>032521354</t>
  </si>
  <si>
    <t>0502922958</t>
  </si>
  <si>
    <t>ESPIN BALSECA LORENA DEL ROCIO</t>
  </si>
  <si>
    <t>1801894625</t>
  </si>
  <si>
    <t>USIÑA AYALA NANCY GUADALUPE</t>
  </si>
  <si>
    <t>1801539030</t>
  </si>
  <si>
    <t>1801890417</t>
  </si>
  <si>
    <t>COOPERATIVA DE AHORRO Y CREDITO UNION POPULAR LTDA</t>
  </si>
  <si>
    <t>03185-0</t>
  </si>
  <si>
    <t>SEPS-ROEPS-2013-000732</t>
  </si>
  <si>
    <t>CUENCA 12-55 JUAN LEON MERA</t>
  </si>
  <si>
    <t>032827484</t>
  </si>
  <si>
    <t>0984733461</t>
  </si>
  <si>
    <t>coacunionpopular@hotmail.es</t>
  </si>
  <si>
    <t>1803868817</t>
  </si>
  <si>
    <t>1801507136</t>
  </si>
  <si>
    <t>URBINA MAYORGA GUSTAVO EFRAIN</t>
  </si>
  <si>
    <t>1800838417</t>
  </si>
  <si>
    <t>SANCHEZ LOPEZ ASAEL ELEUTERIO</t>
  </si>
  <si>
    <t>1802290815</t>
  </si>
  <si>
    <t>VILLACIS CARVAJAL CARMEN DEL ROCIO</t>
  </si>
  <si>
    <t>1802889475</t>
  </si>
  <si>
    <t>1803239365</t>
  </si>
  <si>
    <t>GUERRERO SANCHEZ DAISY GUADALUPE</t>
  </si>
  <si>
    <t>COOPERATIVA DE AHORRO Y CREDITO UNIVERSITARIA LTDA</t>
  </si>
  <si>
    <t>SEPS-ROEPS-2013-000715</t>
  </si>
  <si>
    <t>EL SALVADOR  05-39  COLOMBIA</t>
  </si>
  <si>
    <t>032421777</t>
  </si>
  <si>
    <t>0987730922</t>
  </si>
  <si>
    <t>copeuniversitaria@hotmail.com</t>
  </si>
  <si>
    <t>1801244276</t>
  </si>
  <si>
    <t>GARCIA PICO MARCO VINICIO</t>
  </si>
  <si>
    <t>1802847663</t>
  </si>
  <si>
    <t>TIPAN CHIN SANDRA MONICA</t>
  </si>
  <si>
    <t>1801697796</t>
  </si>
  <si>
    <t>AGUILAR CHASIPANTA WALTER GEOVANNY</t>
  </si>
  <si>
    <t>1801646553</t>
  </si>
  <si>
    <t>DIAZ TERESITA DE JESUS</t>
  </si>
  <si>
    <t>1600118259</t>
  </si>
  <si>
    <t>GUERRERO ABRIL FAUSTO ENRIQUE</t>
  </si>
  <si>
    <t>COOPERATIVA DE AHORRO Y CREDITO CAMARA DE COMERCIO DE AMBATO LTDA</t>
  </si>
  <si>
    <t>1149</t>
  </si>
  <si>
    <t>SEPS-ROEPS-2013-000421</t>
  </si>
  <si>
    <t>MONTALVO 3-43 ROCAFUERTE</t>
  </si>
  <si>
    <t>032826057</t>
  </si>
  <si>
    <t>0994178952</t>
  </si>
  <si>
    <t>vvaldez@ccca.fin.ec</t>
  </si>
  <si>
    <t>1801883719</t>
  </si>
  <si>
    <t>PORTERO LOPEZ RAMIRO MARCELO</t>
  </si>
  <si>
    <t>1801679265</t>
  </si>
  <si>
    <t>ROBAYO FREIRE HECTOR ANTONIO</t>
  </si>
  <si>
    <t>1702610187</t>
  </si>
  <si>
    <t>HARO JACOME ANGEL GUSTAVO</t>
  </si>
  <si>
    <t>COOPERATIVA DE AHORRO Y CREDITO UNIVERSIDAD TECNICA DE AMBATO LTDA</t>
  </si>
  <si>
    <t>0223</t>
  </si>
  <si>
    <t>SEPS-ROEPS-2013-000128</t>
  </si>
  <si>
    <t>HUCHI CHICO</t>
  </si>
  <si>
    <t>AV. LOS CHASQUIS  S/N  RIO GUAYLLABAMBA</t>
  </si>
  <si>
    <t>coacuta@yahoo.es</t>
  </si>
  <si>
    <t>1803334414</t>
  </si>
  <si>
    <t>SALAS ANDRADE CRISTINA VERONICA</t>
  </si>
  <si>
    <t>1802511665</t>
  </si>
  <si>
    <t>CHACHA PALATE HERNAN AURELIO</t>
  </si>
  <si>
    <t>07/02/2017</t>
  </si>
  <si>
    <t>1801062199</t>
  </si>
  <si>
    <t>GUTIERREZ ALBAN ALBERTO CRISTOBAL</t>
  </si>
  <si>
    <t>1802624427</t>
  </si>
  <si>
    <t>GAVILANES LOPEZ WILMA LORENA</t>
  </si>
  <si>
    <t>1801505056</t>
  </si>
  <si>
    <t>ZUÑIGA ALTAMIRANO SEGUNDO FABIAN</t>
  </si>
  <si>
    <t>1802465565</t>
  </si>
  <si>
    <t>PARRA PINTADO MONICA DEL CARMEN</t>
  </si>
  <si>
    <t>COOPERATIVA DE AHORRO Y CREDITO MUSHUC RUNA LTDA</t>
  </si>
  <si>
    <t>1820</t>
  </si>
  <si>
    <t>SEPS-ROEPS-2013-000521</t>
  </si>
  <si>
    <t>032826810</t>
  </si>
  <si>
    <t>0999446892</t>
  </si>
  <si>
    <t>contador@mushucruna.com</t>
  </si>
  <si>
    <t>1802202414</t>
  </si>
  <si>
    <t>CHANGO PACHA LUIS ALFONSO</t>
  </si>
  <si>
    <t>1802139699</t>
  </si>
  <si>
    <t>MUNGABUSI MASABANDA SEGUNDO FRANCISCO</t>
  </si>
  <si>
    <t>1803122462</t>
  </si>
  <si>
    <t>LLAMBO CHALAN JOSE FELICIANO</t>
  </si>
  <si>
    <t>0302231766</t>
  </si>
  <si>
    <t>PICHIZACA SOLANO LORENZO</t>
  </si>
  <si>
    <t>1803326519</t>
  </si>
  <si>
    <t>POMAQUIZA AGUALONGO SEGUNDO ALBERTO</t>
  </si>
  <si>
    <t>COOPERATIVA DE AHORRO Y CREDITO INDIGENA SAC LTDA</t>
  </si>
  <si>
    <t>006-DPT-C-2007</t>
  </si>
  <si>
    <t>SEPS-ROEPS-2013-000191</t>
  </si>
  <si>
    <t>CASTILLO  7-27  JUAN BENIGNO VELA</t>
  </si>
  <si>
    <t>032421363</t>
  </si>
  <si>
    <t>0998161400</t>
  </si>
  <si>
    <t>administracion@coacsac.com</t>
  </si>
  <si>
    <t>1803472511</t>
  </si>
  <si>
    <t>TOALOMBO CAIZA ANGEL FRANCISCO</t>
  </si>
  <si>
    <t>1801608462</t>
  </si>
  <si>
    <t>CHUQUIANA TOASA LUIS ENRIQUE</t>
  </si>
  <si>
    <t>1801554591</t>
  </si>
  <si>
    <t>YANCHAPANTA IGUIQUITIN LUIS ALFREDO</t>
  </si>
  <si>
    <t>1803516614</t>
  </si>
  <si>
    <t>USULLE SISA MARIA NARCISA</t>
  </si>
  <si>
    <t>1717116733</t>
  </si>
  <si>
    <t>JEREZ MASAQUIZA EVA FLORENCIA</t>
  </si>
  <si>
    <t>COOPERATIVA DE AHORRO Y CREDITO GELEC LTDA</t>
  </si>
  <si>
    <t>324</t>
  </si>
  <si>
    <t>SEPS-ROEPS-2013-000706</t>
  </si>
  <si>
    <t>TOTORAS</t>
  </si>
  <si>
    <t>KM 11 VIA HA BAÑOS SN CAMINO ENPEDRADO</t>
  </si>
  <si>
    <t>032748123</t>
  </si>
  <si>
    <t>0989094203</t>
  </si>
  <si>
    <t>dawincoopgelec@hotmail.com</t>
  </si>
  <si>
    <t>1803330008</t>
  </si>
  <si>
    <t>CAMINO MORA MARIA JOSE</t>
  </si>
  <si>
    <t>1802273787</t>
  </si>
  <si>
    <t>GAMBOA QUINDE GLADYS ROCIO</t>
  </si>
  <si>
    <t>1803104635</t>
  </si>
  <si>
    <t>BAYAS ORTIZ EDWIN NAPOLEON</t>
  </si>
  <si>
    <t>1801954809</t>
  </si>
  <si>
    <t>TORO SANCHEZ ANA LUCIA</t>
  </si>
  <si>
    <t>1707272009</t>
  </si>
  <si>
    <t>BAYAS SUAREZ VINICIO ANTONIO</t>
  </si>
  <si>
    <t>COOPERATIVA DE AHORRO Y CREDITO DE LA CORPORACION DE ORGANIZACIONES CAMPESINAS INDIGENAS DE QUISAPINCHA COCIQ</t>
  </si>
  <si>
    <t>1475</t>
  </si>
  <si>
    <t>SEPS-ROEPS-2013-000695</t>
  </si>
  <si>
    <t>QUISAPINCHA (QUIZAPINCHA)</t>
  </si>
  <si>
    <t>GONZALEZ SUAREZ  S/N  10 DE AGOSTO</t>
  </si>
  <si>
    <t>032772444</t>
  </si>
  <si>
    <t>0997601210</t>
  </si>
  <si>
    <t>coac_cociq@yahoo.es</t>
  </si>
  <si>
    <t>1801827856</t>
  </si>
  <si>
    <t>PAUCAR PACHUCHO SEGUNDO PEDRO</t>
  </si>
  <si>
    <t>1803534641</t>
  </si>
  <si>
    <t>MACHAQUIZA PULLUTASIG JOSE ABEL</t>
  </si>
  <si>
    <t>1802900041</t>
  </si>
  <si>
    <t>VENEGAS ALDAZ NORMA MARINA</t>
  </si>
  <si>
    <t>1802576916</t>
  </si>
  <si>
    <t>CHUQUIANA TAMAQUIZA FERNANDO</t>
  </si>
  <si>
    <t>COOPERATIVA DE AHORRO Y CREDITO EDUCADORES SECUNDARIOS DEL TUNGURAHUA LTDA</t>
  </si>
  <si>
    <t>SEPS-ROEPS-2013-001076</t>
  </si>
  <si>
    <t>SUCRE  0438  LALAMA Y MARTINEZ</t>
  </si>
  <si>
    <t>032822787</t>
  </si>
  <si>
    <t>0998891704</t>
  </si>
  <si>
    <t>coacest@hotmail.com</t>
  </si>
  <si>
    <t>1801966720</t>
  </si>
  <si>
    <t>1800870634</t>
  </si>
  <si>
    <t>PROAÑO BRITO ARMANDO</t>
  </si>
  <si>
    <t>0200256865</t>
  </si>
  <si>
    <t>AGUILAR CHICAIZA SEGUNDO RODOLFO</t>
  </si>
  <si>
    <t>1802636231</t>
  </si>
  <si>
    <t>1802463826</t>
  </si>
  <si>
    <t>CARDENAS GALARZA MARCELA GEOVANA</t>
  </si>
  <si>
    <t>COOPERATIVA DE AHORRO Y CREDITO SALATE LTDA</t>
  </si>
  <si>
    <t>010- MBS-CH</t>
  </si>
  <si>
    <t>SEPS-ROEPS-2013-000891</t>
  </si>
  <si>
    <t>AV. PADRE JORGE CHACON  S/N  QUIZ - QUIZ</t>
  </si>
  <si>
    <t>032831488</t>
  </si>
  <si>
    <t>0980641850</t>
  </si>
  <si>
    <t>1803977089</t>
  </si>
  <si>
    <t>LLAGUA GUANOQUIZA DIEGO GABRIEL</t>
  </si>
  <si>
    <t>1803107612</t>
  </si>
  <si>
    <t>QUISPE CHICAIZA CLAUDIA AZUCENA</t>
  </si>
  <si>
    <t>0500533773</t>
  </si>
  <si>
    <t>CEPEDA PROAÑO WASHINGTON EDMUNDO</t>
  </si>
  <si>
    <t>1802544492</t>
  </si>
  <si>
    <t>PUNGUIL CANDO LUIS ENRIQUE</t>
  </si>
  <si>
    <t>1804272001</t>
  </si>
  <si>
    <t>GUATO YUPANQUI MANUEL VINICIO</t>
  </si>
  <si>
    <t>1803362217</t>
  </si>
  <si>
    <t>GUATO CAIZA MARIELA LORENA</t>
  </si>
  <si>
    <t>COOPERATIVA DE AHORRO Y CREDITO MUSHUC ÑAN LTDA</t>
  </si>
  <si>
    <t>SEPS-ROEPS-2013-000728</t>
  </si>
  <si>
    <t>SALASACA</t>
  </si>
  <si>
    <t xml:space="preserve">VIA BAÑOS S/N </t>
  </si>
  <si>
    <t>032485012</t>
  </si>
  <si>
    <t>0983289652</t>
  </si>
  <si>
    <t>mushucnian@hotmail.com</t>
  </si>
  <si>
    <t>2000042529</t>
  </si>
  <si>
    <t>PILLA CHANGO JOSE ALFREDO</t>
  </si>
  <si>
    <t>2000043923</t>
  </si>
  <si>
    <t>MASAQUIZA MASAQUIZA JUAN JOSE</t>
  </si>
  <si>
    <t>1801744168</t>
  </si>
  <si>
    <t>JIMENEZ ACOSTA JOSE</t>
  </si>
  <si>
    <t>1804150108</t>
  </si>
  <si>
    <t>MASAQUIZA JEREZ ROSA PATRICIA</t>
  </si>
  <si>
    <t>1804230025</t>
  </si>
  <si>
    <t>PILLA MASAQUIZA ROSA DOLORES</t>
  </si>
  <si>
    <t>COOPERATIVA DE AHORRO Y CREDITO 1 DE JULIO</t>
  </si>
  <si>
    <t>1749</t>
  </si>
  <si>
    <t>SEPS-ROEPS-2013-000184</t>
  </si>
  <si>
    <t>VIA A GUARANDA  S/N  JUAN MONTALVO</t>
  </si>
  <si>
    <t>032754451</t>
  </si>
  <si>
    <t>0939225945</t>
  </si>
  <si>
    <t>1803228202</t>
  </si>
  <si>
    <t>PATIÑO FLORES RICHART LIBARDO</t>
  </si>
  <si>
    <t>1802058402</t>
  </si>
  <si>
    <t>GALARZA POMAQUIZA JOSE GABRIEL</t>
  </si>
  <si>
    <t>1800887547</t>
  </si>
  <si>
    <t>CANSECO MUÑOZ HUGO LAUTARO</t>
  </si>
  <si>
    <t>1801143734</t>
  </si>
  <si>
    <t>ZURITA VASQUEZ MARIANA DE JESUS</t>
  </si>
  <si>
    <t>1802520997</t>
  </si>
  <si>
    <t>SISA MASABANDA JOSE OSEVIO</t>
  </si>
  <si>
    <t>UNION DE COOPERATIVAS DE AHORRO Y CREDITO DEL MAGISTERIO ECUATORIANO – UCACME</t>
  </si>
  <si>
    <t>2789</t>
  </si>
  <si>
    <t>SEPS-ROEPS-2013-002005</t>
  </si>
  <si>
    <t>ATAHUALPA S/N JACINTO DAVILA</t>
  </si>
  <si>
    <t>0992931206</t>
  </si>
  <si>
    <t>1600133449</t>
  </si>
  <si>
    <t>LEDESMA ZAMORA RIDER MARCELO</t>
  </si>
  <si>
    <t>COOPERATIVA DE AHORRO Y CREDITO SURANGAY LTDA</t>
  </si>
  <si>
    <t>0428</t>
  </si>
  <si>
    <t>SEPS-ROEPS-2013-001393</t>
  </si>
  <si>
    <t>GUAMBALO (HUAMBALO)</t>
  </si>
  <si>
    <t>GONZALEZ SUAREZ  S/N JUAN MONTALVO</t>
  </si>
  <si>
    <t>032864264</t>
  </si>
  <si>
    <t>0939518908</t>
  </si>
  <si>
    <t>coopsurangayltda.2013@yahoo.es</t>
  </si>
  <si>
    <t>1802728970</t>
  </si>
  <si>
    <t>1801601707</t>
  </si>
  <si>
    <t>ASEICHA MASAQUIZA ANGEL MANUEL</t>
  </si>
  <si>
    <t>1801861384</t>
  </si>
  <si>
    <t>CISNEROS PAREDES FERNANDO VICTORIANO</t>
  </si>
  <si>
    <t>1804272985</t>
  </si>
  <si>
    <t>JACOME DELGADO LINO DANILO</t>
  </si>
  <si>
    <t>1802952422</t>
  </si>
  <si>
    <t>PORTUGAL GORDON HERNAN QUERUBIN</t>
  </si>
  <si>
    <t>COOPERATIVA DE AHORRO Y CREDITO KURIÑAN</t>
  </si>
  <si>
    <t>SEPS-ROEPS-2013-000467</t>
  </si>
  <si>
    <t>CUENCA    04-25  ENTRE MALDONADO Y FERNANDEZ</t>
  </si>
  <si>
    <t>032420417</t>
  </si>
  <si>
    <t>0981310049</t>
  </si>
  <si>
    <t>marcelmanotoa@hotmail.com</t>
  </si>
  <si>
    <t>1801841444</t>
  </si>
  <si>
    <t>MANOTOA TUAPANTA SEGUNDO MARCELO</t>
  </si>
  <si>
    <t>1801783786</t>
  </si>
  <si>
    <t>SISALEMA MADZALIN RAFAEL</t>
  </si>
  <si>
    <t>1802739415</t>
  </si>
  <si>
    <t>PILAPANTA TAYUPANTA SEGUNDO MANUEL</t>
  </si>
  <si>
    <t>0201387768</t>
  </si>
  <si>
    <t>CHIMBORAZO CHIMBORAZO MARIA MAGDALENA</t>
  </si>
  <si>
    <t>1804836706</t>
  </si>
  <si>
    <t>SILLAGANA PILAPANTA GLADYS FLORINDA</t>
  </si>
  <si>
    <t>COOPERATIVA DE AHORRO Y CREDITO NUEVO AMANECER LTDA</t>
  </si>
  <si>
    <t>009-SDRCC-2002</t>
  </si>
  <si>
    <t>SEPS-ROEPS-2013-001306</t>
  </si>
  <si>
    <t>VIA SAN PABLO SN CAMINO VECINAL</t>
  </si>
  <si>
    <t>032859701</t>
  </si>
  <si>
    <t>0988318348</t>
  </si>
  <si>
    <t>coac_nuevoamanecer@yahoo.com</t>
  </si>
  <si>
    <t>1801981067</t>
  </si>
  <si>
    <t>GAVILANES PADILLA ALVER OVIDIO</t>
  </si>
  <si>
    <t>1803322245</t>
  </si>
  <si>
    <t>QUINATOA PILAMUNGA MIGUEL ANGEL</t>
  </si>
  <si>
    <t>1804095220</t>
  </si>
  <si>
    <t>JINDE IZA MANUEL MESIAS</t>
  </si>
  <si>
    <t>1802537223</t>
  </si>
  <si>
    <t>TISALEMA QUINATOA SEGUNDO ANDRES</t>
  </si>
  <si>
    <t>1805075239</t>
  </si>
  <si>
    <t>QUINATOA POAQUIZA EUFEMIA SOLEDAD</t>
  </si>
  <si>
    <t>PILAGÜIN (PILAHUIN)</t>
  </si>
  <si>
    <t>COOPERATIVA DE AHORRO Y CREDITO MAQUITA CUSHUN LTDA</t>
  </si>
  <si>
    <t>00003</t>
  </si>
  <si>
    <t>SEPS-ROEPS-2013-001081</t>
  </si>
  <si>
    <t>PLAZA CENTRAL 0  S/N S/N</t>
  </si>
  <si>
    <t>032772988</t>
  </si>
  <si>
    <t>0980083740</t>
  </si>
  <si>
    <t>coac.maquitacushun@hotmail.com</t>
  </si>
  <si>
    <t>1803597572</t>
  </si>
  <si>
    <t>VIVANCO LLUMITASIG LUIS EDUARDO</t>
  </si>
  <si>
    <t>1803953122</t>
  </si>
  <si>
    <t>TIPANTASIG YANCHAPANTA SILVIA INES</t>
  </si>
  <si>
    <t>1803386828</t>
  </si>
  <si>
    <t>CASICANA IZA KLEBER IVAN</t>
  </si>
  <si>
    <t>1500910722</t>
  </si>
  <si>
    <t>ALVARADO PAUCHI MIRYAN YADIRA</t>
  </si>
  <si>
    <t>COOPERATIVA DE AHORRO Y CREDITO ESFUERZO UNIDO PARA EL DESARROLLO DEL CHILCO LA ESPERANZA LTDA</t>
  </si>
  <si>
    <t>SEPS-ROEPS-2013-000731</t>
  </si>
  <si>
    <t>TISALEO</t>
  </si>
  <si>
    <t>17 DE NOVIEMBRE   S/N JUAN BENIGNO VELA</t>
  </si>
  <si>
    <t>032751284</t>
  </si>
  <si>
    <t>0994215863</t>
  </si>
  <si>
    <t>coopeu@yahoo.es</t>
  </si>
  <si>
    <t>1801931971</t>
  </si>
  <si>
    <t>GUALLI TISALEMA JOSE ANIVAL</t>
  </si>
  <si>
    <t>1801538917</t>
  </si>
  <si>
    <t>TOALOMBO PANIMBOZA LUIS ANTONIO</t>
  </si>
  <si>
    <t>1802218378</t>
  </si>
  <si>
    <t>LABRE YUCCHA ANGEL RODRIGO</t>
  </si>
  <si>
    <t>1800810770</t>
  </si>
  <si>
    <t>CUJANO CULQUI SEGUNDO OLMEDO</t>
  </si>
  <si>
    <t>1801967041</t>
  </si>
  <si>
    <t>PANIMBOZA SEGUNDO MANUEL</t>
  </si>
  <si>
    <t>COOPERATIVA DE AHORRO Y CREDITO AMBATO LTDA</t>
  </si>
  <si>
    <t>001-SDRCC</t>
  </si>
  <si>
    <t>SEPS-ROEPS-2013-000660</t>
  </si>
  <si>
    <t>LALAMA  08-51 CEVALLOS Y JUAN BENIGNO VELA</t>
  </si>
  <si>
    <t>032420178</t>
  </si>
  <si>
    <t>0997070473</t>
  </si>
  <si>
    <t>ambato@cooperativaambato.com</t>
  </si>
  <si>
    <t>1802581221</t>
  </si>
  <si>
    <t>CHANGO UÑOG JOSE SANTOS</t>
  </si>
  <si>
    <t>1803914710</t>
  </si>
  <si>
    <t>BAYAS CASA EDWIN VINICIO</t>
  </si>
  <si>
    <t>0501967236</t>
  </si>
  <si>
    <t>VILLACIS GALLO JEANNETTE DEL ROCIO</t>
  </si>
  <si>
    <t>1803741295</t>
  </si>
  <si>
    <t>POAQUIZA YUGCHA BERTHA PIEDAD</t>
  </si>
  <si>
    <t>1802538486</t>
  </si>
  <si>
    <t>PAREDES CRUZ MACRINA EDITH</t>
  </si>
  <si>
    <t>COOPERATIVA DE AHORRO Y CREDITO EL CALVARIO LTDA</t>
  </si>
  <si>
    <t>037</t>
  </si>
  <si>
    <t>SEPS-ROEPS-2013-000948</t>
  </si>
  <si>
    <t>17 DE NOVIEMBRE S/N CACIQUE TISALEO</t>
  </si>
  <si>
    <t>032751442</t>
  </si>
  <si>
    <t>0985569189</t>
  </si>
  <si>
    <t>juansav20@hotmail.com</t>
  </si>
  <si>
    <t>1801291533</t>
  </si>
  <si>
    <t>1803260890</t>
  </si>
  <si>
    <t>MANOTOA SEGOVIA JAIME RODRIGO</t>
  </si>
  <si>
    <t>COOPERATIVA DE AHORRO Y CREDITO 15 DE MAYO LTDA</t>
  </si>
  <si>
    <t>017-SDRCC-2002</t>
  </si>
  <si>
    <t>SEPS-ROEPS-2013-000642</t>
  </si>
  <si>
    <t>JUAN BENIGNO VELA</t>
  </si>
  <si>
    <t>VIA A GUARANDA  S/N  A UNA CUADRA DEL PARQUE</t>
  </si>
  <si>
    <t>032483178</t>
  </si>
  <si>
    <t>0993600595</t>
  </si>
  <si>
    <t>coac15demayo@gmail.com</t>
  </si>
  <si>
    <t>1804027470</t>
  </si>
  <si>
    <t>1803503794</t>
  </si>
  <si>
    <t>CAISA GUANOLUISA ANGEL FABIAN</t>
  </si>
  <si>
    <t>1802693455</t>
  </si>
  <si>
    <t>TISALEMA CHIMBO MARIA ESTELA</t>
  </si>
  <si>
    <t>1804151544</t>
  </si>
  <si>
    <t>CAISA GUANOLUIZA EDILMA ROCIO</t>
  </si>
  <si>
    <t>1801081058</t>
  </si>
  <si>
    <t>SISA MALIZA JOSE RAFAEL</t>
  </si>
  <si>
    <t>COOPERATIVA DE AHORRO Y CREDITO KULLKI WASI LTDA</t>
  </si>
  <si>
    <t>SEPS-ROEPS-2013-000266</t>
  </si>
  <si>
    <t>JUAN BENIGNO VELA S/N MONTALVO</t>
  </si>
  <si>
    <t>033731100</t>
  </si>
  <si>
    <t>0993935873</t>
  </si>
  <si>
    <t>jandagana@hotmail.com</t>
  </si>
  <si>
    <t>1802078574</t>
  </si>
  <si>
    <t>ANDAGANA GUALO JUAN MANUEL</t>
  </si>
  <si>
    <t>1802647865</t>
  </si>
  <si>
    <t>CALUÑA TIL TUPAC MALKU</t>
  </si>
  <si>
    <t>1803759370</t>
  </si>
  <si>
    <t>CHANGO CALUÑA MARTHA SALOME</t>
  </si>
  <si>
    <t>1804594826</t>
  </si>
  <si>
    <t>CAPUZ LLAMBO ANA EDELINA</t>
  </si>
  <si>
    <t>1804176384</t>
  </si>
  <si>
    <t>PANDASHINA GALARZA MARIANA DE JESUS</t>
  </si>
  <si>
    <t>COOPERATIVA DE AHORRO Y CREDITO CHIBULEO LTDA</t>
  </si>
  <si>
    <t>06432</t>
  </si>
  <si>
    <t>SEPS-ROEPS-2013-000279</t>
  </si>
  <si>
    <t>CALLE ESPEJO 12-78 AV. 12 DE NOVIEMBRE</t>
  </si>
  <si>
    <t>032422526</t>
  </si>
  <si>
    <t>0994166350</t>
  </si>
  <si>
    <t>gerenciageneral@chibuleo.com</t>
  </si>
  <si>
    <t>1803476751</t>
  </si>
  <si>
    <t>1803460284</t>
  </si>
  <si>
    <t>DE LA CRUZ SUMBANA GUIDO OSWALDO</t>
  </si>
  <si>
    <t>1803503885</t>
  </si>
  <si>
    <t>AYNAGUANO CHARCO MARTHA NELLY</t>
  </si>
  <si>
    <t>1804517157</t>
  </si>
  <si>
    <t>CHANGO MAZABANDA MARTHA CECILIA</t>
  </si>
  <si>
    <t>0503006942</t>
  </si>
  <si>
    <t>CHINGO YANCHAGUANO WILMA LORENA</t>
  </si>
  <si>
    <t>COOPERATIVA DE AHORRO Y CREDITO VENCEDORES DE TUNGURAHUA LTDA</t>
  </si>
  <si>
    <t>00020</t>
  </si>
  <si>
    <t>SEPS-ROEPS-2013-000925</t>
  </si>
  <si>
    <t>TOMAS SEVILLA  Y BOLIVAR  06-32  BOLIVAR</t>
  </si>
  <si>
    <t>032426821</t>
  </si>
  <si>
    <t>0995928387</t>
  </si>
  <si>
    <t>cpuganza@hotmail.com</t>
  </si>
  <si>
    <t>1801893320</t>
  </si>
  <si>
    <t>1803128519</t>
  </si>
  <si>
    <t>TOASA ASHQUI VICTOR MANUEL</t>
  </si>
  <si>
    <t>1803260403</t>
  </si>
  <si>
    <t>SOGSO TOAZA SEGUNDO MARCELO</t>
  </si>
  <si>
    <t>COOPERATIVA DE AHORRO Y CREDITO REY DAVID LTDA</t>
  </si>
  <si>
    <t>00287</t>
  </si>
  <si>
    <t>SEPS-ROEPS-2013-000657</t>
  </si>
  <si>
    <t>032426886</t>
  </si>
  <si>
    <t>0991739314</t>
  </si>
  <si>
    <t>segundotisalema76@gmail.com</t>
  </si>
  <si>
    <t>1802592715</t>
  </si>
  <si>
    <t>1802400133</t>
  </si>
  <si>
    <t>TOCALEMA TISALEMA SEGUNDO NICOLAS</t>
  </si>
  <si>
    <t>1802574242</t>
  </si>
  <si>
    <t>TISALEMA PALOMO ANGEL</t>
  </si>
  <si>
    <t>1803689825</t>
  </si>
  <si>
    <t>POMAQUIZA PALOMO ANGEL MARIA</t>
  </si>
  <si>
    <t>1802574028</t>
  </si>
  <si>
    <t>MASABANDA TISALEMA SEGUNDO SANTIAGO</t>
  </si>
  <si>
    <t>COOPERATIVA DE AHORRO Y CREDITO SAN ALFONSO LTDA</t>
  </si>
  <si>
    <t>032-SDRCC</t>
  </si>
  <si>
    <t>SEPS-ROEPS-2013-000123</t>
  </si>
  <si>
    <t>REDONDEL DE HUACHI S/N  GONZALO ZAMBUMBIDE</t>
  </si>
  <si>
    <t>032585817</t>
  </si>
  <si>
    <t>0988350580</t>
  </si>
  <si>
    <t>gerencia@coopsanalfonso.fin.ec</t>
  </si>
  <si>
    <t>1802468502</t>
  </si>
  <si>
    <t>LLIGALO UÑOG MARIA CARMEN</t>
  </si>
  <si>
    <t>0601985468</t>
  </si>
  <si>
    <t>PAUCAR GUALANCAÑAY ANGELA</t>
  </si>
  <si>
    <t>1804592945</t>
  </si>
  <si>
    <t>LLAMBO LLANGANATE ROSA REBECA</t>
  </si>
  <si>
    <t>1804646998</t>
  </si>
  <si>
    <t>MALIZA LLAMBO NANCY FABIOLA</t>
  </si>
  <si>
    <t>1802675676</t>
  </si>
  <si>
    <t>LLIGALO PACARI MARTHA SERAFINA</t>
  </si>
  <si>
    <t>COOPERATIVA DE AHORRO Y CREDITO SAN PABLO LTDA</t>
  </si>
  <si>
    <t>027-SDRCC-2002</t>
  </si>
  <si>
    <t>SEPS-ROEPS-2013-000884</t>
  </si>
  <si>
    <t>032754276</t>
  </si>
  <si>
    <t>0999959474</t>
  </si>
  <si>
    <t>coac_sanpablo@hotmail.com</t>
  </si>
  <si>
    <t>1802110583</t>
  </si>
  <si>
    <t>1802344364</t>
  </si>
  <si>
    <t>ZUMBANA CARRERA TITO HERNAN</t>
  </si>
  <si>
    <t>1801354539</t>
  </si>
  <si>
    <t>VALENCIA VALENCIA HILDA TERESA DE JESUS</t>
  </si>
  <si>
    <t>0903344547</t>
  </si>
  <si>
    <t>ZAMBRANO PAZMIÑO JORGE HUMBERTO</t>
  </si>
  <si>
    <t>1801263086</t>
  </si>
  <si>
    <t>PAREDES MIRANDA SILVANIA RAQUEL</t>
  </si>
  <si>
    <t>COOPERATIVA DE AHORRO Y CREDITO CARROCEROS DE TUNGURAHUA</t>
  </si>
  <si>
    <t>SEPS-ROEPS-2013-001063</t>
  </si>
  <si>
    <t>AV. ATAHUALPA S/N ENTRE RIO CUTUCHI Y RIO SALADO DIAGONAL AL MALL DE LOS ANDES</t>
  </si>
  <si>
    <t>032401343</t>
  </si>
  <si>
    <t>0989025802</t>
  </si>
  <si>
    <t>info@carrocerostungurahua.com</t>
  </si>
  <si>
    <t>1801348267</t>
  </si>
  <si>
    <t>SANTOS SEGUNDO PEDRO PABLO</t>
  </si>
  <si>
    <t>1803396777</t>
  </si>
  <si>
    <t>SANABRIA REINOSO ANGEL IVAN</t>
  </si>
  <si>
    <t>1803730611</t>
  </si>
  <si>
    <t>VARGAS FUENTES PAOLA JACQUELINE</t>
  </si>
  <si>
    <t>1801808393</t>
  </si>
  <si>
    <t>COPO SANCHEZ ERNESTO MARCELO</t>
  </si>
  <si>
    <t>COOPERATIVA DE AHORRO Y CREDITO SAINT MICHEL LTDA</t>
  </si>
  <si>
    <t>SEPS-ROEPS-2013-000377</t>
  </si>
  <si>
    <t>AV. 12 DE NOVIEMBRE  685  QUITO</t>
  </si>
  <si>
    <t>032422012</t>
  </si>
  <si>
    <t>0986645809</t>
  </si>
  <si>
    <t>coacsaintmichel@hotmail.com</t>
  </si>
  <si>
    <t>1803652575</t>
  </si>
  <si>
    <t>TICHE TELENCHANA ANGEL DAVID</t>
  </si>
  <si>
    <t>1800425025</t>
  </si>
  <si>
    <t>AINAGUANO MUNGABUSI JOSE CRISTOBAL</t>
  </si>
  <si>
    <t>1803774940</t>
  </si>
  <si>
    <t>ACOSTA SANTACRUZ DARWIN VINICIO</t>
  </si>
  <si>
    <t>1600859076</t>
  </si>
  <si>
    <t>CUSHQUI MALIZA NELY ROCIO</t>
  </si>
  <si>
    <t>1802799401</t>
  </si>
  <si>
    <t>MASABANDA BALTAZAR SEGUNDO OLIVERIO</t>
  </si>
  <si>
    <t>COOPERATIVA DE AHORRO Y CREDITO LLANGANATES</t>
  </si>
  <si>
    <t>0000002-SDRCC-2004</t>
  </si>
  <si>
    <t>SEPS-ROEPS-2013-000280</t>
  </si>
  <si>
    <t>AV RUMIÑAHUI RN40 CARLOS VILLALBA</t>
  </si>
  <si>
    <t>032875640</t>
  </si>
  <si>
    <t>0991660612</t>
  </si>
  <si>
    <t>carlos_chaquinga@hotmail.com</t>
  </si>
  <si>
    <t>1801120674</t>
  </si>
  <si>
    <t>CHAQUINGA MAILA CARLOS LUDOVICO RENE</t>
  </si>
  <si>
    <t>1802565059</t>
  </si>
  <si>
    <t>VIERA CORTES KATERINE MARITZA</t>
  </si>
  <si>
    <t>1803638202</t>
  </si>
  <si>
    <t>MEDINA CARRILLO PAULINA ALEXANDRA</t>
  </si>
  <si>
    <t>1600285934</t>
  </si>
  <si>
    <t>1804036265</t>
  </si>
  <si>
    <t>SANCHEZ BARRIONUEVO SILVIA GERMANIA</t>
  </si>
  <si>
    <t>COOPERATIVA DE AHORRO Y CREDITO CREDIAMBATO LTDA</t>
  </si>
  <si>
    <t>042-SDRCC</t>
  </si>
  <si>
    <t>SEPS-ROEPS-2013-000651</t>
  </si>
  <si>
    <t>LALAMA S/N SUCRE</t>
  </si>
  <si>
    <t>032820246</t>
  </si>
  <si>
    <t>0999727148</t>
  </si>
  <si>
    <t>falbornoz@crediambato.fin.ec</t>
  </si>
  <si>
    <t>1802259752</t>
  </si>
  <si>
    <t>ALBORNOZ PALACIOS JUAN FELIPE</t>
  </si>
  <si>
    <t>1801414614</t>
  </si>
  <si>
    <t>DE HOWITT LANAS JOHN</t>
  </si>
  <si>
    <t>1801689058</t>
  </si>
  <si>
    <t>LOPEZ ULLOA LILIANA EULALIA</t>
  </si>
  <si>
    <t>1801096965</t>
  </si>
  <si>
    <t>JARAMILLO CANELOS JUAN CARLOS</t>
  </si>
  <si>
    <t>1709314460</t>
  </si>
  <si>
    <t>MEJIA LAGOS ADRIANA MARIELA</t>
  </si>
  <si>
    <t>COOPERATIVA DE AHORRO Y CREDITO 10 DE AGOSTO LTDA</t>
  </si>
  <si>
    <t>015-2002</t>
  </si>
  <si>
    <t>SEPS-ROEPS-2013-001822</t>
  </si>
  <si>
    <t>032452169</t>
  </si>
  <si>
    <t>0993961363</t>
  </si>
  <si>
    <t>cooperativaagosto@yahoo.es</t>
  </si>
  <si>
    <t>1802664803</t>
  </si>
  <si>
    <t>HURTADO CHANGO MARY RAQUEL</t>
  </si>
  <si>
    <t>1803396264</t>
  </si>
  <si>
    <t>MANOBANDA CHANGO MILTON GIOVANNI</t>
  </si>
  <si>
    <t>1803365392</t>
  </si>
  <si>
    <t>RONQUILLO RONQUILLO ROLANDO VICENTE</t>
  </si>
  <si>
    <t>1803149366</t>
  </si>
  <si>
    <t>JARRIN CHAVEZ JOSE EDGAR</t>
  </si>
  <si>
    <t>1804961371</t>
  </si>
  <si>
    <t>PIMBO CHANGO EDWIN DAMIAN</t>
  </si>
  <si>
    <t>COOPERATIVA DE AHORRO Y CREDITO LA FLORESTA LTDA</t>
  </si>
  <si>
    <t>0000006</t>
  </si>
  <si>
    <t>SEPS-ROEPS-2013-000697</t>
  </si>
  <si>
    <t>PICAIGUA</t>
  </si>
  <si>
    <t>032762219</t>
  </si>
  <si>
    <t>0998572478</t>
  </si>
  <si>
    <t>coop_floresta@hotmail.com</t>
  </si>
  <si>
    <t>1803462439</t>
  </si>
  <si>
    <t>ORTIZ ORTIZ OSCAR FABIAN</t>
  </si>
  <si>
    <t>26/05/2017</t>
  </si>
  <si>
    <t>1803071461</t>
  </si>
  <si>
    <t>QUIROGA REYES SARITA BEATRIZ</t>
  </si>
  <si>
    <t>COOPERATIVA DE AHORRO Y CREDITO 15 DE JUNIO LTDA</t>
  </si>
  <si>
    <t>SEPS-ROEPS-2013-000748</t>
  </si>
  <si>
    <t>PATATE</t>
  </si>
  <si>
    <t>SUCRE (CAB. EN SUCRE-PATATE URCU)</t>
  </si>
  <si>
    <t>CENTRO - JUNTO AL ESTADIO  S/N  PRINCIPAL</t>
  </si>
  <si>
    <t>032579051</t>
  </si>
  <si>
    <t>0988594552</t>
  </si>
  <si>
    <t>coac15dejunio@hotmail.com</t>
  </si>
  <si>
    <t>1802107027</t>
  </si>
  <si>
    <t>ROJANO SEGUNDO MANUEL</t>
  </si>
  <si>
    <t>1803177938</t>
  </si>
  <si>
    <t>PULLUPAXI ROJANA VICTOR SERGIO</t>
  </si>
  <si>
    <t>1803802261</t>
  </si>
  <si>
    <t>LANDA SIGCHO LUIS MEDARDO</t>
  </si>
  <si>
    <t>1805040506</t>
  </si>
  <si>
    <t>SAILEMA DIAZ TATIANA ABIGAIL</t>
  </si>
  <si>
    <t>1804651691</t>
  </si>
  <si>
    <t>CHICAIZA TITE LUIS DANILO</t>
  </si>
  <si>
    <t>COOPERATIVA DE AHORRO Y CREDITO EL TESORO PILLAREÑO</t>
  </si>
  <si>
    <t>00009</t>
  </si>
  <si>
    <t>SEPS-ROEPS-2013-000426</t>
  </si>
  <si>
    <t xml:space="preserve">KM.1 VIA A SALCEDO  S/N  </t>
  </si>
  <si>
    <t>032860253</t>
  </si>
  <si>
    <t>0987906635</t>
  </si>
  <si>
    <t>coactesoropillareno@gmail.com</t>
  </si>
  <si>
    <t>1803140431</t>
  </si>
  <si>
    <t>PEÑAFIEL VALLA LUIS ALBERTO</t>
  </si>
  <si>
    <t>1801703503</t>
  </si>
  <si>
    <t>SAQUINGA TITUAÑA JORGE HUMBERTO</t>
  </si>
  <si>
    <t>1801853811</t>
  </si>
  <si>
    <t>RUIZ AMORES MARIO FERNANDO</t>
  </si>
  <si>
    <t>1803142932</t>
  </si>
  <si>
    <t>MOPOSITA ALCACIEGA SILVIA LEONOR</t>
  </si>
  <si>
    <t>1801303320</t>
  </si>
  <si>
    <t>TOAPANTA SAQUINGA RODRIGO</t>
  </si>
  <si>
    <t>COOPERATIVA DE AHORRO Y CREDITO SAN ANTONIO LIMITADA</t>
  </si>
  <si>
    <t>005-SDRCC-2002</t>
  </si>
  <si>
    <t>SEPS-ROEPS-2013-000376</t>
  </si>
  <si>
    <t>AUGUSTO N. MARTINEZ (MUNDUGLEO)</t>
  </si>
  <si>
    <t>AVENIDA TRECE DE DICIEMBRE   S/N PALMERAS</t>
  </si>
  <si>
    <t>032452329</t>
  </si>
  <si>
    <t>0983442539</t>
  </si>
  <si>
    <t>coac.sanantonioltda@outlook.com</t>
  </si>
  <si>
    <t>1802694297</t>
  </si>
  <si>
    <t>1802340370</t>
  </si>
  <si>
    <t>MOPOSITA TENELEMA CECILIO</t>
  </si>
  <si>
    <t>1802697456</t>
  </si>
  <si>
    <t>LAGUA LAGUA LUIS DELFIN</t>
  </si>
  <si>
    <t>1801891324</t>
  </si>
  <si>
    <t>LAGUA AGUALONGO LUIS ALBERTO</t>
  </si>
  <si>
    <t>1801730308</t>
  </si>
  <si>
    <t>LAGUA LAGUA RAMON</t>
  </si>
  <si>
    <t>COOPERATIVA DE AHORRO Y CREDITO SAN MARTIN DE TISALEO LTDA</t>
  </si>
  <si>
    <t>0015-SDRCC-2005</t>
  </si>
  <si>
    <t>SEPS-ROEPS-2013-000023</t>
  </si>
  <si>
    <t>17 DE NOVIEMBRE  S/N  JOSE NARANJO</t>
  </si>
  <si>
    <t>032751414</t>
  </si>
  <si>
    <t>0980158999</t>
  </si>
  <si>
    <t>coacsanmartin@hotmail.com</t>
  </si>
  <si>
    <t>1803459468</t>
  </si>
  <si>
    <t>MORETA VILLENA HOLGUER FRANCISCO</t>
  </si>
  <si>
    <t>1803385911</t>
  </si>
  <si>
    <t>GUAMAN MALIZA GLORIA SUSANA</t>
  </si>
  <si>
    <t>1804623310</t>
  </si>
  <si>
    <t>AMANTA MANOBANDA EDISSON JAVIER</t>
  </si>
  <si>
    <t>1722929799</t>
  </si>
  <si>
    <t>CHASI PEREZ GISSELA ELIZABETH</t>
  </si>
  <si>
    <t>COOPERATIVA DE AHORRO Y CREDITO WUIÑARISHUN CRECEREMOS</t>
  </si>
  <si>
    <t>0019</t>
  </si>
  <si>
    <t>SEPS-ROEPS-2013-000876</t>
  </si>
  <si>
    <t>10 DE AGOSTO SN SUCRE</t>
  </si>
  <si>
    <t>032772478</t>
  </si>
  <si>
    <t>0999720615</t>
  </si>
  <si>
    <t>coacwuinarishun14@hotmail.com</t>
  </si>
  <si>
    <t>1801527753</t>
  </si>
  <si>
    <t>TIPANTASIG SILLAGANA CAMILO</t>
  </si>
  <si>
    <t>1800575712</t>
  </si>
  <si>
    <t>QUINATOA CASICANA JOSE AMABLE</t>
  </si>
  <si>
    <t>1804724142</t>
  </si>
  <si>
    <t>CHUQUIANA CHUQUIANA JOSE DANIEL</t>
  </si>
  <si>
    <t>1804773800</t>
  </si>
  <si>
    <t>TUAPANTA CHUQUIANA KLEBER MEDARDO</t>
  </si>
  <si>
    <t>1803369493</t>
  </si>
  <si>
    <t>TIPANTASIG TOAPANTA LUIS ALBERTO</t>
  </si>
  <si>
    <t>0017</t>
  </si>
  <si>
    <t>COOPERATIVA DE AHORRO Y CREDITO MUSHUG CAUSAY LTDA</t>
  </si>
  <si>
    <t>SEPS-ROEPS-2013-002872</t>
  </si>
  <si>
    <t>AMBATILLO</t>
  </si>
  <si>
    <t>032426019</t>
  </si>
  <si>
    <t>0989193511</t>
  </si>
  <si>
    <t>mushug_causay@hotmail.com</t>
  </si>
  <si>
    <t>1802567816</t>
  </si>
  <si>
    <t>MATZABALIN QUINFIA PEDRO</t>
  </si>
  <si>
    <t>1801394055</t>
  </si>
  <si>
    <t>VEGA CHOCO JOSE ANTONIO</t>
  </si>
  <si>
    <t>1802813426</t>
  </si>
  <si>
    <t>CHUQUIANA SOXO SEGUNDO PEDRO</t>
  </si>
  <si>
    <t>1802809168</t>
  </si>
  <si>
    <t>SISALEMA SISALEMA JUAN JOSE</t>
  </si>
  <si>
    <t>1803710936</t>
  </si>
  <si>
    <t>MATZABALIN CAISAGUANO LUIS ALBERTO</t>
  </si>
  <si>
    <t>COOPERATIVA DE AHORRO Y CREDITO MULTICULTURAL INDIGENA LTDA</t>
  </si>
  <si>
    <t>0030-SDRCC-2005</t>
  </si>
  <si>
    <t>SEPS-ROEPS-2013-000598</t>
  </si>
  <si>
    <t>TOMAS SEVILLA Y ARAUJO  05-08  PRIMERA IMPRENTA</t>
  </si>
  <si>
    <t>032822895</t>
  </si>
  <si>
    <t>0998222642</t>
  </si>
  <si>
    <t>solitarioandino1@yahoo.com</t>
  </si>
  <si>
    <t>0602500860</t>
  </si>
  <si>
    <t>CEPEDA GUALAN JOSE MANUEL</t>
  </si>
  <si>
    <t>0602886319</t>
  </si>
  <si>
    <t>GUALAN PEDRO</t>
  </si>
  <si>
    <t>0201676079</t>
  </si>
  <si>
    <t>BAYES CHACHA MARIA LUZ</t>
  </si>
  <si>
    <t>0603066770</t>
  </si>
  <si>
    <t>GUAILLA QUINCHE LUIS HERMINIO</t>
  </si>
  <si>
    <t>1802572063</t>
  </si>
  <si>
    <t>PAREDES LEON ELVIA SUSANA</t>
  </si>
  <si>
    <t>COOPERATIVA DE AHORRO Y CREDITO COORAMBATO LTDA</t>
  </si>
  <si>
    <t>000059</t>
  </si>
  <si>
    <t>SEPS-ROEPS-2013-001537</t>
  </si>
  <si>
    <t>12 DE NOVIEMBRE  10-79  ESPEJO</t>
  </si>
  <si>
    <t>032814052</t>
  </si>
  <si>
    <t>0981897061</t>
  </si>
  <si>
    <t>caiza10@hotmail.com</t>
  </si>
  <si>
    <t>1803251402</t>
  </si>
  <si>
    <t>CAIZA TOCALEMA MIGUEL ANGEL</t>
  </si>
  <si>
    <t>1802451151</t>
  </si>
  <si>
    <t>UÑOG TASNA JUAN MANUEL</t>
  </si>
  <si>
    <t>1804528766</t>
  </si>
  <si>
    <t>CAIZA TISALEMA SEGUNDO ANGEL</t>
  </si>
  <si>
    <t>1804077723</t>
  </si>
  <si>
    <t>SISA PACARI JOSE ANGEL</t>
  </si>
  <si>
    <t>1804819272</t>
  </si>
  <si>
    <t>COOPERATIVA DE AHORRO Y CREDITO CAMPESINA COOPAC</t>
  </si>
  <si>
    <t>1007</t>
  </si>
  <si>
    <t>SEPS-ROEPS-2013-001431</t>
  </si>
  <si>
    <t>QUITO  05-53  JUAN BENIGNO VELA</t>
  </si>
  <si>
    <t>032421294</t>
  </si>
  <si>
    <t>0997308437</t>
  </si>
  <si>
    <t>lpico@coopac.fin.ec</t>
  </si>
  <si>
    <t>1802190833</t>
  </si>
  <si>
    <t>FREIRE SOLORZANO LUIS HERNAN</t>
  </si>
  <si>
    <t>1802740298</t>
  </si>
  <si>
    <t>PAZMIÑO SOLIS VICTOR HUGO</t>
  </si>
  <si>
    <t>1803121084</t>
  </si>
  <si>
    <t>VALENCIA SILVA ALEX FABIAN</t>
  </si>
  <si>
    <t>1804898177</t>
  </si>
  <si>
    <t>1800279323</t>
  </si>
  <si>
    <t>LLERENA VILLAFUERTE OSCAR EDUARDO</t>
  </si>
  <si>
    <t>COOPERATIVA DE AHORRO Y CREDITO DE LOS ANDES LTDA</t>
  </si>
  <si>
    <t>SEPS-ROEPS-2013-002938</t>
  </si>
  <si>
    <t>HUACHI LORETO</t>
  </si>
  <si>
    <t>0995846863</t>
  </si>
  <si>
    <t>coacdelosandes@gmail.com</t>
  </si>
  <si>
    <t>1802675064</t>
  </si>
  <si>
    <t>SOLIS ARCOS BENITO EULOGIO</t>
  </si>
  <si>
    <t>1802090736</t>
  </si>
  <si>
    <t>1804884706</t>
  </si>
  <si>
    <t>MERA ZURITA EDWIN RICARDO</t>
  </si>
  <si>
    <t>1803150471</t>
  </si>
  <si>
    <t>BARONA IBARRA VICENTE HERNAN</t>
  </si>
  <si>
    <t>1804263802</t>
  </si>
  <si>
    <t>ESPIN MONTERO DARWIN DAVID</t>
  </si>
  <si>
    <t>COOPERATIVA DE AHORRO Y CREDITO INDIGENA DEL ECUADOR - TUNGURAHUA</t>
  </si>
  <si>
    <t>153</t>
  </si>
  <si>
    <t>SEPS-ROEPS-2013-000719</t>
  </si>
  <si>
    <t>ELOY ALFARO 0607 ROCAFUERTE</t>
  </si>
  <si>
    <t>032424422</t>
  </si>
  <si>
    <t>0986495721</t>
  </si>
  <si>
    <t>pachitopoalsin@hotmail.com</t>
  </si>
  <si>
    <t>1802485720</t>
  </si>
  <si>
    <t>1801828821</t>
  </si>
  <si>
    <t>PILAPANTA TUBON SEGUNDO FRANCISCO</t>
  </si>
  <si>
    <t>1803405719</t>
  </si>
  <si>
    <t>TOALA MACHASILLA MANUEL</t>
  </si>
  <si>
    <t>1804044624</t>
  </si>
  <si>
    <t>1804194270</t>
  </si>
  <si>
    <t>MARCHINA MUNTZA MARIA MANUELA</t>
  </si>
  <si>
    <t>COOPERATIVA DE AHORRO Y CREDITO KISAPINCHA LTDA</t>
  </si>
  <si>
    <t>SEPS-ROEPS-2013-000543</t>
  </si>
  <si>
    <t>ESPEJO  S/N GARCIAMORENO 10-04 PARADA DE BUSES A QUISAPINCHA</t>
  </si>
  <si>
    <t>032420096</t>
  </si>
  <si>
    <t>0994312004</t>
  </si>
  <si>
    <t>jose_13qui@yahoo.com</t>
  </si>
  <si>
    <t>1803919198</t>
  </si>
  <si>
    <t>QUINATOA QUINATOA SEGUNDO JOSE</t>
  </si>
  <si>
    <t>1803781770</t>
  </si>
  <si>
    <t>POMBOZA QUINDE JOSE ANTONIO</t>
  </si>
  <si>
    <t>1802693620</t>
  </si>
  <si>
    <t>GUAYAN QUINATOA MANUEL</t>
  </si>
  <si>
    <t>1804821104</t>
  </si>
  <si>
    <t>CHACHIPANTA QUINATOA CARLOS MANUEL</t>
  </si>
  <si>
    <t>1804081162</t>
  </si>
  <si>
    <t>MAIZA MAIZA MANUEL</t>
  </si>
  <si>
    <t>COOPERATIVA DE AHORRO Y CREDITO JATUN RUNA LTDA</t>
  </si>
  <si>
    <t>014</t>
  </si>
  <si>
    <t>SEPS-ROEPS-2013-000942</t>
  </si>
  <si>
    <t>VIA A GUARANDA S-N AV. PRINCIPAL</t>
  </si>
  <si>
    <t>0983053426</t>
  </si>
  <si>
    <t>0991785608</t>
  </si>
  <si>
    <t>coopjatun_runa@hotmail.es</t>
  </si>
  <si>
    <t>1802781805</t>
  </si>
  <si>
    <t>1600801177</t>
  </si>
  <si>
    <t>GUASHCO YANZAGUANO MARIA ROSA</t>
  </si>
  <si>
    <t>1804661690</t>
  </si>
  <si>
    <t>SINALIN YUCAILLA LOURDES MARIA</t>
  </si>
  <si>
    <t>1804069936</t>
  </si>
  <si>
    <t>GUALLCO GALARZA MANUEL JOAQUIN</t>
  </si>
  <si>
    <t>1803612389</t>
  </si>
  <si>
    <t>GALARZA CAIZA SEGUNDO AMABLE</t>
  </si>
  <si>
    <t>COOPERATIVA DE AHORRO Y CREDITO ACCION TUNGURAHUA LTDA</t>
  </si>
  <si>
    <t>00028</t>
  </si>
  <si>
    <t>SEPS-ROEPS-2013-000735</t>
  </si>
  <si>
    <t>MONTALVO  07-94  AV 12 DE NOVIEMBRE</t>
  </si>
  <si>
    <t>032829799</t>
  </si>
  <si>
    <t>0994595272</t>
  </si>
  <si>
    <t>epacari@yahoo.es</t>
  </si>
  <si>
    <t>1803288099</t>
  </si>
  <si>
    <t>1802471415</t>
  </si>
  <si>
    <t>AGUALONGO TISALEMA MIGUEL ANGEL</t>
  </si>
  <si>
    <t>1803026184</t>
  </si>
  <si>
    <t>PERICHE MASAQUIZA SANDRA PAULINA</t>
  </si>
  <si>
    <t>1716141815</t>
  </si>
  <si>
    <t>PANDASHINA PILAMUNGA MARIA MERCEDES</t>
  </si>
  <si>
    <t>COOPERATIVA DE AHORRO Y CREDITO MUJERES LIDERES LTDA</t>
  </si>
  <si>
    <t>009 SDRCC-2006</t>
  </si>
  <si>
    <t>SEPS-ROEPS-2013-000373</t>
  </si>
  <si>
    <t>JERUSALEN VIA A SAN JUAN SN JUNTO AL COLEGIO PICAIHUA</t>
  </si>
  <si>
    <t>032823236</t>
  </si>
  <si>
    <t>0998022713</t>
  </si>
  <si>
    <t>euly_barona@hotmail.com</t>
  </si>
  <si>
    <t>1804169926</t>
  </si>
  <si>
    <t>1801938414</t>
  </si>
  <si>
    <t>SUPE SUPE MARIA DEL CARMEN</t>
  </si>
  <si>
    <t>1801539386</t>
  </si>
  <si>
    <t>1709518557</t>
  </si>
  <si>
    <t>MATUTE LUCERO LIA VICTORIA</t>
  </si>
  <si>
    <t>1803751971</t>
  </si>
  <si>
    <t>PALATE AMAGUAÑA SILVIA PATRICIA</t>
  </si>
  <si>
    <t>COOPERATIVA DE AHORRO Y CREDITO SERVIDORES MUNICIPALES DE AMBATO LTDA</t>
  </si>
  <si>
    <t>2040</t>
  </si>
  <si>
    <t>SEPS-ROEPS-2013-001074</t>
  </si>
  <si>
    <t>CASTILLO  S/N BOLIVAR GADMA</t>
  </si>
  <si>
    <t>032997800</t>
  </si>
  <si>
    <t>0992780321</t>
  </si>
  <si>
    <t>coopacsma@hotmail.com</t>
  </si>
  <si>
    <t>1802294395</t>
  </si>
  <si>
    <t>1801097302</t>
  </si>
  <si>
    <t>MAYORGA SANTAMARIA MILTON RODRIGO</t>
  </si>
  <si>
    <t>1802014785</t>
  </si>
  <si>
    <t>JORDAN MORALES PAULO VICENTE</t>
  </si>
  <si>
    <t>1802279867</t>
  </si>
  <si>
    <t>1802279305</t>
  </si>
  <si>
    <t>PEREZ LARA ANA ROSAURA</t>
  </si>
  <si>
    <t>COOPERATIVA DE AHORRO Y CREDITO 21 DE NOVIEMBRE LTDA</t>
  </si>
  <si>
    <t>00084</t>
  </si>
  <si>
    <t>SEPS-ROEPS-2013-001085</t>
  </si>
  <si>
    <t>CALVARIO  S/N  ALONSO PALACIOS</t>
  </si>
  <si>
    <t>032772871</t>
  </si>
  <si>
    <t>0998269327</t>
  </si>
  <si>
    <t>ecotus@hotmail.es</t>
  </si>
  <si>
    <t>1803266186</t>
  </si>
  <si>
    <t>TUSA OLOBACHA VICTOR ALFREDO</t>
  </si>
  <si>
    <t>0200609295</t>
  </si>
  <si>
    <t>YAZUMA CALUÑA ERNESTO</t>
  </si>
  <si>
    <t>1803259868</t>
  </si>
  <si>
    <t>GUERRERO MAYORGA BETTY GEOVANNA</t>
  </si>
  <si>
    <t>1803285301</t>
  </si>
  <si>
    <t>1802894244</t>
  </si>
  <si>
    <t>CHADAN TUBON JOSE ABELARDO</t>
  </si>
  <si>
    <t>COOPERATIVA DE AHORRO Y CREDITO UNION QUISAPINCHALTDA</t>
  </si>
  <si>
    <t>00142</t>
  </si>
  <si>
    <t>SEPS-ROEPS-2013-000769</t>
  </si>
  <si>
    <t>CELIANO ZURITA Y TORO  S/N  SUCRE</t>
  </si>
  <si>
    <t>032772781</t>
  </si>
  <si>
    <t>0986395529</t>
  </si>
  <si>
    <t>unionquisapincha@hotmail.com</t>
  </si>
  <si>
    <t>1802761971</t>
  </si>
  <si>
    <t>PULLUTASIG QUINATOA ALEJANDRO</t>
  </si>
  <si>
    <t>1803120995</t>
  </si>
  <si>
    <t>IGUIQUITIN TUSA LUIS ALFREDO</t>
  </si>
  <si>
    <t>1802868826</t>
  </si>
  <si>
    <t>MATZA CHANO LUIS ERNESTO</t>
  </si>
  <si>
    <t>1803023595</t>
  </si>
  <si>
    <t>SILLAGANA TAMAQUIZA MARIA MARTINA</t>
  </si>
  <si>
    <t>1803481645</t>
  </si>
  <si>
    <t>PULLUTAXI CAGUANA LAURA MARLENE</t>
  </si>
  <si>
    <t>COOPERATIVA DE AHORRO Y CREDITO CORPOTRANST</t>
  </si>
  <si>
    <t>181</t>
  </si>
  <si>
    <t>SEPS-ROEPS-2013-001429</t>
  </si>
  <si>
    <t>LOS INCAS S/N AZUAY</t>
  </si>
  <si>
    <t>032414606</t>
  </si>
  <si>
    <t>0999714467</t>
  </si>
  <si>
    <t>corpotranst.cooperativa@hotmail.com</t>
  </si>
  <si>
    <t>1802469468</t>
  </si>
  <si>
    <t>1801921329</t>
  </si>
  <si>
    <t>FREIRE AGUILAR MIGUEL ANGEL</t>
  </si>
  <si>
    <t>1801899905</t>
  </si>
  <si>
    <t>LOZADA PEREZ ORLANDO RENEE</t>
  </si>
  <si>
    <t>1801893171</t>
  </si>
  <si>
    <t>GUAYASAMIN BUSTOS MARIANA DE JESUS</t>
  </si>
  <si>
    <t>1804246872</t>
  </si>
  <si>
    <t>PINCHA MASABANDA ADRIANA DE LAS MERCEDES</t>
  </si>
  <si>
    <t>COOPERATIVA DE AHORRO Y CREDITO 15 DE AGOSTO LTDA</t>
  </si>
  <si>
    <t>00120</t>
  </si>
  <si>
    <t>SEPS-ROEPS-2013-000806</t>
  </si>
  <si>
    <t>GIRASOLES  S/N  ORQUIDEAS</t>
  </si>
  <si>
    <t>032749144</t>
  </si>
  <si>
    <t>0987440237</t>
  </si>
  <si>
    <t>coac15deagosto@hotmail.com</t>
  </si>
  <si>
    <t>0502054679</t>
  </si>
  <si>
    <t>1801687219</t>
  </si>
  <si>
    <t>SANCHEZ BUENAÑO GLORIA ISABEL</t>
  </si>
  <si>
    <t>1801588755</t>
  </si>
  <si>
    <t>ALDAS GARCES CARLOS ALFREDO</t>
  </si>
  <si>
    <t>1801489541</t>
  </si>
  <si>
    <t>SANCHEZ FLORES DAVID SERAFIN</t>
  </si>
  <si>
    <t>1802726701</t>
  </si>
  <si>
    <t>MAYORGA NUÑEZ DINA PATRICIA</t>
  </si>
  <si>
    <t>1802037398</t>
  </si>
  <si>
    <t>ALDAS BALLADARES LIWOR LEONARDO</t>
  </si>
  <si>
    <t>COOPERATIVA DE AHORRO Y CREDITO KURY WAYTA LTDA</t>
  </si>
  <si>
    <t>00077</t>
  </si>
  <si>
    <t>SEPS-ROEPS-2013-000388</t>
  </si>
  <si>
    <t>PLAZA CENTRAL DE AMBATILLO ALTO  S/N  AMBATILLO ALTO SECTOR SAN FRANCISCO</t>
  </si>
  <si>
    <t>032470149</t>
  </si>
  <si>
    <t>0993556873</t>
  </si>
  <si>
    <t>coac_kurywayta@hotmail.com</t>
  </si>
  <si>
    <t>1803946506</t>
  </si>
  <si>
    <t>MASABALIN MATZA WILSON DAVID</t>
  </si>
  <si>
    <t>1802642742</t>
  </si>
  <si>
    <t>TUASA SISA LUIS ANIBAL</t>
  </si>
  <si>
    <t>1803171956</t>
  </si>
  <si>
    <t>MORETA CHOCO LUIS HUMBERTO</t>
  </si>
  <si>
    <t>1803493574</t>
  </si>
  <si>
    <t>CAIZAGUANO TOASA LUIS ROBERTO</t>
  </si>
  <si>
    <t>1803635935</t>
  </si>
  <si>
    <t>MASABALIN MATZA VICTOR MANUEL</t>
  </si>
  <si>
    <t>COOPERATIVA DE AHORRO Y CREDITO CREDI FACIL LTDA</t>
  </si>
  <si>
    <t>00007</t>
  </si>
  <si>
    <t>SEPS-ROEPS-2013-000499</t>
  </si>
  <si>
    <t>AV. 12 DE NOVIEMBRE 10-41 ESPEJO</t>
  </si>
  <si>
    <t>032825377</t>
  </si>
  <si>
    <t>0994655442</t>
  </si>
  <si>
    <t>elenaj_10@yahoo.es</t>
  </si>
  <si>
    <t>1803890266</t>
  </si>
  <si>
    <t>JINDE AGUAGALLO MARIA ELENA</t>
  </si>
  <si>
    <t>1803542545</t>
  </si>
  <si>
    <t>HURTADO PIMBO ANGEL SERAFIN</t>
  </si>
  <si>
    <t>1804802302</t>
  </si>
  <si>
    <t>TOALOMBO CHICAIZA INTI RUMIÑAHUI</t>
  </si>
  <si>
    <t>1804248530</t>
  </si>
  <si>
    <t>1804512323</t>
  </si>
  <si>
    <t>LEMA BALSECA ALBA ALEXANDRA</t>
  </si>
  <si>
    <t>COOPERATIVA DE AHORRO Y CREDITO VALLES DEL LIRIO AICEP</t>
  </si>
  <si>
    <t>102</t>
  </si>
  <si>
    <t>SEPS-ROEPS-2013-001079</t>
  </si>
  <si>
    <t xml:space="preserve">COMUNIDAD YATZAPUTZAN VIA AMBATO-GUARANDA KM. 35 SIN VIA SAN ANTONIO S/N </t>
  </si>
  <si>
    <t>033064816</t>
  </si>
  <si>
    <t>0991671002</t>
  </si>
  <si>
    <t>vallesdelirio@hotmail.com</t>
  </si>
  <si>
    <t>1803221769</t>
  </si>
  <si>
    <t>QUILLIGANA PILAMUNGA JOSE ANTONIO</t>
  </si>
  <si>
    <t>1803283314</t>
  </si>
  <si>
    <t>TOALOMBO PILAMUNGA JOSE ROBERTO</t>
  </si>
  <si>
    <t>1803429644</t>
  </si>
  <si>
    <t>PANDASHINA MOPOSITA JUAN MOISES</t>
  </si>
  <si>
    <t>1802970663</t>
  </si>
  <si>
    <t>TOALOMBO QUIQUINTUÑA MARIA JUANA</t>
  </si>
  <si>
    <t>1803780889</t>
  </si>
  <si>
    <t>HUASHCO QUIQUINTUÑA MARIA AIDA</t>
  </si>
  <si>
    <t>COOPERATIVA DE AHORRO Y CREDITO NUEVA FUERZA ALIANZA LTDA</t>
  </si>
  <si>
    <t>SEPS-ROEPS-2013-000850</t>
  </si>
  <si>
    <t xml:space="preserve">CEVALLOS  06-34 CASTILLO 06-34 </t>
  </si>
  <si>
    <t>032829753</t>
  </si>
  <si>
    <t>0969802537</t>
  </si>
  <si>
    <t>holgertoalombo@gmail.com</t>
  </si>
  <si>
    <t>1803787504</t>
  </si>
  <si>
    <t>TOALOMBO ASES HOLGER PATRICIO</t>
  </si>
  <si>
    <t>1804183927</t>
  </si>
  <si>
    <t>ASAS QUISINTUÑA WILMER FABIAN</t>
  </si>
  <si>
    <t>0201657095</t>
  </si>
  <si>
    <t>COLLAY PUNINA CARLOS EFRAIN</t>
  </si>
  <si>
    <t>1804155735</t>
  </si>
  <si>
    <t>1802455491</t>
  </si>
  <si>
    <t>QUISINTUÑA PAJUÑA BLANCA LIDA</t>
  </si>
  <si>
    <t>COOPERATIVA DE AHORRO Y CREDITO JUVENTUD UNIDA LTDA</t>
  </si>
  <si>
    <t>00166</t>
  </si>
  <si>
    <t>SEPS-ROEPS-2013-001471</t>
  </si>
  <si>
    <t>SALINAS  01-38  OLMEDO</t>
  </si>
  <si>
    <t>032941618</t>
  </si>
  <si>
    <t>ani1983quisi@hotmail.com</t>
  </si>
  <si>
    <t>1803697729</t>
  </si>
  <si>
    <t>QUISINTUÑA AZAS ANGEL ANIBAL</t>
  </si>
  <si>
    <t>1804650776</t>
  </si>
  <si>
    <t>TOALOMBO AZAS JORGE AZDRUVAL</t>
  </si>
  <si>
    <t>COOPERATIVA DE AHORRO Y CREDITO SAN BARTOLOME LTDA</t>
  </si>
  <si>
    <t>005-DPT-C-2008</t>
  </si>
  <si>
    <t>SEPS-ROEPS-2013-000408</t>
  </si>
  <si>
    <t>SAN BARTOLOME DE PINLLOG</t>
  </si>
  <si>
    <t>TOMAS NIETO  S/N  LA NACION</t>
  </si>
  <si>
    <t>032466226</t>
  </si>
  <si>
    <t>0992829704</t>
  </si>
  <si>
    <t>cooperativasanbartolome@yahoo.es</t>
  </si>
  <si>
    <t>1801959378</t>
  </si>
  <si>
    <t>CALDERON BONILLA RAFAEL DANILO</t>
  </si>
  <si>
    <t>1804280145</t>
  </si>
  <si>
    <t>CARCELEN AYALA YAJAIRA PATRICIA</t>
  </si>
  <si>
    <t>03/08/2016</t>
  </si>
  <si>
    <t>26/08/2016</t>
  </si>
  <si>
    <t>1801338987</t>
  </si>
  <si>
    <t>RAMOS GAMBOA LUIS ALFREDO</t>
  </si>
  <si>
    <t>COOPERATIVA DE AHORRO Y CREDITO NUEVA ALIANZA AMBATILLO LTDA</t>
  </si>
  <si>
    <t>005-DPT-C-2007</t>
  </si>
  <si>
    <t>SEPS-ROEPS-2013-002919</t>
  </si>
  <si>
    <t>CALLE PRINCIPAL  S/N  BARRIO PUCARA</t>
  </si>
  <si>
    <t>032470248</t>
  </si>
  <si>
    <t>0983109647</t>
  </si>
  <si>
    <t>srjosetoazanaa@hotmail.es</t>
  </si>
  <si>
    <t>1801996263</t>
  </si>
  <si>
    <t>0501359434</t>
  </si>
  <si>
    <t>MATZA CHUNCHA JOSE MARIA</t>
  </si>
  <si>
    <t>1802861268</t>
  </si>
  <si>
    <t>1802525400</t>
  </si>
  <si>
    <t>TOAZA MATZA MARIA ANGELICA</t>
  </si>
  <si>
    <t>1803882297</t>
  </si>
  <si>
    <t>TOAZA MORETA NELSON RAMIRO</t>
  </si>
  <si>
    <t>COOPERATIVA DE AHORRO Y CREDITO SEMBRANDO UN NUEVO PAIS</t>
  </si>
  <si>
    <t>006DPTC-C-C2008</t>
  </si>
  <si>
    <t>SEPS-ROEPS-2013-000591</t>
  </si>
  <si>
    <t>AVENIDA 12 DE NOVIEMBRE S/N MERA</t>
  </si>
  <si>
    <t>032424413</t>
  </si>
  <si>
    <t>0985380229</t>
  </si>
  <si>
    <t>luistoaquiza@hotmail.com</t>
  </si>
  <si>
    <t>0201463288</t>
  </si>
  <si>
    <t>TOALOMBO QUINATOA MANUEL</t>
  </si>
  <si>
    <t>1803085990</t>
  </si>
  <si>
    <t>MASAQUIZA SAILEMA SONIA CECILIA</t>
  </si>
  <si>
    <t>0502582802</t>
  </si>
  <si>
    <t>TOAQUIZA GUANOQUIZA LUIS ALCIDES</t>
  </si>
  <si>
    <t>1804308359</t>
  </si>
  <si>
    <t>CHANGO ANDAGANA MARCIA VERONICA</t>
  </si>
  <si>
    <t>1803769221</t>
  </si>
  <si>
    <t>NAULA MANYA LUIS ALFREDO</t>
  </si>
  <si>
    <t>COOPERATIVA DE AHORRO Y CREDITO SUMAK SAMY LTDA</t>
  </si>
  <si>
    <t>008-DPT-C-2008</t>
  </si>
  <si>
    <t>SEPS-ROEPS-2013-001321</t>
  </si>
  <si>
    <t>JUAN BENIGNO VELA 04-28 LALAMA</t>
  </si>
  <si>
    <t>032426029</t>
  </si>
  <si>
    <t>0987266315</t>
  </si>
  <si>
    <t>coacsumaksamy@hotmail.com</t>
  </si>
  <si>
    <t>1803742996</t>
  </si>
  <si>
    <t>GUAPISACA ESPIN HOLGUER GEOVANNY</t>
  </si>
  <si>
    <t>0301906475</t>
  </si>
  <si>
    <t>MOROCHO PICHAZACA LUIS</t>
  </si>
  <si>
    <t>0502083710</t>
  </si>
  <si>
    <t>LISINTUÑA CUCHIPE EDISON REINALDO</t>
  </si>
  <si>
    <t>1802121804</t>
  </si>
  <si>
    <t>CULQUI CERDA JORGE LENIN</t>
  </si>
  <si>
    <t>1804473476</t>
  </si>
  <si>
    <t>GUAPISACA CHALUIS PIEDAD HORTENCIA</t>
  </si>
  <si>
    <t>COOPERATIVA DE AHORRO Y CREDITO SAN FERNANDO LTDA</t>
  </si>
  <si>
    <t>208</t>
  </si>
  <si>
    <t>SEPS-ROEPS-2013-002018</t>
  </si>
  <si>
    <t>SAN FERNANDO (PASA SAN FERNANDO)</t>
  </si>
  <si>
    <t>MONTALVO   S/N   LUZ DE AMERICA</t>
  </si>
  <si>
    <t>032486289</t>
  </si>
  <si>
    <t>0990697321</t>
  </si>
  <si>
    <t>sanfer2008@hotmail.com</t>
  </si>
  <si>
    <t>1802795086</t>
  </si>
  <si>
    <t>1804538039</t>
  </si>
  <si>
    <t>SHULQUI OLOVACHA NELSON FABIAN</t>
  </si>
  <si>
    <t>1802919058</t>
  </si>
  <si>
    <t>SULQUI SULQUI JOSE MANUEL</t>
  </si>
  <si>
    <t>1722806971</t>
  </si>
  <si>
    <t>CHACHA CAYAMBE FANY TERESA</t>
  </si>
  <si>
    <t>1804237202</t>
  </si>
  <si>
    <t>QUISPE SHULQUI GLADYS FABIOLA</t>
  </si>
  <si>
    <t>COOPERATIVA DE AHORRO Y CREDITO SANTA LUCIA LTDA</t>
  </si>
  <si>
    <t>001-DPT-C-2008</t>
  </si>
  <si>
    <t>SEPS-ROEPS-2013-001554</t>
  </si>
  <si>
    <t>LA ESPERANZA  S/N  JUNTO A LA ESCUELA FERNANDO DAQUILEMA</t>
  </si>
  <si>
    <t>032470235</t>
  </si>
  <si>
    <t>0991195984</t>
  </si>
  <si>
    <t>coacsantalucia@hotmail.com</t>
  </si>
  <si>
    <t>1803170610</t>
  </si>
  <si>
    <t>CUJI MACHA LUIS ALBERTO</t>
  </si>
  <si>
    <t>1802517621</t>
  </si>
  <si>
    <t>CUJI TOASA MANUEL MESIAS</t>
  </si>
  <si>
    <t>1803003134</t>
  </si>
  <si>
    <t>1850335256</t>
  </si>
  <si>
    <t>BAÑO LEMA ANTHONY JAVIER</t>
  </si>
  <si>
    <t>1802852507</t>
  </si>
  <si>
    <t>CHICO BARRIONUEVO VICTOR HUGO</t>
  </si>
  <si>
    <t>COOPERATIVA DE AHORRO Y CREDITO MI TIERRA</t>
  </si>
  <si>
    <t>010-DPT-C-2008</t>
  </si>
  <si>
    <t>SEPS-ROEPS-2013-000649</t>
  </si>
  <si>
    <t>AVENIDA CONFRATERNIDAD  S/N LAGO AGRIO JUNTO A AGRIPAC LAGO AGRIO</t>
  </si>
  <si>
    <t>032830377</t>
  </si>
  <si>
    <t>0999840853</t>
  </si>
  <si>
    <t>consejovigilanciamitierra@hotmail.com</t>
  </si>
  <si>
    <t>1802204055</t>
  </si>
  <si>
    <t>TUBON LATA NELLY NARZISA DE JESUS</t>
  </si>
  <si>
    <t>0502422637</t>
  </si>
  <si>
    <t>CEVALLOS COELLO LUIS ALEXANDER</t>
  </si>
  <si>
    <t>1803751518</t>
  </si>
  <si>
    <t>COOPERATIVA DE AHORRO Y CREDITO CRECER WIÑARI LTDA</t>
  </si>
  <si>
    <t>016DPT-C-2008</t>
  </si>
  <si>
    <t>SEPS-ROEPS-2013-000758</t>
  </si>
  <si>
    <t>AV. CEVALLOS  15-33  MARTINEZ Y MERA</t>
  </si>
  <si>
    <t>032420687</t>
  </si>
  <si>
    <t>0997785046</t>
  </si>
  <si>
    <t>coaccrecer@hotmail.com</t>
  </si>
  <si>
    <t>1802948271</t>
  </si>
  <si>
    <t>PANCHI PANDI EDWIN ROBERTO</t>
  </si>
  <si>
    <t>1801719921</t>
  </si>
  <si>
    <t>QUINATOA QUINATOA JOSE MANUEL</t>
  </si>
  <si>
    <t>1802205540</t>
  </si>
  <si>
    <t>TOALOMBO PILAMUNGA RAFAEL</t>
  </si>
  <si>
    <t>1750396218</t>
  </si>
  <si>
    <t>VILLA TOALOMBO MARIA JEANNETH</t>
  </si>
  <si>
    <t>1802297786</t>
  </si>
  <si>
    <t>PANDI TOALOMBO HILARIO</t>
  </si>
  <si>
    <t>COOPERATIVA DE AHORRO Y CREDITO INDIGENA SAC PILLARO LTDA</t>
  </si>
  <si>
    <t>15</t>
  </si>
  <si>
    <t>SEPS-ROEPS-2013-000470</t>
  </si>
  <si>
    <t>URBINA  FL110  FLORES</t>
  </si>
  <si>
    <t>032873194</t>
  </si>
  <si>
    <t>0990515688</t>
  </si>
  <si>
    <t>jacintopacari@yahoo.es</t>
  </si>
  <si>
    <t>1801537166</t>
  </si>
  <si>
    <t>PACARI PACARI JOSE JACINTO</t>
  </si>
  <si>
    <t>1802354652</t>
  </si>
  <si>
    <t>MORETA MASABALIN JOSE ELIAS</t>
  </si>
  <si>
    <t>1802005502</t>
  </si>
  <si>
    <t>MORETA ALCACIEGA SEGUNDO JULIO ENRIQUE</t>
  </si>
  <si>
    <t>1804641353</t>
  </si>
  <si>
    <t>TICHE TELENCHANA ROSA ELIZABETH</t>
  </si>
  <si>
    <t>1804114286</t>
  </si>
  <si>
    <t>QUINATOA PUNINA ABEL ISAIAS</t>
  </si>
  <si>
    <t>COOPERATIVA DE AHORRO Y CREDITO INDIGENA SAC PELILEO LTDA</t>
  </si>
  <si>
    <t>014-DPT-C-2008</t>
  </si>
  <si>
    <t>SEPS-ROEPS-2013-000495</t>
  </si>
  <si>
    <t>CALICUCHIMA SN PADRE CHACON</t>
  </si>
  <si>
    <t>032830038</t>
  </si>
  <si>
    <t>0993601501</t>
  </si>
  <si>
    <t>veronica_ajcb@yahoo.es</t>
  </si>
  <si>
    <t>1803505948</t>
  </si>
  <si>
    <t>BARRIONUEVO CAIZA AIDA VERONICA</t>
  </si>
  <si>
    <t>1803737061</t>
  </si>
  <si>
    <t>TUBON QUINFIA SANDRA MARGOTH</t>
  </si>
  <si>
    <t>1800164574</t>
  </si>
  <si>
    <t>MORETA SOGSO JUAN</t>
  </si>
  <si>
    <t>1803450970</t>
  </si>
  <si>
    <t>PUNGUIL ALDAS FABIAN MARCELO</t>
  </si>
  <si>
    <t>1804091435</t>
  </si>
  <si>
    <t>PILAMUNGA CAPUZ JOSE ANDRES</t>
  </si>
  <si>
    <t>1804465464</t>
  </si>
  <si>
    <t>QUINATOA SISA CARMEN VERONICA</t>
  </si>
  <si>
    <t>COOPERATIVA DE AHORRO Y CREDITO INDIGENA SAC LATACUNGA LTDA</t>
  </si>
  <si>
    <t>16-08</t>
  </si>
  <si>
    <t>SEPS-ROEPS-2013-000859</t>
  </si>
  <si>
    <t xml:space="preserve">AV. AMAZONAS  743 FELIX VALENCIA </t>
  </si>
  <si>
    <t>032660093</t>
  </si>
  <si>
    <t>0996502488</t>
  </si>
  <si>
    <t>pato_quina@hotmail.com</t>
  </si>
  <si>
    <t>1802309466</t>
  </si>
  <si>
    <t>CHANGO CHANGO LUIS ALBERTO</t>
  </si>
  <si>
    <t>1802549236</t>
  </si>
  <si>
    <t>TENELEMA QUINATOA SEGUNDO CECILIO</t>
  </si>
  <si>
    <t>COOPERATIVA DE AHORRO Y CREDITO MULTISERVICIOS</t>
  </si>
  <si>
    <t>1078</t>
  </si>
  <si>
    <t>SEPS-ROEPS-2014-005852</t>
  </si>
  <si>
    <t>GARCIA MORENO  2 JUAN LEON MERA</t>
  </si>
  <si>
    <t>094409131</t>
  </si>
  <si>
    <t>0987932357</t>
  </si>
  <si>
    <t>1804074720</t>
  </si>
  <si>
    <t>1802254639</t>
  </si>
  <si>
    <t>AMAGUAÑA MEDINA MARIA ELOIZA</t>
  </si>
  <si>
    <t>1801424787</t>
  </si>
  <si>
    <t>PACHA TIL JUAN</t>
  </si>
  <si>
    <t>0603655473</t>
  </si>
  <si>
    <t>AUCANSHALA LASSO DAVID</t>
  </si>
  <si>
    <t>1805352158</t>
  </si>
  <si>
    <t>MASABANDA MALIZA LIDIA ISABEL</t>
  </si>
  <si>
    <t>17-DPT-2008</t>
  </si>
  <si>
    <t>SEPS-ROEPS-2013-001104</t>
  </si>
  <si>
    <t>GONZALES SUAREZ  S/N  ELOY ALFARO</t>
  </si>
  <si>
    <t>032520280</t>
  </si>
  <si>
    <t>0995001176</t>
  </si>
  <si>
    <t>rperezmayorga@hotmail.com</t>
  </si>
  <si>
    <t>1803882339</t>
  </si>
  <si>
    <t>PEREZ MAYORGA RODRIGO HUMBERTO</t>
  </si>
  <si>
    <t>1716271612</t>
  </si>
  <si>
    <t>TOLEDO VILLALVA MAYRA VERONICA</t>
  </si>
  <si>
    <t>1802874089</t>
  </si>
  <si>
    <t>PEREZ MAYORGA JENNY MARIBEL</t>
  </si>
  <si>
    <t>2100257167</t>
  </si>
  <si>
    <t>GUEVARA LEMA BLANCA SUSANA</t>
  </si>
  <si>
    <t>COOPERATIVA DE AHORRO Y CREDITO WARMIKUNAPAK RIKCHARI LTDA</t>
  </si>
  <si>
    <t>SEPS-ROEPS-2013-000751</t>
  </si>
  <si>
    <t xml:space="preserve">PANAMERICANA AMBATO-GUARANDA COMUNIDAD YATZAPUTZAN KM.35 MERCADO COMUNAL S/N </t>
  </si>
  <si>
    <t>033064772</t>
  </si>
  <si>
    <t>0990865880</t>
  </si>
  <si>
    <t>blancapoaquiza@yahoo.com</t>
  </si>
  <si>
    <t>1803742459</t>
  </si>
  <si>
    <t>POAQUIZA PUNINA BLANCA SUSANA</t>
  </si>
  <si>
    <t>1802714772</t>
  </si>
  <si>
    <t>PUNINA AZAS ANGEL ARNULFO</t>
  </si>
  <si>
    <t>1803986817</t>
  </si>
  <si>
    <t>QUILLIGANA PILAMUNGA MARIA AURORA</t>
  </si>
  <si>
    <t>COOPERATIVA DE AHORRO Y CREDITO SAQUISILI LTDA</t>
  </si>
  <si>
    <t>007-08</t>
  </si>
  <si>
    <t>SEPS-ROEPS-2013-000763</t>
  </si>
  <si>
    <t>BARRENO Y GONZALES SUARES 032721094 PULLUPAXI</t>
  </si>
  <si>
    <t>032721094</t>
  </si>
  <si>
    <t>0999683524</t>
  </si>
  <si>
    <t>ramiro_coacsaquisili@hotmail.com</t>
  </si>
  <si>
    <t>0501780274</t>
  </si>
  <si>
    <t>OÑA CATOTA ANGEL RAMIRO</t>
  </si>
  <si>
    <t>0501492607</t>
  </si>
  <si>
    <t>CALAPAQUI CUNDULLE JOSE NESTOR</t>
  </si>
  <si>
    <t>1804026795</t>
  </si>
  <si>
    <t>YUGSI CATOTA EDWIN RENATO</t>
  </si>
  <si>
    <t>0501356208</t>
  </si>
  <si>
    <t>CHICAIZA CARLOS</t>
  </si>
  <si>
    <t>0502749682</t>
  </si>
  <si>
    <t>GUASTI CHICAIZA EDWIN GEOVANNY</t>
  </si>
  <si>
    <t>COOPERATIVA DE AHORRO Y CREDITO EL ESFUERZO LTDA</t>
  </si>
  <si>
    <t>019-DPT-C-2008</t>
  </si>
  <si>
    <t>SEPS-ROEPS-2013-000916</t>
  </si>
  <si>
    <t>VIA A QUISAPINCHA SN DIAGONAL AL CEMENTERIO</t>
  </si>
  <si>
    <t>032420864</t>
  </si>
  <si>
    <t>0999365626</t>
  </si>
  <si>
    <t>esfuerzocoac@gmail.com</t>
  </si>
  <si>
    <t>1803105376</t>
  </si>
  <si>
    <t>CHUNCHA CAISAGUANO HECTOR ROLANDO</t>
  </si>
  <si>
    <t>1803220506</t>
  </si>
  <si>
    <t>ASHQUI TUASA LUIS BERNARDO</t>
  </si>
  <si>
    <t>1803588845</t>
  </si>
  <si>
    <t>CHALUIS JINDE SEGUNDO MANUEL</t>
  </si>
  <si>
    <t>1803250016</t>
  </si>
  <si>
    <t>ASHQUI CAISAGUANO LUIS GERARDO</t>
  </si>
  <si>
    <t>1803221413</t>
  </si>
  <si>
    <t>CHUNCHA CAISAGUANO LUIS MARCELO</t>
  </si>
  <si>
    <t>COOPERATIVA DE AHORRO Y CREDITO TAMBOLOMA LTDA</t>
  </si>
  <si>
    <t>SEPS-ROEPS-2013-003695</t>
  </si>
  <si>
    <t>026036231</t>
  </si>
  <si>
    <t>0998663994</t>
  </si>
  <si>
    <t>coop.tamboloma@outlook.es</t>
  </si>
  <si>
    <t>0500922646</t>
  </si>
  <si>
    <t>0500496047</t>
  </si>
  <si>
    <t>RUBIO MATA MARCO TULIO</t>
  </si>
  <si>
    <t>1717447526</t>
  </si>
  <si>
    <t>CORREA OVIEDO HENRRY CRISTOBAL</t>
  </si>
  <si>
    <t>1751904226</t>
  </si>
  <si>
    <t>MUIBA SUAREZ OSANA</t>
  </si>
  <si>
    <t>1718218496</t>
  </si>
  <si>
    <t>SALGUERO CORONEL DARWIN PATRICIO</t>
  </si>
  <si>
    <t>COOPERATIVA DE AHORRO Y CREDITO CORAZON DE JESUS LTDA</t>
  </si>
  <si>
    <t>SEPS-ROEPS-2013-001108</t>
  </si>
  <si>
    <t>RODRIGO DE GUZMAN 5557 FLORES</t>
  </si>
  <si>
    <t>032873253</t>
  </si>
  <si>
    <t>0994905894</t>
  </si>
  <si>
    <t>corazonjesus2009@gmail.com</t>
  </si>
  <si>
    <t>1804033304</t>
  </si>
  <si>
    <t>SAQUINGA VILLAFUERTE LOURDES ISABEL</t>
  </si>
  <si>
    <t>1801734854</t>
  </si>
  <si>
    <t>SAQUINGA SAQUINGA MENSIAS</t>
  </si>
  <si>
    <t>1802670321</t>
  </si>
  <si>
    <t>MUZO LOPEZ BLANCA EDELMIRA</t>
  </si>
  <si>
    <t>1804867206</t>
  </si>
  <si>
    <t>QUINGA ALCACIEGA GISSELA ARACELY</t>
  </si>
  <si>
    <t>1802899789</t>
  </si>
  <si>
    <t>CHICAIZA CAHUANA JORGE RODRIGO</t>
  </si>
  <si>
    <t>COOPERATIVA DE AHORRO Y CREDITO FOMENTO PARA LA PRODUCCION DE PEQUEÑAS Y MEDIANAS EMPRESAS</t>
  </si>
  <si>
    <t>003-DPT-C-2009</t>
  </si>
  <si>
    <t>SEPS-ROEPS-2013-001089</t>
  </si>
  <si>
    <t>PANAMERICANA NORTE ENTRADA A MACASTO  S/N  ENTRADA MACASTO</t>
  </si>
  <si>
    <t>032436871</t>
  </si>
  <si>
    <t>0984498807</t>
  </si>
  <si>
    <t>fopymes@andinanet.net</t>
  </si>
  <si>
    <t>1802925071</t>
  </si>
  <si>
    <t>TAIPE ESTRADA MARCIA ELIZABETH</t>
  </si>
  <si>
    <t>1802264372</t>
  </si>
  <si>
    <t>CAGUANA PIMBO MANUEL MESIAS</t>
  </si>
  <si>
    <t>1600354771</t>
  </si>
  <si>
    <t>CAINA MIRANDA WILSON ORLANDO</t>
  </si>
  <si>
    <t>1802798767</t>
  </si>
  <si>
    <t>ICHINA GUANGASHI NESTOR RAUL</t>
  </si>
  <si>
    <t>1802087880</t>
  </si>
  <si>
    <t>MORETA MORETA MIGUEL ANGEL</t>
  </si>
  <si>
    <t>COOPERATIVA DE AHORRO Y CREDITO WUAMANLOMA LTDA</t>
  </si>
  <si>
    <t>002DPT-C-2009</t>
  </si>
  <si>
    <t>SEPS-ROEPS-2013-000931</t>
  </si>
  <si>
    <t>VIA A WUAMANLOMA S/N FRENTE ESCUELA SAN BUENA VENTURA</t>
  </si>
  <si>
    <t>032765006</t>
  </si>
  <si>
    <t>0985420361</t>
  </si>
  <si>
    <t>coacwamanlomaltda@hotmail.com</t>
  </si>
  <si>
    <t>1802088862</t>
  </si>
  <si>
    <t>1802435246</t>
  </si>
  <si>
    <t>MASAQUIZA MANUEL</t>
  </si>
  <si>
    <t>1803908308</t>
  </si>
  <si>
    <t>MASAQUIZA CAIZA GEOVANNY ALFONSO</t>
  </si>
  <si>
    <t>1804151197</t>
  </si>
  <si>
    <t>1803585247</t>
  </si>
  <si>
    <t>MASAQUIZA JEREZ JOSE AGUSTIN</t>
  </si>
  <si>
    <t>COOPERATIVA DE AHORRO Y CREDITO DE LA PRODUCCION LTDA</t>
  </si>
  <si>
    <t>00121</t>
  </si>
  <si>
    <t>SEPS-ROEPS-2013-000785</t>
  </si>
  <si>
    <t>ATOCHA – FICOA</t>
  </si>
  <si>
    <t>AV. LOS GUAYTAMBOS 0  S/N  JUAN MONTALVO</t>
  </si>
  <si>
    <t>032423028</t>
  </si>
  <si>
    <t>0987469084</t>
  </si>
  <si>
    <t>cooperativaproduccion@hotmail.com</t>
  </si>
  <si>
    <t>1803066586</t>
  </si>
  <si>
    <t>SUAREZ MANTILLA JOSE MIGUEL</t>
  </si>
  <si>
    <t>1709086092</t>
  </si>
  <si>
    <t>PEREZ URQUIZO SILVIA MAROT</t>
  </si>
  <si>
    <t>1803603883</t>
  </si>
  <si>
    <t>GAVILANES ESTRELLA WILMA CAMILA</t>
  </si>
  <si>
    <t>1803123171</t>
  </si>
  <si>
    <t>CORO MORALES AIDA ISABEL</t>
  </si>
  <si>
    <t>0921102901</t>
  </si>
  <si>
    <t>SANCHEZ GOMEZ MARJURY MARIANA</t>
  </si>
  <si>
    <t>COOPERATIVA DE AHORRO Y CREDITO DORADO LTDA</t>
  </si>
  <si>
    <t>022-DPT-C-2008</t>
  </si>
  <si>
    <t>SEPS-ROEPS-2013-000920</t>
  </si>
  <si>
    <t>032831077</t>
  </si>
  <si>
    <t>0987225069</t>
  </si>
  <si>
    <t>coacdorado@gmail.com</t>
  </si>
  <si>
    <t>1802901510</t>
  </si>
  <si>
    <t>JEREZ MASAQUIZA JOSE ALBERTO</t>
  </si>
  <si>
    <t>1802307064</t>
  </si>
  <si>
    <t>MASAQUIZA MASAQUIZA ROBERTO GUILLERMO</t>
  </si>
  <si>
    <t>1802481372</t>
  </si>
  <si>
    <t>MASAQUIZA MASAQUIZA KLEBER ELENIN</t>
  </si>
  <si>
    <t>1802374486</t>
  </si>
  <si>
    <t>CHAVEZ PAREDES MARCO ANTONIO</t>
  </si>
  <si>
    <t>1801931815</t>
  </si>
  <si>
    <t>MONTAGUANO PUNGUIL JOSE MANUEL</t>
  </si>
  <si>
    <t>COOPERATIVA DE AHORRO Y CREDITO DEL SISTEMA DE RIEGO AMBATO HUACHI PELILEO LTDA</t>
  </si>
  <si>
    <t>004-DPT-C-2009</t>
  </si>
  <si>
    <t>SEPS-ROEPS-2013-001452</t>
  </si>
  <si>
    <t>CALLE MERCURIAL Y ESPECTADOR ESQUINA  S/N  MIRADOR</t>
  </si>
  <si>
    <t>032488016</t>
  </si>
  <si>
    <t>0995450190</t>
  </si>
  <si>
    <t>coac_sisriego_ahp@yahoo.com</t>
  </si>
  <si>
    <t>1802364891</t>
  </si>
  <si>
    <t>PAZMIÑO PAZMIÑO CARLOS RAMIRO</t>
  </si>
  <si>
    <t>1802143444</t>
  </si>
  <si>
    <t>VILLEGAS BAYAS LUIS FERNANDO</t>
  </si>
  <si>
    <t>1801112622</t>
  </si>
  <si>
    <t>PAZMIÑO ARCOS JULIO CESAR</t>
  </si>
  <si>
    <t>1802375657</t>
  </si>
  <si>
    <t>GARCIA PAZOS DOLLY ALICIA</t>
  </si>
  <si>
    <t>1802911584</t>
  </si>
  <si>
    <t>VACA MIRANDA ESTHER ALICIA</t>
  </si>
  <si>
    <t>COOPERATIVA DE AHORRO Y CREDITO MIGRANTES DEL ECUADOR LTDA</t>
  </si>
  <si>
    <t>0009-DPT-C-2009</t>
  </si>
  <si>
    <t>SEPS-ROEPS-2013-001944</t>
  </si>
  <si>
    <t>032407239</t>
  </si>
  <si>
    <t>0984488319</t>
  </si>
  <si>
    <t>euromigrantes@hotmail.com</t>
  </si>
  <si>
    <t>1803601978</t>
  </si>
  <si>
    <t>CALAPIÑA LAGUA HUGO RODRIGO</t>
  </si>
  <si>
    <t>1802486561</t>
  </si>
  <si>
    <t>MAIZA PULLUPAXI SEGUNDO MANUEL</t>
  </si>
  <si>
    <t>1802507465</t>
  </si>
  <si>
    <t>ICHINA LAGUA JUAN MANUEL</t>
  </si>
  <si>
    <t>1802914398</t>
  </si>
  <si>
    <t>PILAGUISIN CARRILLO AMPARO DEL PILAR</t>
  </si>
  <si>
    <t>1805170311</t>
  </si>
  <si>
    <t>PIMBO TIBAN MONICA RAQUEL</t>
  </si>
  <si>
    <t>COOPERATIVA DE AHORRO Y CREDITO ISLAS ENCANTADAS</t>
  </si>
  <si>
    <t>1605</t>
  </si>
  <si>
    <t>SEPS-ROEPS-2013-002809</t>
  </si>
  <si>
    <t>GALAPAGOS</t>
  </si>
  <si>
    <t>SANTA CRUZ</t>
  </si>
  <si>
    <t>PUERTO AYORA</t>
  </si>
  <si>
    <t>AV. ISLAS DUNCAN  S/N  JOSE JOAQUIN DE OLMEDO</t>
  </si>
  <si>
    <t>052524963</t>
  </si>
  <si>
    <t>0990866688</t>
  </si>
  <si>
    <t>gerencia@coacie.fin.ec</t>
  </si>
  <si>
    <t>1803240322</t>
  </si>
  <si>
    <t>CANDO GUATO VERONICA ELIZABETH</t>
  </si>
  <si>
    <t>1802235604</t>
  </si>
  <si>
    <t>MASAQUIZA MASAQUIZA DANIEL</t>
  </si>
  <si>
    <t>2000032769</t>
  </si>
  <si>
    <t>1803759990</t>
  </si>
  <si>
    <t>2000062782</t>
  </si>
  <si>
    <t>JIMENEZ CHILIQUINGA JOSE PEDRO</t>
  </si>
  <si>
    <t>COOPERATIVA DE AHORRO Y CREDITO CREDIL LTDA</t>
  </si>
  <si>
    <t>00022</t>
  </si>
  <si>
    <t>SEPS-ROEPS-2013-000807</t>
  </si>
  <si>
    <t>VICENTE LEON  S/N VICENTE MALDONADO</t>
  </si>
  <si>
    <t>032730307</t>
  </si>
  <si>
    <t>0995787683</t>
  </si>
  <si>
    <t>cesarchangocredil@hotmail.com</t>
  </si>
  <si>
    <t>1802737542</t>
  </si>
  <si>
    <t>1801380278</t>
  </si>
  <si>
    <t>GUZMAN PAUCAR MEDARDO EUCLIDES</t>
  </si>
  <si>
    <t>1803749264</t>
  </si>
  <si>
    <t>SANTAMARIA CASTRO CRISTINA ELIZABETH</t>
  </si>
  <si>
    <t>1803211091</t>
  </si>
  <si>
    <t>MOPOSITA LAGUA MARIO GUILLERMO</t>
  </si>
  <si>
    <t>1804583373</t>
  </si>
  <si>
    <t>LIZANO PEREZ EDWIN DAVID</t>
  </si>
  <si>
    <t>COOPERATIVA DE AHORRO Y CREDITO DESARROLLO POPULAR LTDA</t>
  </si>
  <si>
    <t>011-DPT-C-2008</t>
  </si>
  <si>
    <t>SEPS-ROEPS-2013-001303</t>
  </si>
  <si>
    <t>CUENCA  S/N ESPEJO 07-37 ELOY ALFARO</t>
  </si>
  <si>
    <t>032823498</t>
  </si>
  <si>
    <t>0989104674</t>
  </si>
  <si>
    <t>coacdesarrollopopular@hotmail.com</t>
  </si>
  <si>
    <t>1706350079</t>
  </si>
  <si>
    <t>1803155710</t>
  </si>
  <si>
    <t>CAGUANA CHISAG JOSE FELIX</t>
  </si>
  <si>
    <t>1803302643</t>
  </si>
  <si>
    <t>ACHUPATIN BASTIDAS LUIS MARIO</t>
  </si>
  <si>
    <t>0604545863</t>
  </si>
  <si>
    <t>TACURI GUZMAN FANNY ESTHER</t>
  </si>
  <si>
    <t>1802969855</t>
  </si>
  <si>
    <t>BASTIDAS CHOCO SEGUNDO RAMON</t>
  </si>
  <si>
    <t>IZAMBA</t>
  </si>
  <si>
    <t>COOPERATIVA DE AHORRO Y CREDITO EMPRENDA</t>
  </si>
  <si>
    <t>1777</t>
  </si>
  <si>
    <t>SEPS-ROEPS-2013-002928</t>
  </si>
  <si>
    <t>PEDRO VICENTE MALDONADO  08-42  SIMON BOLIVAR</t>
  </si>
  <si>
    <t>032826599</t>
  </si>
  <si>
    <t>0999692661</t>
  </si>
  <si>
    <t>cfemprenda@hotmail.com</t>
  </si>
  <si>
    <t>0201124021</t>
  </si>
  <si>
    <t>VASQUEZ COLOMA BAIRON SEVERO</t>
  </si>
  <si>
    <t>1801873413</t>
  </si>
  <si>
    <t>MORALES CORDOVA EDISON WILIAM</t>
  </si>
  <si>
    <t>1802519841</t>
  </si>
  <si>
    <t>GAMBOA TAMAYO DEYSI ARACELLY</t>
  </si>
  <si>
    <t>1802287555</t>
  </si>
  <si>
    <t>GUEVARA AMAN CELESTINA DE JESUS</t>
  </si>
  <si>
    <t>1802961092</t>
  </si>
  <si>
    <t>SOLIS JORDAN WASHINGTON FERNANDO</t>
  </si>
  <si>
    <t>COOPERATIVA DE AHORRO Y CREDITO LA LIBERTAD 3</t>
  </si>
  <si>
    <t>004-2010</t>
  </si>
  <si>
    <t>SEPS-ROEPS-2013-003192</t>
  </si>
  <si>
    <t xml:space="preserve">PRINCIPAL SN PLAZA CENTRAL S/N </t>
  </si>
  <si>
    <t>023674068</t>
  </si>
  <si>
    <t>0980132325</t>
  </si>
  <si>
    <t>1717357501</t>
  </si>
  <si>
    <t>SANCHEZ SANCHEZ MARIA ADELAIDA</t>
  </si>
  <si>
    <t>0501807812</t>
  </si>
  <si>
    <t>CAJIA IZA MARIA GLADIS</t>
  </si>
  <si>
    <t>1714682612</t>
  </si>
  <si>
    <t>SANCHEZ IZA MYRIAN PATRICIA</t>
  </si>
  <si>
    <t>1711237188</t>
  </si>
  <si>
    <t>AGUILAR CHICAIZA GLADYS ALICIA</t>
  </si>
  <si>
    <t>0501729016</t>
  </si>
  <si>
    <t>SANCHEZ SANCHEZ DELIA MARIA</t>
  </si>
  <si>
    <t>COOPERATIVA DE AHORRO Y CREDITO ECUAFUTURO LTDA</t>
  </si>
  <si>
    <t>010-DPT-C-2010</t>
  </si>
  <si>
    <t>SEPS-ROEPS-2013-001071</t>
  </si>
  <si>
    <t>JUAN BENIGNO VELA ENTRE MERA Y MONTALVO  07-21  MERA</t>
  </si>
  <si>
    <t>032427496</t>
  </si>
  <si>
    <t>0979283617</t>
  </si>
  <si>
    <t>coopecuafuturo@hotmail.com</t>
  </si>
  <si>
    <t>1804000220</t>
  </si>
  <si>
    <t>1804611216</t>
  </si>
  <si>
    <t>GREFA TANGUILA NOEMI ZOILA</t>
  </si>
  <si>
    <t>1802586717</t>
  </si>
  <si>
    <t>YUPANGUI TELENCHANA LUIS MELCHOR</t>
  </si>
  <si>
    <t>1803646189</t>
  </si>
  <si>
    <t>PEREZ VILLAGRAN VERONICA ELIZABETH</t>
  </si>
  <si>
    <t>COOPERATIVA DE AHORRO Y CREDITO PUSHAK RUNA HOMBRE LIDER</t>
  </si>
  <si>
    <t>1981</t>
  </si>
  <si>
    <t>SEPS-ROEPS-2013-002640</t>
  </si>
  <si>
    <t>032826939</t>
  </si>
  <si>
    <t>0985990026</t>
  </si>
  <si>
    <t>1804153599</t>
  </si>
  <si>
    <t>GUAPISACA CAPUZ SEGUNDO JUAN</t>
  </si>
  <si>
    <t>0602993206</t>
  </si>
  <si>
    <t>YANTALEMA ALLAICA NESTOR ANDRES</t>
  </si>
  <si>
    <t>0601901085</t>
  </si>
  <si>
    <t>MOLINA JIMENEZ ANA GRACIELA</t>
  </si>
  <si>
    <t>1802701993</t>
  </si>
  <si>
    <t>VACA GUTIERREZ MARIA CATHERINE</t>
  </si>
  <si>
    <t>1803618147</t>
  </si>
  <si>
    <t>MOROCHO ESPINOZA CONSUELO ALEXANDRA</t>
  </si>
  <si>
    <t>COOPERATIVA DE AHORRO Y CREDITO FINANCREDIT LTDA</t>
  </si>
  <si>
    <t>SEPS-ROEPS-2013-002807</t>
  </si>
  <si>
    <t xml:space="preserve">ESPEJO  12-11 JUAN B. VELA </t>
  </si>
  <si>
    <t>032427656</t>
  </si>
  <si>
    <t>0981804120</t>
  </si>
  <si>
    <t>financredit@hotmail.es</t>
  </si>
  <si>
    <t>1803135167</t>
  </si>
  <si>
    <t>AINAGUANO SISA MARTHA CERAFINA</t>
  </si>
  <si>
    <t>1802289817</t>
  </si>
  <si>
    <t>LLAMUCA LLAMBO ROSARIO INES</t>
  </si>
  <si>
    <t>1802249118</t>
  </si>
  <si>
    <t>FLORES FLORES FRANKLIN ADOLFO</t>
  </si>
  <si>
    <t>1803436615</t>
  </si>
  <si>
    <t>CHALUIS CAPUZ MANUEL ANGEL</t>
  </si>
  <si>
    <t>1804643169</t>
  </si>
  <si>
    <t>POMAQUIZA CHALUIS HENRRY ANASTACIO</t>
  </si>
  <si>
    <t>COOPERATIVA DE AHORRO Y CREDITO PISA LTDA</t>
  </si>
  <si>
    <t>019-DPT-C-2010</t>
  </si>
  <si>
    <t>SEPS-ROEPS-2013-000516</t>
  </si>
  <si>
    <t>PANAMERICANA NORTE S/N CALLE 4</t>
  </si>
  <si>
    <t>032998500</t>
  </si>
  <si>
    <t>0997156283</t>
  </si>
  <si>
    <t>fca_sb_palaciosp@hotmail.com</t>
  </si>
  <si>
    <t>1801405117</t>
  </si>
  <si>
    <t>VIVERO DARQUEA FRANCISCO JAVIER</t>
  </si>
  <si>
    <t>1802509933</t>
  </si>
  <si>
    <t>QUINDE MARCIAL ALEX PATRICIO</t>
  </si>
  <si>
    <t>1803901956</t>
  </si>
  <si>
    <t>MEJIA MEDINA CHRISTIAN SANTIAGO</t>
  </si>
  <si>
    <t>1802588473</t>
  </si>
  <si>
    <t>ULLOA TORO MARIA AUGUSTA</t>
  </si>
  <si>
    <t>1803991163</t>
  </si>
  <si>
    <t>PROAÑO DEFRANC GABRIELA SALOME</t>
  </si>
  <si>
    <t>COOPERATIVA DE AHORRO Y CREDITO TRINIDAD LTDA</t>
  </si>
  <si>
    <t>020</t>
  </si>
  <si>
    <t>SEPS-ROEPS-2013-000496</t>
  </si>
  <si>
    <t>CUNCHIBAMBA</t>
  </si>
  <si>
    <t>PANAMERICANA NORTE KM 15 CUNCHIBAMBA CENTRO   S/N SEVILLA</t>
  </si>
  <si>
    <t>032452044</t>
  </si>
  <si>
    <t>0999201090</t>
  </si>
  <si>
    <t>idotatrinidad@hotmail.com</t>
  </si>
  <si>
    <t>0703934257</t>
  </si>
  <si>
    <t>DOTA VASQUEZ MANUEL IVAN</t>
  </si>
  <si>
    <t>0600372643</t>
  </si>
  <si>
    <t>SALAZAR SILVA GLORIA ANGELICA</t>
  </si>
  <si>
    <t>0602248858</t>
  </si>
  <si>
    <t>BUSTOS CALDERON ALDO FRANCISCO</t>
  </si>
  <si>
    <t>1802069797</t>
  </si>
  <si>
    <t>REVELO ARTIAGA JORGE GUILLERMO</t>
  </si>
  <si>
    <t>0603708876</t>
  </si>
  <si>
    <t>MEJIA CELA DIANA PAOLA</t>
  </si>
  <si>
    <t>COOPERATIVA DE AHORRO Y CREDITO COTALO</t>
  </si>
  <si>
    <t>2004</t>
  </si>
  <si>
    <t>SEPS-ROEPS-2013-004828</t>
  </si>
  <si>
    <t>032837079</t>
  </si>
  <si>
    <t>0988924429</t>
  </si>
  <si>
    <t>anibaltrujillo1973@hotmail.com</t>
  </si>
  <si>
    <t>1802726727</t>
  </si>
  <si>
    <t>TRUJILLO CUNALATA LUIS ANIBAL</t>
  </si>
  <si>
    <t>1805053251</t>
  </si>
  <si>
    <t>GUERRERO VILLAFUERTE MARIANELA ELIZABETH</t>
  </si>
  <si>
    <t>1802455541</t>
  </si>
  <si>
    <t>AMAN MIRANDA FAUSTO GILBER</t>
  </si>
  <si>
    <t>1805360367</t>
  </si>
  <si>
    <t>IZA PALTAN SILVIA ELIZABETH</t>
  </si>
  <si>
    <t>1600318248</t>
  </si>
  <si>
    <t>MENESES MORENO MARIA ETELVINA</t>
  </si>
  <si>
    <t>COOPERATIVA DE AHORRO Y CREDITO PRODUFINSA</t>
  </si>
  <si>
    <t>2048</t>
  </si>
  <si>
    <t>SEPS-ROEPS-2013-002651</t>
  </si>
  <si>
    <t xml:space="preserve">PADRE JORGE CHACON  S/N  </t>
  </si>
  <si>
    <t>032730381</t>
  </si>
  <si>
    <t>0980154418</t>
  </si>
  <si>
    <t>corprodufinsa@hotmail.com</t>
  </si>
  <si>
    <t>1803293149</t>
  </si>
  <si>
    <t>PACARI PACARI SEGUNDO DAVID</t>
  </si>
  <si>
    <t>1804050506</t>
  </si>
  <si>
    <t>URRUTIA GAVILEMA ROMULO EUCLIDES</t>
  </si>
  <si>
    <t>1803942414</t>
  </si>
  <si>
    <t>CAIZA CHIMBO SEGUNDO JUAN</t>
  </si>
  <si>
    <t>1805040225</t>
  </si>
  <si>
    <t>1804617262</t>
  </si>
  <si>
    <t>CHICAIZA GUAMAN ESTEPHANY MARIBEL</t>
  </si>
  <si>
    <t>COOPERATIVA DE AHORRO Y CREDITO ALIANZA Y PROGRESO LTDA</t>
  </si>
  <si>
    <t>0000020-SDRCC-2003</t>
  </si>
  <si>
    <t>SEPS-ROEPS-2013-000286</t>
  </si>
  <si>
    <t>ATAHUALPA (CHISALATA)</t>
  </si>
  <si>
    <t>BARRIO ELOY ALFARO  S/N  PANAMERICANA NORTE</t>
  </si>
  <si>
    <t>032828447</t>
  </si>
  <si>
    <t>0987455293</t>
  </si>
  <si>
    <t>coopalianzayprogreso@gmail.com</t>
  </si>
  <si>
    <t>1801032002</t>
  </si>
  <si>
    <t>1801436716</t>
  </si>
  <si>
    <t>MOPOSITA TIPANTASIG CARLOS SEGUNDO</t>
  </si>
  <si>
    <t>1804111605</t>
  </si>
  <si>
    <t>BARAHONA CALLE HILDA JAKELINE</t>
  </si>
  <si>
    <t>1802152593</t>
  </si>
  <si>
    <t>LARA COBO LUZ ANGELICA</t>
  </si>
  <si>
    <t>1802106292</t>
  </si>
  <si>
    <t>MASABANDA MASABANDA MARIA GLADYS</t>
  </si>
  <si>
    <t>COOPERATIVA DE AHORRO Y CREDITO PRODUCCION AHORRO INVERSION SERVICIO PAIS LTDA</t>
  </si>
  <si>
    <t>0081</t>
  </si>
  <si>
    <t>SEPS-ROEPS-2013-001097</t>
  </si>
  <si>
    <t>ESPEJO  30-33  NUEVA YORK</t>
  </si>
  <si>
    <t>032940929</t>
  </si>
  <si>
    <t>0996781725</t>
  </si>
  <si>
    <t>coacpais@gmail.com</t>
  </si>
  <si>
    <t>1803590635</t>
  </si>
  <si>
    <t>PINDA GUANOLEMA BAYRON RAMIRO</t>
  </si>
  <si>
    <t>0604427815</t>
  </si>
  <si>
    <t>AUQUILLA YAMBAY NANCY AURORA</t>
  </si>
  <si>
    <t>0603633660</t>
  </si>
  <si>
    <t>PINTAG PINDA BLANCA MARISOL</t>
  </si>
  <si>
    <t>1714407606</t>
  </si>
  <si>
    <t>PALOMO ALLAUCA OLGA DEL ROCIO</t>
  </si>
  <si>
    <t>0603779679</t>
  </si>
  <si>
    <t>DELGADO CURICAMA ELSA MARLENE</t>
  </si>
  <si>
    <t>COOPERATIVA DE AHORRO Y CREDITO CAPITAL Y DESARROLLO COCAPDES</t>
  </si>
  <si>
    <t>04-DPT-C-2011</t>
  </si>
  <si>
    <t>SEPS-ROEPS-2013-001241</t>
  </si>
  <si>
    <t>032427492</t>
  </si>
  <si>
    <t>0991119290</t>
  </si>
  <si>
    <t>capital_desarrollo@hotmail.com</t>
  </si>
  <si>
    <t>1802701837</t>
  </si>
  <si>
    <t>1802571735</t>
  </si>
  <si>
    <t>ACOSTA JARAMILLO RICHAR FERNANDO</t>
  </si>
  <si>
    <t>1802259711</t>
  </si>
  <si>
    <t>PEREZ GARCES FRANKLIN ROBERTO</t>
  </si>
  <si>
    <t>1802182632</t>
  </si>
  <si>
    <t>CHAMBA BRAVO RUSBEL EDUARDO</t>
  </si>
  <si>
    <t>COOPERATIVA DE AHORRO Y CREDITO RHUMY WARA</t>
  </si>
  <si>
    <t>1760</t>
  </si>
  <si>
    <t>SEPS-ROEPS-2013-002631</t>
  </si>
  <si>
    <t xml:space="preserve">QUISZ QUIZ  305 ANTONIO CLAVIJO </t>
  </si>
  <si>
    <t>032831655</t>
  </si>
  <si>
    <t>0980849281</t>
  </si>
  <si>
    <t>financierarhumywara@hotmail.com</t>
  </si>
  <si>
    <t>1803266814</t>
  </si>
  <si>
    <t>MASAQUIZA MASAQUIZA NICOLAS</t>
  </si>
  <si>
    <t>1802585156</t>
  </si>
  <si>
    <t>PILATUÑA CHIPANTIZA SEGUNDO MANUEL</t>
  </si>
  <si>
    <t>1802697076</t>
  </si>
  <si>
    <t>JIMENEZ MASAQUIZA BALTAZAR</t>
  </si>
  <si>
    <t>1803728706</t>
  </si>
  <si>
    <t>MORETA CHANGO CARLOS OSWALDO</t>
  </si>
  <si>
    <t>2000059390</t>
  </si>
  <si>
    <t>MORETA JEREZ JOSE</t>
  </si>
  <si>
    <t>1802195063</t>
  </si>
  <si>
    <t>MASAQUIZA CHILIQUINGA SAMAY FRANCISCO</t>
  </si>
  <si>
    <t>COOPERATIVA DE AHORRO Y CREDITO ANGAHUANA</t>
  </si>
  <si>
    <t>SEPS-ROEPS-2013-003190</t>
  </si>
  <si>
    <t>COMUNIDAD ANGAHUANA ALTO SN COMUNIDAD ANGAHUANA ALTO</t>
  </si>
  <si>
    <t>032873636</t>
  </si>
  <si>
    <t>0981897993</t>
  </si>
  <si>
    <t>financieraangahuana@hotmail.com</t>
  </si>
  <si>
    <t>1804167201</t>
  </si>
  <si>
    <t>TISALEMA TISALEMA SEGUNDO NICOLAS</t>
  </si>
  <si>
    <t>1802634111</t>
  </si>
  <si>
    <t>BRAVO HUAPISACA SEGUNDO LUIS</t>
  </si>
  <si>
    <t>1802608396</t>
  </si>
  <si>
    <t>TISALEMA TISALEMA SEGUNDO VICENTE</t>
  </si>
  <si>
    <t>1804237525</t>
  </si>
  <si>
    <t>TISALEMA MUZO LUZ MARGARITA</t>
  </si>
  <si>
    <t>1804452991</t>
  </si>
  <si>
    <t>TOAPANTA TOAPANTA EDGAR FERNANDO</t>
  </si>
  <si>
    <t>COOPERATIVA DE AHORRO Y CREDITO CREDI YA LTDA</t>
  </si>
  <si>
    <t>008-DPT-C-2011</t>
  </si>
  <si>
    <t>SEPS-ROEPS-2013-000658</t>
  </si>
  <si>
    <t>BOLIVAR   07-22 AYLLON</t>
  </si>
  <si>
    <t>032427433</t>
  </si>
  <si>
    <t>0987870811</t>
  </si>
  <si>
    <t>coaccrediya.ambato@hotmail.com</t>
  </si>
  <si>
    <t>1803061801</t>
  </si>
  <si>
    <t>CHANGO TUBON MARIA MERCEDES</t>
  </si>
  <si>
    <t>1804679239</t>
  </si>
  <si>
    <t>IZA MORETA JOSE LUIS</t>
  </si>
  <si>
    <t>COOPERATIVA DE AHORRO Y CREDITO BAÑOS DE AGUA SANTA LTDA</t>
  </si>
  <si>
    <t>007-DPT-C-2011</t>
  </si>
  <si>
    <t>SEPS-ROEPS-2013-000709</t>
  </si>
  <si>
    <t>BAÑOS DE AGUA SANTA</t>
  </si>
  <si>
    <t>032743185</t>
  </si>
  <si>
    <t>0987563747</t>
  </si>
  <si>
    <t>melizabethrs@hotmail.com</t>
  </si>
  <si>
    <t>1801701580</t>
  </si>
  <si>
    <t>1800204974</t>
  </si>
  <si>
    <t>VEGA MARIÑO JESUS ORLANDO</t>
  </si>
  <si>
    <t>1707585798</t>
  </si>
  <si>
    <t>ESPINEL SINCHIGUANO MANUEL MARCELO</t>
  </si>
  <si>
    <t>1706941679</t>
  </si>
  <si>
    <t>HERRERA PROAÑO GLORIA INES</t>
  </si>
  <si>
    <t>0903224095</t>
  </si>
  <si>
    <t>CISNEROS URQUIZO MIGUEL ANGEL</t>
  </si>
  <si>
    <t>COOPERATIVA DE AHORRO Y CREDITO PRODUACTIVA LTDA</t>
  </si>
  <si>
    <t>012-CZ-3-C-2011</t>
  </si>
  <si>
    <t>SEPS-ROEPS-2013-000871</t>
  </si>
  <si>
    <t>QUERO</t>
  </si>
  <si>
    <t>032746943</t>
  </si>
  <si>
    <t>0988478601</t>
  </si>
  <si>
    <t>coacproduactiva@hotmail.com</t>
  </si>
  <si>
    <t>1801772730</t>
  </si>
  <si>
    <t>PALACIOS MAYORGA LORGIO RUPERTO</t>
  </si>
  <si>
    <t>COOPERATIVA DE AHORRO Y CREDITO SUMAK SISA</t>
  </si>
  <si>
    <t>2328</t>
  </si>
  <si>
    <t>SEPS-ROEPS-2013-002803</t>
  </si>
  <si>
    <t>032822909</t>
  </si>
  <si>
    <t>0997806927</t>
  </si>
  <si>
    <t>cooperativsumaksisa@hotmail.com</t>
  </si>
  <si>
    <t>1802939825</t>
  </si>
  <si>
    <t>1803653177</t>
  </si>
  <si>
    <t>JINDE PANATA YOLANDA ELEVACION</t>
  </si>
  <si>
    <t>1803873023</t>
  </si>
  <si>
    <t>TISALEMA QUINATOA MARTHA LUCILA</t>
  </si>
  <si>
    <t>1805064506</t>
  </si>
  <si>
    <t>PIMBOZA CHICAIZA JESSICA NATALIA</t>
  </si>
  <si>
    <t>1803423647</t>
  </si>
  <si>
    <t>YUMBO TIBAN MARIA MANUELA</t>
  </si>
  <si>
    <t>COOPERATIVA DE AHORRO Y CREDITO TECNOCREDITO</t>
  </si>
  <si>
    <t>2421-CODENPE</t>
  </si>
  <si>
    <t>SEPS-ROEPS-2013-002832</t>
  </si>
  <si>
    <t>ROCAFUERTE 818 ELOY ALFARO</t>
  </si>
  <si>
    <t>032821755</t>
  </si>
  <si>
    <t>0995870168</t>
  </si>
  <si>
    <t>tecnocredito@lgbsistemas.ec</t>
  </si>
  <si>
    <t>1802724383</t>
  </si>
  <si>
    <t>GUAMANQUISPE BELTRAN LUIS ENRIQUE</t>
  </si>
  <si>
    <t>1802829208</t>
  </si>
  <si>
    <t>TOSCANO MORALES SERGIO DAMIAN</t>
  </si>
  <si>
    <t>1802927028</t>
  </si>
  <si>
    <t>LASCANO TOBAR CRISTINA LORENA</t>
  </si>
  <si>
    <t>1804466801</t>
  </si>
  <si>
    <t>CARRILLO OLIVARES VERONICA MARGARITA</t>
  </si>
  <si>
    <t>1802152841</t>
  </si>
  <si>
    <t>SANCHEZ SAILEMA MARIA OLGA</t>
  </si>
  <si>
    <t>COOPERATIVA DE AHORRO Y CREDITO PRODVISION</t>
  </si>
  <si>
    <t>2450</t>
  </si>
  <si>
    <t>SEPS-ROEPS-2013-002581</t>
  </si>
  <si>
    <t>VIA AMBATO - BAÑOS S/N VIA CEMENTERIO</t>
  </si>
  <si>
    <t>032748831</t>
  </si>
  <si>
    <t>0989595489</t>
  </si>
  <si>
    <t>finanz.prodvision@hotmail.com</t>
  </si>
  <si>
    <t>1803537560</t>
  </si>
  <si>
    <t>MASAQUIZA MASAQUIZA JORGE MANUEL</t>
  </si>
  <si>
    <t>1805213962</t>
  </si>
  <si>
    <t>CHILIQUINGA MASAQUIZA JOSE EDUARDO</t>
  </si>
  <si>
    <t>1804102265</t>
  </si>
  <si>
    <t>MASAQUIZA MASAQUIZA DARWIN EUGENIO</t>
  </si>
  <si>
    <t>1805198478</t>
  </si>
  <si>
    <t>CURICHUMBI JEREZ OSCAR EDUARDO</t>
  </si>
  <si>
    <t>1805204359</t>
  </si>
  <si>
    <t>MASAQUIZA CHICAIZA TANNIA LIZETH</t>
  </si>
  <si>
    <t>COOPERATIVA DE AHORRO Y CREDITO UNION FAMILIAR</t>
  </si>
  <si>
    <t>2459</t>
  </si>
  <si>
    <t>SEPS-ROEPS-2013-002915</t>
  </si>
  <si>
    <t>AVENIDA 22 DE ENERO S/N VALDIVIA</t>
  </si>
  <si>
    <t>032450998</t>
  </si>
  <si>
    <t>0992368506</t>
  </si>
  <si>
    <t>marcos_basantes@hotmail.com</t>
  </si>
  <si>
    <t>1500189962</t>
  </si>
  <si>
    <t>1802006807</t>
  </si>
  <si>
    <t>ORTIZ ORTIZ LEONZO HERNAN</t>
  </si>
  <si>
    <t>1803632080</t>
  </si>
  <si>
    <t>GUAITA QUINATOA CRISTIAN ADAN</t>
  </si>
  <si>
    <t>1804620670</t>
  </si>
  <si>
    <t>LAGUA LAGUA EDISON FABIAN</t>
  </si>
  <si>
    <t>COOPERATIVA DE AHORRO Y CREDITO PICAIHUA</t>
  </si>
  <si>
    <t>2563</t>
  </si>
  <si>
    <t>SEPS-ROEPS-2013-002871</t>
  </si>
  <si>
    <t>AV. GALO VELA S/N PLATON</t>
  </si>
  <si>
    <t>032762709</t>
  </si>
  <si>
    <t>0984906630</t>
  </si>
  <si>
    <t>coopepicaihua@hotmail.com</t>
  </si>
  <si>
    <t>1803973476</t>
  </si>
  <si>
    <t>PALATE AMAGUAÑA OSCAR LEONARDO</t>
  </si>
  <si>
    <t>1801513795</t>
  </si>
  <si>
    <t>1802928935</t>
  </si>
  <si>
    <t>AMAGUAÑA SAILEMA KLEBER EDUARDO</t>
  </si>
  <si>
    <t>1803597432</t>
  </si>
  <si>
    <t>1804106845</t>
  </si>
  <si>
    <t>MORETA CRIOLLO HOLGUER DANILO</t>
  </si>
  <si>
    <t>COOPERATIVA DE AHORRO Y CREDITO INTERANDINA</t>
  </si>
  <si>
    <t>2574</t>
  </si>
  <si>
    <t>SEPS-ROEPS-2013-002805</t>
  </si>
  <si>
    <t xml:space="preserve">ANA PAREDES  S/N 24 DE MAYO </t>
  </si>
  <si>
    <t>032730596</t>
  </si>
  <si>
    <t>0987990795</t>
  </si>
  <si>
    <t>edwinsantiagocv@hotmail.com</t>
  </si>
  <si>
    <t>1802667988</t>
  </si>
  <si>
    <t>CAIZA TOALOMBO JOSE PATRICIO</t>
  </si>
  <si>
    <t>1803314200</t>
  </si>
  <si>
    <t>CAGUANA VARGAS EDWIN SANTIAGO</t>
  </si>
  <si>
    <t>1805075601</t>
  </si>
  <si>
    <t>TUBON QUINFIA EDISON GEOVANNI</t>
  </si>
  <si>
    <t>0604765016</t>
  </si>
  <si>
    <t>1803345279</t>
  </si>
  <si>
    <t>VARGAS ARCOS IVAN WILFRIDO</t>
  </si>
  <si>
    <t>COOPERATIVA DE AHORRO Y CREDITO CREDIMAS</t>
  </si>
  <si>
    <t>389</t>
  </si>
  <si>
    <t>SEPS-ROEPS-2013-000655</t>
  </si>
  <si>
    <t>032434356</t>
  </si>
  <si>
    <t>0993061265</t>
  </si>
  <si>
    <t>gerencia@credimas.fin.ec</t>
  </si>
  <si>
    <t>1801419381</t>
  </si>
  <si>
    <t>MARIÑO MARTINEZ ROSA ELENA</t>
  </si>
  <si>
    <t>1801215573</t>
  </si>
  <si>
    <t>PACHECO HERVAS BOLIVAR MAURICIO</t>
  </si>
  <si>
    <t>1803847837</t>
  </si>
  <si>
    <t>MERINO GRANIZO CRISTINA ELIZABETH</t>
  </si>
  <si>
    <t>1802767358</t>
  </si>
  <si>
    <t>SUPE TOMARIMA OMAR ALEXANDRO</t>
  </si>
  <si>
    <t>1803677077</t>
  </si>
  <si>
    <t>PINTO RIVERA BYRON VLADIMIR</t>
  </si>
  <si>
    <t>COOPERATIVA DE AHORRO Y CREDITO FINANDER</t>
  </si>
  <si>
    <t>2609</t>
  </si>
  <si>
    <t>SEPS-ROEPS-2013-002577</t>
  </si>
  <si>
    <t xml:space="preserve">AV. CONFRATERNIDAD  4-14 CALICUCHIMA </t>
  </si>
  <si>
    <t>032830470</t>
  </si>
  <si>
    <t>0989365997</t>
  </si>
  <si>
    <t>coac.finander@hotmail.com</t>
  </si>
  <si>
    <t>1803753449</t>
  </si>
  <si>
    <t>JEREZ MORETA LUIS ALBERTO</t>
  </si>
  <si>
    <t>1804245049</t>
  </si>
  <si>
    <t>PALOMO TASNA JUAN ELIAS</t>
  </si>
  <si>
    <t>1001971819</t>
  </si>
  <si>
    <t>MALDONADO VASQUEZ JAIME</t>
  </si>
  <si>
    <t>1002962809</t>
  </si>
  <si>
    <t>TUQUERREZ MORAN THALIA ELIZABETH</t>
  </si>
  <si>
    <t>0803033802</t>
  </si>
  <si>
    <t>GALLEGOS TIBANQUIZA LUIS GERMAN</t>
  </si>
  <si>
    <t>COOPERATIVA DE AHORRO Y CREDITO CORDESFIN</t>
  </si>
  <si>
    <t>2585</t>
  </si>
  <si>
    <t>SEPS-ROEPS-2013-002930</t>
  </si>
  <si>
    <t xml:space="preserve">AV. CEVALLOS 0424  UNIDAD NACIONAL </t>
  </si>
  <si>
    <t>032420984</t>
  </si>
  <si>
    <t>0987408250</t>
  </si>
  <si>
    <t>infocordesfin@gmail.com</t>
  </si>
  <si>
    <t>1802564425</t>
  </si>
  <si>
    <t>1802540466</t>
  </si>
  <si>
    <t>VILLALBA PONCE ADOLFO LENIN</t>
  </si>
  <si>
    <t>1803230141</t>
  </si>
  <si>
    <t>ULLOA MIRANDA JUAN CARLOS</t>
  </si>
  <si>
    <t>1803461001</t>
  </si>
  <si>
    <t>SANCHEZ CIFUENTES ADELA EULALIA</t>
  </si>
  <si>
    <t>1803107174</t>
  </si>
  <si>
    <t>COOPERATIVA DE AHORRO Y CREDITO AYNI-SUIZA</t>
  </si>
  <si>
    <t>2329</t>
  </si>
  <si>
    <t>SEPS-ROEPS-2013-003207</t>
  </si>
  <si>
    <t>MONTALVO 08-32 12 NOVIEMBRE</t>
  </si>
  <si>
    <t>032826165</t>
  </si>
  <si>
    <t>0989979720</t>
  </si>
  <si>
    <t>coopaynisuiza@hotmail.com</t>
  </si>
  <si>
    <t>1803270311</t>
  </si>
  <si>
    <t>POAQUIZA TOAPANTA HECTOR EDUARDO</t>
  </si>
  <si>
    <t>0201289733</t>
  </si>
  <si>
    <t>COLLAY PUNINA JULIO CESAR</t>
  </si>
  <si>
    <t>1804348348</t>
  </si>
  <si>
    <t>ASAS AZAS JAIRO ALBERTO</t>
  </si>
  <si>
    <t>1803507241</t>
  </si>
  <si>
    <t>PUNINA ASAS ANGEL RODRIGO</t>
  </si>
  <si>
    <t>1801937630</t>
  </si>
  <si>
    <t>COOPERATIVA DE AHORRO Y CREDITO DE LA PEQUEÑA EMPRESA CACPE YANTZAZA LTDA</t>
  </si>
  <si>
    <t>003669</t>
  </si>
  <si>
    <t>SEPS-ROEPS-2013-000356</t>
  </si>
  <si>
    <t>1RO DE MAYO SN AV. IVAN RIOFRIO</t>
  </si>
  <si>
    <t>072300166</t>
  </si>
  <si>
    <t>0939545984</t>
  </si>
  <si>
    <t>cacpe_yantzaza@yahoo.es</t>
  </si>
  <si>
    <t>1102850433</t>
  </si>
  <si>
    <t>1900411818</t>
  </si>
  <si>
    <t>MOROCHO GUAMAN VICTOR GONZALO</t>
  </si>
  <si>
    <t>1900475169</t>
  </si>
  <si>
    <t>PAUCAR ORDOÑEZ MERCY MIRIAN</t>
  </si>
  <si>
    <t>1900524198</t>
  </si>
  <si>
    <t>LUNA JACOME DIANA CARLOTA</t>
  </si>
  <si>
    <t>1900447267</t>
  </si>
  <si>
    <t>CUENCA CUENCA MARIA PIEDAD</t>
  </si>
  <si>
    <t>COOPERATIVA DE AHORRO Y CREDITO DE LA PEQUENA EMPRESA CACPE ZAMORA LTDA</t>
  </si>
  <si>
    <t>01817</t>
  </si>
  <si>
    <t>SEPS-ROEPS-2013-000112</t>
  </si>
  <si>
    <t>ZAMORA</t>
  </si>
  <si>
    <t>SEVILLA DE ORO   S/N AV. HEROES DE PAQUISHA</t>
  </si>
  <si>
    <t>072605077</t>
  </si>
  <si>
    <t>0997593202</t>
  </si>
  <si>
    <t>nicogonza120000@hotmail.com</t>
  </si>
  <si>
    <t>1900242916</t>
  </si>
  <si>
    <t>1900261247</t>
  </si>
  <si>
    <t>IÑIGUEZ GONZALEZ RICHER PATRICIO</t>
  </si>
  <si>
    <t>1900170448</t>
  </si>
  <si>
    <t>MARQUEZ JIMENEZ JORGE AGUSTIN</t>
  </si>
  <si>
    <t>1900339480</t>
  </si>
  <si>
    <t>ALVAREZ GAONA JUAN ALBERTO</t>
  </si>
  <si>
    <t>1900501543</t>
  </si>
  <si>
    <t>CHACON MEJIA VANESSA ILIANA</t>
  </si>
  <si>
    <t>1900067164</t>
  </si>
  <si>
    <t>COOPERATIVA DE AHORRO Y CREDITO CIUDAD DE ZAMORA</t>
  </si>
  <si>
    <t>000439</t>
  </si>
  <si>
    <t>SEPS-ROEPS-2013-000080</t>
  </si>
  <si>
    <t>JORGE MOSQUERA    S/N AV. HEROES DEL PAQUISHA</t>
  </si>
  <si>
    <t>072605308</t>
  </si>
  <si>
    <t>0988683662</t>
  </si>
  <si>
    <t>coac_czamora@hotmail.com</t>
  </si>
  <si>
    <t>1900416999</t>
  </si>
  <si>
    <t>LARREATEGUI GONZALEZ ADRIANA MARIANELA</t>
  </si>
  <si>
    <t>1900370790</t>
  </si>
  <si>
    <t>ROMERO MEJIA JENNY LORENA</t>
  </si>
  <si>
    <t>0800700338</t>
  </si>
  <si>
    <t>SARMIENTO SAMANIEGO CARLOS FABIAN</t>
  </si>
  <si>
    <t>1900155258</t>
  </si>
  <si>
    <t>DUQUE TAPIA AMILKAR STALIN</t>
  </si>
  <si>
    <t>1900517531</t>
  </si>
  <si>
    <t>1900343144</t>
  </si>
  <si>
    <t>COOPERATIVA DE AHORRO Y CREDITO EDUCADORES DE ZAMORA CHINCHIPE LTDA</t>
  </si>
  <si>
    <t>1198</t>
  </si>
  <si>
    <t>SEPS-ROEPS-2013-000545</t>
  </si>
  <si>
    <t>JOSE LUIS TAMAYO  S/N JORGE MOSQUERA</t>
  </si>
  <si>
    <t>072605168</t>
  </si>
  <si>
    <t>0992126226</t>
  </si>
  <si>
    <t>coopeducadoreszch1972@yahoo.es</t>
  </si>
  <si>
    <t>1900243732</t>
  </si>
  <si>
    <t>PINEDA OCHOA FANI OLIVA</t>
  </si>
  <si>
    <t>1900160621</t>
  </si>
  <si>
    <t>SARANGO SOTO SILVIO ROLAN</t>
  </si>
  <si>
    <t>1900354125</t>
  </si>
  <si>
    <t>ORTEGA VEGAS JUAN MEDARDO</t>
  </si>
  <si>
    <t>1719062380</t>
  </si>
  <si>
    <t>BOLAÑOS GONZALEZ ROSALIA ANTONIETA</t>
  </si>
  <si>
    <t>1102112222</t>
  </si>
  <si>
    <t>COOPERATIVA DE AHORRO Y CREDITO DE APECAP CAC-APECAP LTDA</t>
  </si>
  <si>
    <t>SEPS-ROEPS-2013-000921</t>
  </si>
  <si>
    <t>13 DE ABRIL   S/N AV: LOJA</t>
  </si>
  <si>
    <t>073040908</t>
  </si>
  <si>
    <t>0980574618</t>
  </si>
  <si>
    <t>cac_apecap2012@hotamil.com</t>
  </si>
  <si>
    <t>1900402361</t>
  </si>
  <si>
    <t>1900174838</t>
  </si>
  <si>
    <t>HERRERA ENCARNACION BLANCA ENID</t>
  </si>
  <si>
    <t>1102372529</t>
  </si>
  <si>
    <t>LOJAN ZUMBA DOMINGO SANTIAGO</t>
  </si>
  <si>
    <t>1104714355</t>
  </si>
  <si>
    <t>MENDOZA GRANDA JESUS RENE</t>
  </si>
  <si>
    <t>1900199918</t>
  </si>
  <si>
    <t>ARMIJOS PATIÑO JOSE ANTONIO</t>
  </si>
  <si>
    <t>COOPERATIVA DE AHORRO Y CREDITO KAWSAY ÑAN</t>
  </si>
  <si>
    <t>SEPS-ROEPS-2013-001528</t>
  </si>
  <si>
    <t>YACUAMBI</t>
  </si>
  <si>
    <t>28 DE MAYO (SAN JOSE DE YACUAMBI)</t>
  </si>
  <si>
    <t>073035967</t>
  </si>
  <si>
    <t>0939433547</t>
  </si>
  <si>
    <t>creditos_yacuambi@hotmail.com</t>
  </si>
  <si>
    <t>1900499128</t>
  </si>
  <si>
    <t>1900333681</t>
  </si>
  <si>
    <t>SERAQUIVE ZHUNAULA LUIS ANGEL</t>
  </si>
  <si>
    <t>1900281823</t>
  </si>
  <si>
    <t>SARANGO GUAILLAS ROSA FABIOLA</t>
  </si>
  <si>
    <t>1900527845</t>
  </si>
  <si>
    <t>1900378330</t>
  </si>
  <si>
    <t>GONZALEZ MEDINA ROSA MARGARITA</t>
  </si>
  <si>
    <t>COOPERATIVA DE AHORRO Y CREDITO GALAPAGOS LTDA</t>
  </si>
  <si>
    <t>00104</t>
  </si>
  <si>
    <t>SEPS-ROEPS-2013-000945</t>
  </si>
  <si>
    <t>AV. DUNCAN S/N ROBERT SHIESS</t>
  </si>
  <si>
    <t>052524743</t>
  </si>
  <si>
    <t>0986244140</t>
  </si>
  <si>
    <t>coopgalapagosltda@yahoo.com</t>
  </si>
  <si>
    <t>1803578150</t>
  </si>
  <si>
    <t>1802676880</t>
  </si>
  <si>
    <t>JIMENEZ MASAQUIZA ROSA MARIA</t>
  </si>
  <si>
    <t>1803662699</t>
  </si>
  <si>
    <t>JEREZ MASAQUIZA CESAR PATRICIO</t>
  </si>
  <si>
    <t>2000053781</t>
  </si>
  <si>
    <t>LEMA CAJAS EDGAR MARCELO</t>
  </si>
  <si>
    <t>1206530857</t>
  </si>
  <si>
    <t>GUERRERO CALERO SOLANGE VICTORIA</t>
  </si>
  <si>
    <t>COOPERATIVA DE AHORRO Y CREDITO FUTURO Y PROGRESO DE GALAPAGOS</t>
  </si>
  <si>
    <t>SEPS-ROEPS-2013-001222</t>
  </si>
  <si>
    <t>AV.BALTRA E INDEFATIGABLE   S/N ISLA DUNCAN</t>
  </si>
  <si>
    <t>052524591</t>
  </si>
  <si>
    <t>0999428985</t>
  </si>
  <si>
    <t>gerencia@fuprogal.fin.ec</t>
  </si>
  <si>
    <t>1312331356</t>
  </si>
  <si>
    <t>0601901358</t>
  </si>
  <si>
    <t>YANEZ VINUEZA ANGEL AMABLE</t>
  </si>
  <si>
    <t>1707842181</t>
  </si>
  <si>
    <t>CASTRO RIVADENEIRA FRANCISCO XAVIER</t>
  </si>
  <si>
    <t>1709603029</t>
  </si>
  <si>
    <t>2000071551</t>
  </si>
  <si>
    <t>MIELES MONCADA GABRIELA FRANCISCA</t>
  </si>
  <si>
    <t>COOPERATIVA DE AHORRO Y CREDITO INDIGENAS GALAPAGOS LTDA</t>
  </si>
  <si>
    <t>SEPS-ROEPS-2013-000773</t>
  </si>
  <si>
    <t>ISLAS DUNCAN SN Y PIQUERO</t>
  </si>
  <si>
    <t>053015300</t>
  </si>
  <si>
    <t>0993574996</t>
  </si>
  <si>
    <t>cooperativaindigenasgalapagos@hotmail.com</t>
  </si>
  <si>
    <t>2000032314</t>
  </si>
  <si>
    <t>MASAQUIZA MASAQUIZA SONIA HILDA</t>
  </si>
  <si>
    <t>1802690634</t>
  </si>
  <si>
    <t>CHANGO CAIZABANDA CARLOS MARIA</t>
  </si>
  <si>
    <t>1804062832</t>
  </si>
  <si>
    <t>JEREZ CAISABANDA LUIS CLAUDIO</t>
  </si>
  <si>
    <t>1805052923</t>
  </si>
  <si>
    <t>MASAQUIZA CHANGO DARIO GUILLERMO</t>
  </si>
  <si>
    <t>1803744190</t>
  </si>
  <si>
    <t>MASAQUIZA JEREZ GLORIA TERESA</t>
  </si>
  <si>
    <t>COOPERATIVA DE AHORRO Y CREDITO NUEVA LOJA LTDA</t>
  </si>
  <si>
    <t>1622</t>
  </si>
  <si>
    <t>SEPS-ROEPS-2013-000386</t>
  </si>
  <si>
    <t>SUCUMBIOS</t>
  </si>
  <si>
    <t>LAGO AGRIO</t>
  </si>
  <si>
    <t>NUEVA LOJA</t>
  </si>
  <si>
    <t>ELOY ALFARO  S/N 12 DE FEBRERO</t>
  </si>
  <si>
    <t>062831642</t>
  </si>
  <si>
    <t>0999846205</t>
  </si>
  <si>
    <t>coopnuevaloja@hotmail.com</t>
  </si>
  <si>
    <t>1600112609</t>
  </si>
  <si>
    <t>1600076044</t>
  </si>
  <si>
    <t>0200532489</t>
  </si>
  <si>
    <t>CUZCO GALLEGOS ANA RAQUEL</t>
  </si>
  <si>
    <t>2100051271</t>
  </si>
  <si>
    <t>BRAVO BRAVO GUBER JOSE</t>
  </si>
  <si>
    <t>2100243860</t>
  </si>
  <si>
    <t>CHICHAY FERNANDEZ FLORESMILO BOLIVAR</t>
  </si>
  <si>
    <t>COOPERATIVA DE AHORRO Y CREDITO FOCLA</t>
  </si>
  <si>
    <t>0189</t>
  </si>
  <si>
    <t>SEPS-ROEPS-2013-002008</t>
  </si>
  <si>
    <t xml:space="preserve">AV.  QUITO  321 FCO DE ORELLANA </t>
  </si>
  <si>
    <t>062830857</t>
  </si>
  <si>
    <t>0997203903</t>
  </si>
  <si>
    <t>1710921972</t>
  </si>
  <si>
    <t>2100679972</t>
  </si>
  <si>
    <t>CHICAIZA RIBADENEIRA BYRON MESIAS</t>
  </si>
  <si>
    <t>2100174016</t>
  </si>
  <si>
    <t>JUMBO ASTUDILLO JUAN PEDRO</t>
  </si>
  <si>
    <t>1710405166</t>
  </si>
  <si>
    <t>SALAZAR CONZA ELVIA MAGDALENA</t>
  </si>
  <si>
    <t>1704505997</t>
  </si>
  <si>
    <t>INTRIAGO MENDOZA DIANA GUADALUPE</t>
  </si>
  <si>
    <t>1500321003</t>
  </si>
  <si>
    <t>ROSALES MENESES MARIA GRACIELA</t>
  </si>
  <si>
    <t>COOPERATIVA DE AHORRO Y CREDITO GRAMEEN AMAZONAS LTDA</t>
  </si>
  <si>
    <t>0000028</t>
  </si>
  <si>
    <t>SEPS-ROEPS-2013-000724</t>
  </si>
  <si>
    <t xml:space="preserve">GUAYAS  1203 VENEZUELA </t>
  </si>
  <si>
    <t>062821135</t>
  </si>
  <si>
    <t>0991674671</t>
  </si>
  <si>
    <t>mireyakarina03@yahoo.com</t>
  </si>
  <si>
    <t>2100071808</t>
  </si>
  <si>
    <t>JIMENEZ VALLEJO MIREYA KARINA</t>
  </si>
  <si>
    <t>0804106227</t>
  </si>
  <si>
    <t>LEON URBANO TANYA JANELLA</t>
  </si>
  <si>
    <t>1701445833</t>
  </si>
  <si>
    <t>VAREA MALDONADO CELIA MARIA AMELIA</t>
  </si>
  <si>
    <t>0802894097</t>
  </si>
  <si>
    <t>PAZ CORTEZ ROSY HERMELINDA</t>
  </si>
  <si>
    <t>2100113477</t>
  </si>
  <si>
    <t>GUARNIZO MOCHA ORLANDO</t>
  </si>
  <si>
    <t>1600187841</t>
  </si>
  <si>
    <t>ALVARADO DAHUA LOLA ROSA</t>
  </si>
  <si>
    <t>COOPERATIVA DE AHORRO Y CREDITO FOCAP</t>
  </si>
  <si>
    <t>0000247</t>
  </si>
  <si>
    <t>SEPS-ROEPS-2013-001223</t>
  </si>
  <si>
    <t>PACAYACU</t>
  </si>
  <si>
    <t>062343222</t>
  </si>
  <si>
    <t>0981343796</t>
  </si>
  <si>
    <t>coop.focap@yahoo.es</t>
  </si>
  <si>
    <t>2100693858</t>
  </si>
  <si>
    <t>1706103809</t>
  </si>
  <si>
    <t>PINZON MERINO AMABLE DE JESUS</t>
  </si>
  <si>
    <t>1101170346</t>
  </si>
  <si>
    <t>TACURI MONTENEGRO JUSTO CORNELIO</t>
  </si>
  <si>
    <t>2100301080</t>
  </si>
  <si>
    <t>BENAVIDES QUEZADA OSCAR LENIN</t>
  </si>
  <si>
    <t>2100502877</t>
  </si>
  <si>
    <t>TORRES JARA WILSON ALFREDO</t>
  </si>
  <si>
    <t>COOPERATIVA DE AHORRO Y CREDITO MUSHUK KAWSAY LTDA</t>
  </si>
  <si>
    <t>0576</t>
  </si>
  <si>
    <t>SEPS-ROEPS-2013-000514</t>
  </si>
  <si>
    <t>ESPEJO  S/N  QUITO</t>
  </si>
  <si>
    <t>062883312</t>
  </si>
  <si>
    <t>0991213957</t>
  </si>
  <si>
    <t>coopmushukkawsay@gmail.com</t>
  </si>
  <si>
    <t>0603376328</t>
  </si>
  <si>
    <t>JIMENEZ CARGUA JAIME WILSON</t>
  </si>
  <si>
    <t>1500475536</t>
  </si>
  <si>
    <t>CALAPUCHA TANGUILA MILTON JAIME</t>
  </si>
  <si>
    <t>1718377144</t>
  </si>
  <si>
    <t>ALVARADO ANDY JESENIA MAGALY</t>
  </si>
  <si>
    <t>1712562410</t>
  </si>
  <si>
    <t>CEDEÑO QUINTO VICTORIA MARIUXI</t>
  </si>
  <si>
    <t>COOPERATIVA DE AHORRO Y CREDITO PUERTO FRANCISCO DE ORELLANA</t>
  </si>
  <si>
    <t>0000118</t>
  </si>
  <si>
    <t>SEPS-ROEPS-2013-000520</t>
  </si>
  <si>
    <t>CUENCA  8114  ENTRE LA NAPO Y QUITO</t>
  </si>
  <si>
    <t>062882453</t>
  </si>
  <si>
    <t>0959702041</t>
  </si>
  <si>
    <t>gerencia@coacorellana.fin.ec</t>
  </si>
  <si>
    <t>0801237140</t>
  </si>
  <si>
    <t>CEDEÑO BAILON EULALIA YAKELIN</t>
  </si>
  <si>
    <t>2200094478</t>
  </si>
  <si>
    <t>GREFA CASTILLO DAIRA NATALY</t>
  </si>
  <si>
    <t>0930683065</t>
  </si>
  <si>
    <t>CHAVARRIA SABANDO JOSE STEVEN</t>
  </si>
  <si>
    <t>COOPERATIVA DE AHORRO Y CREDITO CRECIENDO JUNTOS LTDA</t>
  </si>
  <si>
    <t>0093</t>
  </si>
  <si>
    <t>SEPS-ROEPS-2013-000636</t>
  </si>
  <si>
    <t>AV. 9 DE OCTUBRE 07-03 ENRRIQUE RODRIGUEZ</t>
  </si>
  <si>
    <t>062881468</t>
  </si>
  <si>
    <t>0980802528</t>
  </si>
  <si>
    <t>creciendojuntosltda@hotmail.com</t>
  </si>
  <si>
    <t>1712625894</t>
  </si>
  <si>
    <t>CASTILLO MUÑOZ NIDIA VITALIA</t>
  </si>
  <si>
    <t>2200007983</t>
  </si>
  <si>
    <t>2100289228</t>
  </si>
  <si>
    <t>VILLAVICENCIO CAPA JUAN CARLOS</t>
  </si>
  <si>
    <t>1309111944</t>
  </si>
  <si>
    <t>SANTANA ZAMBRANO SHIRLEY BEATRIZ</t>
  </si>
  <si>
    <t>2100512801</t>
  </si>
  <si>
    <t>CASTILLO CASTILLO SILVIA IBELIA</t>
  </si>
  <si>
    <t>COOPERATIVA DE AHORRO Y CREDITO CAMARA DE COMERCIO JOYA DE LOS SACHAS LTDA</t>
  </si>
  <si>
    <t>0001</t>
  </si>
  <si>
    <t>SEPS-ROEPS-2013-001277</t>
  </si>
  <si>
    <t>LA JOYA DE LOS SACHAS</t>
  </si>
  <si>
    <t xml:space="preserve">AV. JAIME ROLDOS  03-03A MISION CAPUCHINA (DIAGONAL A LA POLICIA NACIONAL) </t>
  </si>
  <si>
    <t>062898351</t>
  </si>
  <si>
    <t>0990547119</t>
  </si>
  <si>
    <t>coacccjs0001@hotmail.com</t>
  </si>
  <si>
    <t>1600080582</t>
  </si>
  <si>
    <t>2200136485</t>
  </si>
  <si>
    <t>0700892268</t>
  </si>
  <si>
    <t>GALLARDO MARIA ALBA</t>
  </si>
  <si>
    <t>2200094544</t>
  </si>
  <si>
    <t>MOROCHO GUANUQUIZA CARMEN ROSA</t>
  </si>
  <si>
    <t>1712480209</t>
  </si>
  <si>
    <t>ALAVA TOBAR AITE ATENAY</t>
  </si>
  <si>
    <t>2100287867</t>
  </si>
  <si>
    <t>CAMACHO AILLA ALEXANDRA MARITZA</t>
  </si>
  <si>
    <t>COOPERATIVA DE AHORRO Y CREDITO CREDISOCIO</t>
  </si>
  <si>
    <t>445-OASC-08</t>
  </si>
  <si>
    <t>SEPS-ROEPS-2013-000124</t>
  </si>
  <si>
    <t>29 DE MAYO 112 RIO TOACHI</t>
  </si>
  <si>
    <t>022750753</t>
  </si>
  <si>
    <t>0989239304</t>
  </si>
  <si>
    <t>gerenciacoopec@gmail.com</t>
  </si>
  <si>
    <t>1722097373</t>
  </si>
  <si>
    <t>1705408829</t>
  </si>
  <si>
    <t>SUIN VIDAL CELMIRA TERESA</t>
  </si>
  <si>
    <t>1711348217</t>
  </si>
  <si>
    <t>RODRIGUEZ CALLE ANA PAULINA</t>
  </si>
  <si>
    <t>1724202229</t>
  </si>
  <si>
    <t>VILLAGOMEZ MONTENEGRO ANA KAREN</t>
  </si>
  <si>
    <t>1707570634</t>
  </si>
  <si>
    <t>BANEGAS VARGAS JOSELITA MARIA</t>
  </si>
  <si>
    <t>COOPERATIVA DE AHORRO Y CREDITO SANTA MARIA DE LA MANGA DEL CURA LTDA</t>
  </si>
  <si>
    <t>SEPS-ROEPS-2013-001070</t>
  </si>
  <si>
    <t>26 DE JUNIIO S/N ESC. PUERTO BAQUERIZO MORENO</t>
  </si>
  <si>
    <t>053018169</t>
  </si>
  <si>
    <t>0990315814</t>
  </si>
  <si>
    <t>coacsantamaria@hotmail.com</t>
  </si>
  <si>
    <t>1305807404</t>
  </si>
  <si>
    <t>1712189628</t>
  </si>
  <si>
    <t>PINCAY ROSADO YOLITA AZUCENA</t>
  </si>
  <si>
    <t>1301510127</t>
  </si>
  <si>
    <t>ZAMBRANO LOOR LUIS BOLIVAR</t>
  </si>
  <si>
    <t>1314669712</t>
  </si>
  <si>
    <t>MURILLO LUCAS ODALY VIRGINIA</t>
  </si>
  <si>
    <t>2100442082</t>
  </si>
  <si>
    <t>MACIAS VELEZ CARLOS ALBERTO</t>
  </si>
  <si>
    <t>COOPERATIVA DE AHORRO Y CREDITO KASAMA LTDA</t>
  </si>
  <si>
    <t>003239</t>
  </si>
  <si>
    <t>SEPS-ROEPS-2013-004850</t>
  </si>
  <si>
    <t>PEDRO VICENTE MALDONADO   S/N AV. QUEVEDO (EDIFICIO SALAZAR)</t>
  </si>
  <si>
    <t>022767838</t>
  </si>
  <si>
    <t>0968720930</t>
  </si>
  <si>
    <t>cooperativakasama.ltda@hotmail.com</t>
  </si>
  <si>
    <t>1724960685</t>
  </si>
  <si>
    <t>LALANGUI MEJIA FRANCO LENIN</t>
  </si>
  <si>
    <t>COOPERATIVA DE AHORRO Y CREDITO VISION INTEGRAL</t>
  </si>
  <si>
    <t>0174</t>
  </si>
  <si>
    <t>SEPS-ROEPS-2013-001563</t>
  </si>
  <si>
    <t>COLONCHE</t>
  </si>
  <si>
    <t>COMUNA PALMAR B. STA. VERONICA   S/N DIAGONAL ESC. IGNACIO ALVARADO</t>
  </si>
  <si>
    <t>042904254</t>
  </si>
  <si>
    <t>0991661018</t>
  </si>
  <si>
    <t>coop_vision_integral@hotmail.com</t>
  </si>
  <si>
    <t>0906396551</t>
  </si>
  <si>
    <t>MENDOZA PILLIGUA JOSEFINA</t>
  </si>
  <si>
    <t>0914734173</t>
  </si>
  <si>
    <t>NAREA SANCHEZ FIDEL ERNESTO</t>
  </si>
  <si>
    <t>0916331291</t>
  </si>
  <si>
    <t>GONZABAY MUÑOZ ANNABEL ROSALIA</t>
  </si>
  <si>
    <t>0920930666</t>
  </si>
  <si>
    <t>POZO ROSALES BYRON JAVIER</t>
  </si>
  <si>
    <t>0912987542</t>
  </si>
  <si>
    <t>POZO DE LA A LEONARDO REYES</t>
  </si>
  <si>
    <t>COOPERATIVA DE AHORRO Y CREDITO COSTA AZUL LTDA</t>
  </si>
  <si>
    <t>0201</t>
  </si>
  <si>
    <t>SEPS-ROEPS-2013-001867</t>
  </si>
  <si>
    <t>CALLE 19 AVENIDA 6 7</t>
  </si>
  <si>
    <t>042781184</t>
  </si>
  <si>
    <t>0987569557</t>
  </si>
  <si>
    <t>soniajaneth17@hotmail.es</t>
  </si>
  <si>
    <t>0917514176</t>
  </si>
  <si>
    <t>LOZANO CHUMA CARLOS ARMANDO</t>
  </si>
  <si>
    <t>0602587479</t>
  </si>
  <si>
    <t>AGUAGALLO MONTERO SEGUNDO PEDRO</t>
  </si>
  <si>
    <t>0925180846</t>
  </si>
  <si>
    <t>YUMISEVA CUJILEMA PAULA VICTORIA</t>
  </si>
  <si>
    <t>0912928363</t>
  </si>
  <si>
    <t>PEREZ ARMENDARIZ ROCIO ELIZABETH</t>
  </si>
  <si>
    <t>UNION DE COOPERATIVAS DE AHORRO Y CREDITO DEL SUR UCACSUR</t>
  </si>
  <si>
    <t>SEPS-ROEPS-2013-002002</t>
  </si>
  <si>
    <t>BELLAVISTA</t>
  </si>
  <si>
    <t>072830745</t>
  </si>
  <si>
    <t>0994415870</t>
  </si>
  <si>
    <t>juanpa.guerra@hotmail.com</t>
  </si>
  <si>
    <t>0103560017</t>
  </si>
  <si>
    <t>GUERRA GALAN JUAN PABLO</t>
  </si>
  <si>
    <t>UNION DE COOPERATIVAS DE AHORRO Y CREDITO DEL NORTE UCACNOR</t>
  </si>
  <si>
    <t>4683</t>
  </si>
  <si>
    <t>SEPS-ROEPS-2013-002001</t>
  </si>
  <si>
    <t>SUCRE 966 COLON Y VELASCO</t>
  </si>
  <si>
    <t>062611389</t>
  </si>
  <si>
    <t>0987380231</t>
  </si>
  <si>
    <t>gerencia@ucacnor.org</t>
  </si>
  <si>
    <t>1001669850</t>
  </si>
  <si>
    <t>ALARCON FAJARDO ROMMEL PATRICIO</t>
  </si>
  <si>
    <t>FEDERACION NACIONAL DE COOPERATIVAS DE AHORRO Y CREDITO DEL ECUADOR</t>
  </si>
  <si>
    <t>244</t>
  </si>
  <si>
    <t>SEPS-ROEPS-2013-002006</t>
  </si>
  <si>
    <t>AV. CRISTOBAL COLON E8-57  DIEGO DE ALMAGRO</t>
  </si>
  <si>
    <t>2406271</t>
  </si>
  <si>
    <t>099030097</t>
  </si>
  <si>
    <t>patomil64@hotmail.com</t>
  </si>
  <si>
    <t>1704335189</t>
  </si>
  <si>
    <t>UNION DE COOPERATIVAS DE AHORRO Y CREDITO DEL CENTRO</t>
  </si>
  <si>
    <t>118</t>
  </si>
  <si>
    <t>SEPS-ROEPS-2013-002003</t>
  </si>
  <si>
    <t>CELIANO MONGE</t>
  </si>
  <si>
    <t>PACCHA 07-85 PALTAS</t>
  </si>
  <si>
    <t>032401721</t>
  </si>
  <si>
    <t>0987621080</t>
  </si>
  <si>
    <t>ucaccentro@ucaccentro.org</t>
  </si>
  <si>
    <t>1802466191</t>
  </si>
  <si>
    <t>MOYA CASTILLO ANITA LORENA</t>
  </si>
  <si>
    <t>RED DE INTREGRACION ECUATORIANA DE COOPERATIVAS DE AHORRO Y CREDITO - ICORED</t>
  </si>
  <si>
    <t>990017</t>
  </si>
  <si>
    <t>SEPS-ROEPS-2013-005295</t>
  </si>
  <si>
    <t>INGLATERRA E3-263 AV. AMAZONAS</t>
  </si>
  <si>
    <t>022457700</t>
  </si>
  <si>
    <t>0987023322</t>
  </si>
  <si>
    <t>rrpp@icored.coop</t>
  </si>
  <si>
    <t>1710105808</t>
  </si>
  <si>
    <t>PEÑAHERRERA GALLEGOS EDGAR OMAR</t>
  </si>
  <si>
    <t>RED DE ESTRUCTURAS FINANCIERAS POPULARES Y SOLIDARIAS EQUINOCCIO REDFINPSEQ</t>
  </si>
  <si>
    <t>9372</t>
  </si>
  <si>
    <t>SEPS-ROEPS-2014-005635</t>
  </si>
  <si>
    <t>MALLORCA  N24-275 AV. CORUÑA</t>
  </si>
  <si>
    <t>022554744</t>
  </si>
  <si>
    <t>0995052533</t>
  </si>
  <si>
    <t>red.equinoccio@hotmail.com</t>
  </si>
  <si>
    <t>CORPORACION NACIONAL DE FINANZAS POPULARES Y SOLIDARIAS</t>
  </si>
  <si>
    <t>SEPS-ROEPS-2012-000002</t>
  </si>
  <si>
    <t>022565535</t>
  </si>
  <si>
    <t>info@finanzaspopulares.gob.e</t>
  </si>
  <si>
    <t>0101816361</t>
  </si>
  <si>
    <t>0080-DNC-MIES-11</t>
  </si>
  <si>
    <t>SEPS-ROEPS-2013-004197</t>
  </si>
  <si>
    <t>TORIBIO MONTES  N87-107  PASCUAL DE ANDAYOYA</t>
  </si>
  <si>
    <t>02230587</t>
  </si>
  <si>
    <t>uncopipichincha1@outlook.com</t>
  </si>
  <si>
    <t>1704086139</t>
  </si>
  <si>
    <t>UNION PROVINCIAL DE COOPERATIVAS DE AHORRO Y CREDITO DE CHIMBORAZO UPROCACH</t>
  </si>
  <si>
    <t>SEPS-IZ3-DZFPS-ROSFPS-2015-058</t>
  </si>
  <si>
    <t>TARQUI 18-24 CHILE</t>
  </si>
  <si>
    <t>032946230</t>
  </si>
  <si>
    <t>0602924888</t>
  </si>
  <si>
    <t>LEON SINCHE IRENE PAULINA</t>
  </si>
  <si>
    <t>SEPS-IGPJ-ISA-2015-104</t>
  </si>
  <si>
    <t>072835740</t>
  </si>
  <si>
    <t>0993728633</t>
  </si>
  <si>
    <t>mascoop@mascoop.fin.ec</t>
  </si>
  <si>
    <t>13/09/2016</t>
  </si>
  <si>
    <t>0102170909</t>
  </si>
  <si>
    <t>MARIN SUIN VICTOR ALBERTO</t>
  </si>
  <si>
    <t>0301759031</t>
  </si>
  <si>
    <t>CARRERA CUESTA ALEXANDRA VIVIANA</t>
  </si>
  <si>
    <t>0104384615</t>
  </si>
  <si>
    <t>ORDEN VERDUGO RODRIGO MAURICIO</t>
  </si>
  <si>
    <t>RED NACIONAL DE FINANZAS POPULARES Y SOLIDARIAS DEL ECUADOR</t>
  </si>
  <si>
    <t>14386</t>
  </si>
  <si>
    <t>SEPS-IZ6-DZSF-2016-043</t>
  </si>
  <si>
    <t>GRAN COLOMBIA 20-115 AV. UNIDAD NACIONAL</t>
  </si>
  <si>
    <t>072820970</t>
  </si>
  <si>
    <t>0998412583</t>
  </si>
  <si>
    <t>presidenciarenafipse@gmail.com</t>
  </si>
  <si>
    <t>1400481964</t>
  </si>
  <si>
    <t>TELLO PACHECO TATIANA MARICELA</t>
  </si>
  <si>
    <t>0106578362</t>
  </si>
  <si>
    <t>LOJA PACHECO CRISTIAN GERMAN</t>
  </si>
  <si>
    <t>1103633275</t>
  </si>
  <si>
    <t>ASOCIACION MUTUALISTA DE AHORRO Y CREDITO PARA LA VIVIENDA PICHINCHA</t>
  </si>
  <si>
    <t>MUTUALISTA</t>
  </si>
  <si>
    <t>SEGMENTO 1 MUTUALISTA</t>
  </si>
  <si>
    <t>2291</t>
  </si>
  <si>
    <t>SEPS-IGT-ISF-IGJ-DNLSF-2017-048</t>
  </si>
  <si>
    <t>18 DE SEPTIEMBRE 332 JUAN LEON MERA</t>
  </si>
  <si>
    <t>022979300</t>
  </si>
  <si>
    <t>0229793000</t>
  </si>
  <si>
    <t>SEPS-IGT-ISF-IGJ-DNLSF-2017-49</t>
  </si>
  <si>
    <t>AV.CEVALLOS 16-20 MERA</t>
  </si>
  <si>
    <t>032823506</t>
  </si>
  <si>
    <t>0328235060</t>
  </si>
  <si>
    <t>fportero@mutualistaambato.com.ec</t>
  </si>
  <si>
    <t>1001482882</t>
  </si>
  <si>
    <t>GARCIA ANDRADE CARLOS PATRICIO</t>
  </si>
  <si>
    <t>SEPS-IGT-ISF-IGJ-DNLSF-2017-051</t>
  </si>
  <si>
    <t>BOLIVAR  S/N HERMANO MIGUEL ESQUINA</t>
  </si>
  <si>
    <t>072284237</t>
  </si>
  <si>
    <t>0728423700</t>
  </si>
  <si>
    <t>fgonzalez@mutazuay.com</t>
  </si>
  <si>
    <t>0101494748</t>
  </si>
  <si>
    <t>GONZALEZ CORRAL FERNANDO SILVINO</t>
  </si>
  <si>
    <t>SEPS-IGT-ISF-IGJ-DNLSF-2017-050</t>
  </si>
  <si>
    <t>OVIEDO  7-29 BOLIVAR</t>
  </si>
  <si>
    <t>062950522</t>
  </si>
  <si>
    <t>0629505220</t>
  </si>
  <si>
    <t>eperez@mutualistaimbabura.com</t>
  </si>
  <si>
    <t>1000966166</t>
  </si>
  <si>
    <t>PEREZ FLORES NELIN EDMUNDO</t>
  </si>
  <si>
    <t>SEPS-IGT-IGJ-IFMR-DNMR-2017-038</t>
  </si>
  <si>
    <t>OVIEDO 11-18 LUIS CABEZAS BORJA</t>
  </si>
  <si>
    <t>062609474</t>
  </si>
  <si>
    <t>0994655892</t>
  </si>
  <si>
    <t>coacruralsn@outlook.com</t>
  </si>
  <si>
    <t xml:space="preserve">TOTAL (2) </t>
  </si>
  <si>
    <t>COOPERATIVA DE AHORRO Y CREDITO</t>
  </si>
  <si>
    <t>BARRERA CRESPO BORIS IVAN</t>
  </si>
  <si>
    <t>PALACIOS VEGA MARIA FABIOLA</t>
  </si>
  <si>
    <t>CALLE DOLORES VEINTIMILLA S/N Y AGUSTIN CUEVA CONDOMINIO SANTA MARIA, LOCAL COMERCIAL NO 9</t>
  </si>
  <si>
    <t>AV. ORDOÑEZ LAZO, KM6 SAYAUSI SN CENTRO PARROQUIAL SAYAUSI</t>
  </si>
  <si>
    <t>0103654471</t>
  </si>
  <si>
    <t>PACHECO CONTRERAS IRMA NOEMI</t>
  </si>
  <si>
    <t>0103915864</t>
  </si>
  <si>
    <t>ORELLANA SANGOLQUI MILTON ROLANDO</t>
  </si>
  <si>
    <t>BARZALLO MENDIETA MARIO PATRICIO</t>
  </si>
  <si>
    <t>ULLOA ULLOA ISABEL CRISTINA</t>
  </si>
  <si>
    <t>CORDOVA SAMANIEGO SANDRA MERCEDES</t>
  </si>
  <si>
    <t>0100999960</t>
  </si>
  <si>
    <t>CARRASCO GUALLPA MARIA ESTELA</t>
  </si>
  <si>
    <t>0100947332</t>
  </si>
  <si>
    <t>PACHECO BARROS REINALDO</t>
  </si>
  <si>
    <t>0103958336</t>
  </si>
  <si>
    <t>GOMEZ LLIVISACA OCTAVIO CORNELIO</t>
  </si>
  <si>
    <t>AV. RICARDO DURAN S/N ENTRADA A HUIZHIL</t>
  </si>
  <si>
    <t>ENCALADA ENCALADA EDI IVAN</t>
  </si>
  <si>
    <t>MANUEL JESUS FAJARDO S/N PADRE CARLOS AGUIRRE</t>
  </si>
  <si>
    <t>HUALPA VERA WILSON OSWALDO</t>
  </si>
  <si>
    <t>0200432490</t>
  </si>
  <si>
    <t>VEGA VELOZ MIGUEL AUGUSTO</t>
  </si>
  <si>
    <t>0201057320</t>
  </si>
  <si>
    <t>GAIBOR MERINO ANGEL ARCESIO</t>
  </si>
  <si>
    <t>0200529055</t>
  </si>
  <si>
    <t>MIRANDA MUÑOZ NILO ELICEO</t>
  </si>
  <si>
    <t>0201815339</t>
  </si>
  <si>
    <t>BARRAGAN BARRAGAN JECENIA BEATRIZ</t>
  </si>
  <si>
    <t>0201326196</t>
  </si>
  <si>
    <t>OLALLA TAPIA LEX GROBER</t>
  </si>
  <si>
    <t>1202254056</t>
  </si>
  <si>
    <t>CASTRO ARTEAGA MARIA DE LOURDES</t>
  </si>
  <si>
    <t>0201050846</t>
  </si>
  <si>
    <t>REA MACAS BOLIVAR ANTONIO</t>
  </si>
  <si>
    <t>0201377702</t>
  </si>
  <si>
    <t>PEREZ PEREZ ALONSO PATRICIO</t>
  </si>
  <si>
    <t>05/06/2017</t>
  </si>
  <si>
    <t>05/07/2017</t>
  </si>
  <si>
    <t>MATIAVI SALINAS Y CACHIPAMBA S/N SAMILAGUA</t>
  </si>
  <si>
    <t>12 DE OCTUBRE S/N 10 DE AGOSTO</t>
  </si>
  <si>
    <t>0201045945</t>
  </si>
  <si>
    <t>ROMERO PAZMIÑO GALO NERVO</t>
  </si>
  <si>
    <t>1205763533</t>
  </si>
  <si>
    <t>ESCOBAR BOSQUEZ AMBAR VIVIANA</t>
  </si>
  <si>
    <t>0202003521</t>
  </si>
  <si>
    <t>GARZON AGUILA RAUL ERNESTO</t>
  </si>
  <si>
    <t>URBANIZACION CARLOS CHAVEZ LOTE 32 CALLE A</t>
  </si>
  <si>
    <t>CASHAPAMBA S/N JUNTO A LA IGLESIA EVANGELICA</t>
  </si>
  <si>
    <t>SIMIATUG S/N S/N S/N</t>
  </si>
  <si>
    <t>CALLE 77 S/N EX PLANTA DE ABONO ORGANICO JOYOCOTO</t>
  </si>
  <si>
    <t>CONVENCION DE 1884 616 OLMEDO</t>
  </si>
  <si>
    <t>0301029062</t>
  </si>
  <si>
    <t>VELECELA CARANGUI JULIO EDUARDO</t>
  </si>
  <si>
    <t>0301837746</t>
  </si>
  <si>
    <t>PICHAZACA MAYANCELA RUMIÑAHUI</t>
  </si>
  <si>
    <t>0301931259</t>
  </si>
  <si>
    <t>PICHAZACA QUINDI SEGUNDO PASCUAL</t>
  </si>
  <si>
    <t>PELEUSI  1-17  JUAN BAUTISTA CORDERO</t>
  </si>
  <si>
    <t>wuamak77@hotmail.com</t>
  </si>
  <si>
    <t>3 DE NOVIEMBRE 140 BOLIVAR</t>
  </si>
  <si>
    <t>0502310733</t>
  </si>
  <si>
    <t>MINIGUANO MINIGUANO ALBA DEL ROCIO</t>
  </si>
  <si>
    <t>01/06/2017</t>
  </si>
  <si>
    <t>23/06/2017</t>
  </si>
  <si>
    <t>CUNALATA NAULA ERIKA JHOANA</t>
  </si>
  <si>
    <t>AV. BENJAMIN TERAN   3-19 ANTONIA VELA</t>
  </si>
  <si>
    <t>24 DE MAYO Y ANA PAREDES S/N JUAN LEON MERA</t>
  </si>
  <si>
    <t>NOGALES FIGUEROA LILIAN JANETH</t>
  </si>
  <si>
    <t>AV.5 DE JUNIO S/N MARCO AURELIO SUBIA</t>
  </si>
  <si>
    <t>SUCRE S/N LUIS A. MARTINEZ</t>
  </si>
  <si>
    <t>OLMEDO 32-45 FRANCIA Y JUAN DE LAVALLE</t>
  </si>
  <si>
    <t>AV. LA PRENSA  S/N LOS OLIVOS</t>
  </si>
  <si>
    <t>VIA TZALARON S/N CRUCE SAN BARTOLO</t>
  </si>
  <si>
    <t>APUGLLON GUAMAN JOSE ANDRES</t>
  </si>
  <si>
    <t>AV. LA PRENSA S/N JOSE M. BANDERAS</t>
  </si>
  <si>
    <t>MANUEL REYES SN SIMON BOLIVAR</t>
  </si>
  <si>
    <t>COOPERATIVA DE AHORRO Y CREDITO ALAUSI LTDA.</t>
  </si>
  <si>
    <t>COMUNIDAD TROJE CHICO KM 1/2 CAMINO A CUENCA S/N S/N</t>
  </si>
  <si>
    <t>VENEZUELA 28-60 FRANCIA</t>
  </si>
  <si>
    <t>MOROCHO CAIN CESAR</t>
  </si>
  <si>
    <t>GUZMAN CHINLLE BERTHA LUCIA</t>
  </si>
  <si>
    <t>0604065037</t>
  </si>
  <si>
    <t>QUIJOSACA ZHUILEMA SEGUNDO EDUARDO</t>
  </si>
  <si>
    <t>0602191207</t>
  </si>
  <si>
    <t>YAGUACHI QUIJOSACA JOSE</t>
  </si>
  <si>
    <t>0603833765</t>
  </si>
  <si>
    <t>GUAMAN QUIJOSACA JUAN MANUEL</t>
  </si>
  <si>
    <t>0604495531</t>
  </si>
  <si>
    <t>QUIJOSACA CAJILEMA FABIAN OCTAVIO</t>
  </si>
  <si>
    <t>0604795674</t>
  </si>
  <si>
    <t>QUIJOSACA CAJILEMA DAVID RUBEN</t>
  </si>
  <si>
    <t>tapaymendoza@yahoo.com</t>
  </si>
  <si>
    <t>JUAN MONTALVO 18-26 CHILE Y GASPAR DE VILLARROEL</t>
  </si>
  <si>
    <t>AV. OLMEDO 20-10 FRANCIA, SECTOR LA ESTACION</t>
  </si>
  <si>
    <t>AVENIDA CORDOVEZ 2928 JUAN MONTALVO</t>
  </si>
  <si>
    <t>BOYACA 28-23 ROCAFUERTE</t>
  </si>
  <si>
    <t>JOSE VELOZ 4330 AUTACHI</t>
  </si>
  <si>
    <t>032393553</t>
  </si>
  <si>
    <t>0603681321</t>
  </si>
  <si>
    <t>CHUTO TAGUA JORGE ANIBAL</t>
  </si>
  <si>
    <t>TOMAS TOLEDO 10-20 9 DE OCTUBRE</t>
  </si>
  <si>
    <t>0700023401</t>
  </si>
  <si>
    <t>CALUZUMA FULVIO ELADIO</t>
  </si>
  <si>
    <t>AV. REPUBLICA  AV. DE LAS AMERICAS</t>
  </si>
  <si>
    <t>AV. JUAN TANCA MARENGO KM 4 1/2 SOLAR 2 MZ  P-6  LOTIZACION SEÑORA DE PAREJA</t>
  </si>
  <si>
    <t>COOPERATIVA DE AHORRO Y CREDITO DE EMPLEADOS DEL BANCO DEL PACIFICO</t>
  </si>
  <si>
    <t>info@cooptaura.fin.ec</t>
  </si>
  <si>
    <t>0910436633</t>
  </si>
  <si>
    <t>GARCIA RODRIGUEZ RICARDO ALEX</t>
  </si>
  <si>
    <t>URBANIZACION CIUDAD COLON  MZ 275  SOLAR 5 DIAGONAL TECNOFRIO YOYO</t>
  </si>
  <si>
    <t>CALLE 27 AVA  S/N AV. 3ERA SECTOR 7</t>
  </si>
  <si>
    <t>AVENIDAS DE LAS AMERICAS   S/N BODEGAS DE LA CORPORACION ADUANERA</t>
  </si>
  <si>
    <t xml:space="preserve">VIA DAULE KM 16 Y 1/2, INSTALACIONES CERVECERIA NACIONAL  S/N  DIAGONAL A LA URBANIZACION LA </t>
  </si>
  <si>
    <t>COOP. LINCOLN SALCEDO PARAISO DE LA FLOR; MANZANA.451; SOLAR 2 451 MODESTO DUQUE</t>
  </si>
  <si>
    <t>AV. ROBERTO ASTUDILLO S/N 10 DE AGOSTO ESQUINA</t>
  </si>
  <si>
    <t>0921149621</t>
  </si>
  <si>
    <t>SOLIS TACURI MARIA EUGENIA</t>
  </si>
  <si>
    <t>1003092499</t>
  </si>
  <si>
    <t>MALDONADO LANDETA JENNY DEL CARMEN</t>
  </si>
  <si>
    <t>10/07/2017</t>
  </si>
  <si>
    <t>1001664026</t>
  </si>
  <si>
    <t>FLORES HARO MONICA ARACELLY</t>
  </si>
  <si>
    <t>1002033825</t>
  </si>
  <si>
    <t>LOZA PROAÑO MIREYA ALEXANDRA</t>
  </si>
  <si>
    <t>1003561477</t>
  </si>
  <si>
    <t>TERAN VILLALBA YOLANDA DEL PILAR</t>
  </si>
  <si>
    <t>MINDA ANANGONO LERY GABRIELA</t>
  </si>
  <si>
    <t>gerencia@uniotavalo.fin.ec</t>
  </si>
  <si>
    <t>GARCIA MORENO  6-62  MODESTO JARAMILLO</t>
  </si>
  <si>
    <t>0986848989</t>
  </si>
  <si>
    <t>1102530662</t>
  </si>
  <si>
    <t>GUARNIZO JIMENEZ MANUEL FRANCISCO</t>
  </si>
  <si>
    <t>1101445466</t>
  </si>
  <si>
    <t>CARDENAS CHIRIBOGA DIEGO VICENTE</t>
  </si>
  <si>
    <t>1100612702</t>
  </si>
  <si>
    <t>SUING ALVARADO VICENTE EVARISTO</t>
  </si>
  <si>
    <t>1101045928</t>
  </si>
  <si>
    <t>MOROCHO YAGUANA FANNY JOSEFINA</t>
  </si>
  <si>
    <t>BOLIVAR  1056 AZUAY</t>
  </si>
  <si>
    <t>1102782461</t>
  </si>
  <si>
    <t>1103216113</t>
  </si>
  <si>
    <t>22/05/2017</t>
  </si>
  <si>
    <t>1105132540</t>
  </si>
  <si>
    <t>LIMA ESPINOZA LUIS FERNANDO</t>
  </si>
  <si>
    <t>GARCIA MORENO S/N S/N</t>
  </si>
  <si>
    <t>1103955884</t>
  </si>
  <si>
    <t>RIVAS LOAIZA LUPE DEL CARMEN</t>
  </si>
  <si>
    <t>1105651705</t>
  </si>
  <si>
    <t>VARGAS ROSALES MARIA DE LOS ANGELES</t>
  </si>
  <si>
    <t>1102806195</t>
  </si>
  <si>
    <t>ARBOLEDA MOGROVEJO EUNICE LUCIA</t>
  </si>
  <si>
    <t>ORGANISMOS DE INTEGRACION</t>
  </si>
  <si>
    <t>RAMON PINTO 10-31 AZUAY</t>
  </si>
  <si>
    <t>caglobalcoop@gmail.com</t>
  </si>
  <si>
    <t>MARTIN ICAZA 431 ENTRE GARCIA MORENO Y 5 DE JUNIO</t>
  </si>
  <si>
    <t>CARRETERA E-25 NORTE,KILOMETRO 93.1, PLANTA FUTURCORP S.A. S/N MANUEL FELIPE SERRANO</t>
  </si>
  <si>
    <t>ymautong@coop-elporvenir.com</t>
  </si>
  <si>
    <t>1205346487</t>
  </si>
  <si>
    <t>CASTRO CHAVEZ FRANCISCO BENITO</t>
  </si>
  <si>
    <t>1722609508</t>
  </si>
  <si>
    <t>ANTE VILLALVA VERONICA NATALY</t>
  </si>
  <si>
    <t>28 DE MAYO  S/N 1° DE AGOSTO (ESQUINA)</t>
  </si>
  <si>
    <t>AV. AQUILES CARRIEL  S/N AUGUSTO VALENCIA</t>
  </si>
  <si>
    <t>1717481749</t>
  </si>
  <si>
    <t>VALDIVIESO CRESPO FAUSTO ESTEBAN</t>
  </si>
  <si>
    <t>0916569478</t>
  </si>
  <si>
    <t>GARCIA VINTIMILLA EDUARDO CLEMENTE</t>
  </si>
  <si>
    <t>0918011446</t>
  </si>
  <si>
    <t>HINOJOSA NUÑEZ XAVIER ANDRES</t>
  </si>
  <si>
    <t>0912964970</t>
  </si>
  <si>
    <t>MORENO QUINTO MAURO ANGEL</t>
  </si>
  <si>
    <t>1307467280</t>
  </si>
  <si>
    <t>GARCIA ESPINOZA ROSA CATALINA</t>
  </si>
  <si>
    <t>AV. CHONE S/N CALDERON</t>
  </si>
  <si>
    <t>1307363257</t>
  </si>
  <si>
    <t>MEDRANDA SALTOS ALEXANDRA ELIZABETH</t>
  </si>
  <si>
    <t>052393024</t>
  </si>
  <si>
    <t>0990305950</t>
  </si>
  <si>
    <t>29/05/2017</t>
  </si>
  <si>
    <t>COLON   S/N ENTRE ROCAFUERTE Y MEJIA</t>
  </si>
  <si>
    <t>1313389403</t>
  </si>
  <si>
    <t>CEDEÑO SANTANA ANA MERCEDES</t>
  </si>
  <si>
    <t>AV. ELOY ALFARO  368  COLEGIO TECNICO RAYMUNDO AVEIGA</t>
  </si>
  <si>
    <t>calle 10 de agosto  y S/N ricaurte</t>
  </si>
  <si>
    <t>1900433358</t>
  </si>
  <si>
    <t>CALLE IDROVO PETER DANIEL</t>
  </si>
  <si>
    <t>1900457837</t>
  </si>
  <si>
    <t>PIÑA CHACON SOFIA ALEXANDRA</t>
  </si>
  <si>
    <t>0917913790</t>
  </si>
  <si>
    <t>DUQUE CAICEDO BLANCA CECILIA</t>
  </si>
  <si>
    <t>1500471717</t>
  </si>
  <si>
    <t>GREFA AGUINDA JUAN LENIN</t>
  </si>
  <si>
    <t>1500453137</t>
  </si>
  <si>
    <t>RIVADENEYRA BAQUERO PATRICIA ELIZABETH</t>
  </si>
  <si>
    <t>1600201709</t>
  </si>
  <si>
    <t>FREIRE CUEVA LISBETH ALEXANDRA</t>
  </si>
  <si>
    <t>ATAHUALPA S/N GENERAL VILLAMIL</t>
  </si>
  <si>
    <t>rmorales@cooperativacotocollao.fin.ec</t>
  </si>
  <si>
    <t>07/07/2017</t>
  </si>
  <si>
    <t>1703889335</t>
  </si>
  <si>
    <t>1713341467</t>
  </si>
  <si>
    <t>FLORES NEGRETE NANCY JEANNETH</t>
  </si>
  <si>
    <t>COOPERATIVA DE AHORRO Y CREDITO HELENA CORTES DE GUTIERREZ DEL COLEGIO SIMON BOLIVAR</t>
  </si>
  <si>
    <t>COOPERATIVA DE AHORRO Y CREDITO MERCADO CENTRAL</t>
  </si>
  <si>
    <t>28/06/2017</t>
  </si>
  <si>
    <t>31/07/2017</t>
  </si>
  <si>
    <t>AV. MANUEL CORDOVA GALARZA  S/N  MARIETA DE VEINTIMILLA 9380</t>
  </si>
  <si>
    <t>AV. REPUBLICA  700 PRADERA</t>
  </si>
  <si>
    <t>HERRERA HERRERA EDUARDO JOAQUIN</t>
  </si>
  <si>
    <t>VOZ ANDES N 42 – 42  AV. AMERICA</t>
  </si>
  <si>
    <t>SUCRE N1-68 QUITO</t>
  </si>
  <si>
    <t>ALFONSO LAMIÑA  S6-120  INTERACEANICA</t>
  </si>
  <si>
    <t>1714885520</t>
  </si>
  <si>
    <t>CAJIAO OCHOA MONICA GABRIELA</t>
  </si>
  <si>
    <t>AV. RODRIGO DE CHAVEZ OE1-266 PEDRO DE ALFARO</t>
  </si>
  <si>
    <t>1715606651</t>
  </si>
  <si>
    <t>TASIGUANO GUAMAN GEOVANNA ALEXANDRA</t>
  </si>
  <si>
    <t>ANTONIO JOSE DE SUCRE 725 PARROQUIA ALANGASI E1-132 S/N</t>
  </si>
  <si>
    <t>1708097777</t>
  </si>
  <si>
    <t>RODRIGUEZ RODRIGUEZ JULIETA BEATRIZ</t>
  </si>
  <si>
    <t>1713082434</t>
  </si>
  <si>
    <t>CACHUMBA VAQUERO CECILIA YOVANNA</t>
  </si>
  <si>
    <t>AV. 17 DE JULIO  S/N  JAIME ROLDOS</t>
  </si>
  <si>
    <t>1706518709</t>
  </si>
  <si>
    <t>SANTACRUZ CARRION NORMA LUCIA</t>
  </si>
  <si>
    <t>0998276730</t>
  </si>
  <si>
    <t>MARQUEZ DE VARELA  OE4-07 RAFAEL DE SOTO</t>
  </si>
  <si>
    <t>AV. ANTONIO GRANDA CENTENO OE 4-210 BARON DE CARONDELET</t>
  </si>
  <si>
    <t>AV. MARISCAL ANTONIO JOSE DE SUCRE OE4-262 LA ZAGALITA</t>
  </si>
  <si>
    <t>CALLE OESE, INTERSECCION S56A S56-51</t>
  </si>
  <si>
    <t>CAPITAN RAMON BORJA E4-81 FRANCISCO AGUIRRE Y CESAR DAVILA</t>
  </si>
  <si>
    <t>CALLE LATACUNGA 712 ENTRE 29 DE MAYO Y 3 DE JULIO</t>
  </si>
  <si>
    <t>1716578073</t>
  </si>
  <si>
    <t>ALVAREZ CUZME RUTH ELIZABETH</t>
  </si>
  <si>
    <t>JUAN LEON MERA 2237 CARRION</t>
  </si>
  <si>
    <t>1717934036</t>
  </si>
  <si>
    <t>CALUGUILLIN SANCHEZ SILVIA AVELINA</t>
  </si>
  <si>
    <t>CALLE CARAPUNGO S/N GARCIA MORENO CONJUNTO GISSELS2 LLANO GRANDE</t>
  </si>
  <si>
    <t>022022047</t>
  </si>
  <si>
    <t>0994191089</t>
  </si>
  <si>
    <t>gerencia@cooperativaelmolino.com</t>
  </si>
  <si>
    <t>CRISTOBAL COLON  2-15  PEREZ PAREJA</t>
  </si>
  <si>
    <t>PURUHAES S/N CACHA</t>
  </si>
  <si>
    <t xml:space="preserve">AV. 5 DE JUNIO  S-8-37 ENTRE GRAL. MILLER Y ALEJANDRO MACHUCA, DIAGONAL A LA EX FABRICA DE </t>
  </si>
  <si>
    <t>MARCALLA PILAMUNGA JUAN VICENTE</t>
  </si>
  <si>
    <t>GARCIA MORENO 626 ENTRE ROCAFUERTE Y BOLIVAR</t>
  </si>
  <si>
    <t>BOLIVAR  OE-874  IMBABURA</t>
  </si>
  <si>
    <t>0401107610</t>
  </si>
  <si>
    <t>REINA YAZAN SONIA MARGARITA</t>
  </si>
  <si>
    <t>1718190984</t>
  </si>
  <si>
    <t>QUIÑONEZ ARCE EDISON FRANCISCO</t>
  </si>
  <si>
    <t>1709877433</t>
  </si>
  <si>
    <t>SUQUILLO LLUMIQUINGA MELIDA JUDITH</t>
  </si>
  <si>
    <t>1701578930</t>
  </si>
  <si>
    <t>AV. PEDRO VICENTE MALDONADO 10385 QUIMIAG</t>
  </si>
  <si>
    <t>AV. MARISCAL SUCRE S13-200 CALLE A</t>
  </si>
  <si>
    <t>1311700619</t>
  </si>
  <si>
    <t>LOPEZ ZAMBRANO MERCEDES ALEXANDRA</t>
  </si>
  <si>
    <t xml:space="preserve">AV. ALONSO DE ANGULO  OE2-511 LAURO GUERRERO </t>
  </si>
  <si>
    <t>COOPERATIVA DE AHORRO Y CREDITO LA MERCED LTDA-AMBATO</t>
  </si>
  <si>
    <t>MONTALVO S/N ENTRE JUAN BENIGNO VELA Y AV. CEVALLOS</t>
  </si>
  <si>
    <t>1801063759</t>
  </si>
  <si>
    <t>CHADAN CHUQUIANA SEGUNDO TOMAS</t>
  </si>
  <si>
    <t>1802967651</t>
  </si>
  <si>
    <t>YUCAILLA BALTAZAR JUAN MANUEL</t>
  </si>
  <si>
    <t>AV. 12 DE NOVIEMBRE  522 MONTALVO</t>
  </si>
  <si>
    <t>1803142015</t>
  </si>
  <si>
    <t>MARTINEZ ALMEIDA DANIEL ARNALDO</t>
  </si>
  <si>
    <t>12 DE NOVIEMBRE  S/N  AYLLÓN</t>
  </si>
  <si>
    <t>MARTIN LUTERKING WINSTONG CHURCHIL ESQUINA  SN WINSTONG CHURCHIL</t>
  </si>
  <si>
    <t>VIA PRINCIPAL A VALENCIA SN COLON</t>
  </si>
  <si>
    <t xml:space="preserve"> CIUDADELA PRESIDENCIAL CALLE SHYRIS   S/N ENTRE DAQUILEMA Y ZOPOSOPANQUI - ALTOS DE LA PIZZERIA </t>
  </si>
  <si>
    <t>TAMBOLOMA  S/N  S/N</t>
  </si>
  <si>
    <t>AVENIDA 22 DE JULIO S-n PADRE CHACÓN</t>
  </si>
  <si>
    <t>AV. 12 DE OCTUBRE  422 ENTRE VARGAS TORRES.- JUNTO A MAQUINAS AMBATO</t>
  </si>
  <si>
    <t>12 DE NOVIEMBRE S/N CASTILLO</t>
  </si>
  <si>
    <t>guapisacacsegundo@hotmail.com</t>
  </si>
  <si>
    <t>VIA PRINCIPAL - COTALO  S/N  BARRIO SAN JOSE - JUNTO A LA CASA COMUNAL</t>
  </si>
  <si>
    <t>AV. CEVALLOS 18-68 QUITO</t>
  </si>
  <si>
    <t>ELOY ALFARO S/N TRAS  LUIS A. MARTINEZ</t>
  </si>
  <si>
    <t>GARCIA MORENO   S/N 17 DE ABRIL</t>
  </si>
  <si>
    <t>1802472207</t>
  </si>
  <si>
    <t>CASTRO CASTRO MERCY GUADALUPE</t>
  </si>
  <si>
    <t>1802100311</t>
  </si>
  <si>
    <t>POVEDA BALAREZO MENTOR OLIMPO</t>
  </si>
  <si>
    <t>1802157840</t>
  </si>
  <si>
    <t>GUERRERO CANDO MARIANA JACQUELINE</t>
  </si>
  <si>
    <t>1801671205</t>
  </si>
  <si>
    <t>PARRA SORIA CARLOS HUMBERTO</t>
  </si>
  <si>
    <t>GUAYAQUIL ENTRE 12 DE NOVIEMBRE Y SOLANO  S/N  PLAZA URBINA 12 DE NOVIEMBRE Y SOLANO</t>
  </si>
  <si>
    <t>GONZALEZ SILVA NIXON DARIO</t>
  </si>
  <si>
    <t>MIGUEL DIAZ 15-11 ZAMORA</t>
  </si>
  <si>
    <t>SARANGO LOZANO SILVIA CARMITA</t>
  </si>
  <si>
    <t>VIA  TARAPOA KM 42 S/N S/N</t>
  </si>
  <si>
    <t>0911350908</t>
  </si>
  <si>
    <t>PADRE AGUIRRE 15-24  RAFAEL MARIA ARIZAGA</t>
  </si>
  <si>
    <t>CORPORACION</t>
  </si>
  <si>
    <t>UNION DE COOPERATIVAS DE AHORRO Y CREDITO DE PICHINCHA UNCOPI</t>
  </si>
  <si>
    <t>gerencia.uprocach@gmail.com</t>
  </si>
  <si>
    <t>COOPERATIVA DE AHORRO Y CREDITO MAS AHORRO SOLIDARIO MASCOOP</t>
  </si>
  <si>
    <t>carlos.soria@mutualistapichincha.com</t>
  </si>
  <si>
    <t>0800677957</t>
  </si>
  <si>
    <t>ALARCON CHIRIBOGA JUAN CARLOS</t>
  </si>
  <si>
    <t>ASOCIACION MUTUALISTA DE AHORRO Y CREDITO PARA LA VIVIENDA AMBATO</t>
  </si>
  <si>
    <t>ASOCIACION MUTUALISTA DE AHORRO Y CREDITO PARA LA VIVIENDA AZUAY</t>
  </si>
  <si>
    <t xml:space="preserve">ASOCIACION MUTUALISTA DE AHORRO Y CREDITO PARA LA VIVIENDA IMBABURA </t>
  </si>
  <si>
    <t>COOPERATIVA DE AHORRO Y CREDITO RURAL SIERRA NORTE</t>
  </si>
  <si>
    <t>1003410287</t>
  </si>
  <si>
    <t>BENAVIDES ARMAS DIGNA ALEXANDRA</t>
  </si>
  <si>
    <t>0401691886</t>
  </si>
  <si>
    <t>VIZCAINO VILLOTA FAUSTO ADRIAN</t>
  </si>
  <si>
    <t>1600271884</t>
  </si>
  <si>
    <t>PISANGO VILLAVICENCIO DENYS CUMANDA</t>
  </si>
  <si>
    <t>1002959573</t>
  </si>
  <si>
    <t>PUMA TABANGO SILVIA SELESTINA</t>
  </si>
  <si>
    <t xml:space="preserve">SUBTOTAL MUTUALISTAS </t>
  </si>
  <si>
    <t>0102030533</t>
  </si>
  <si>
    <t>MORENO CAMPANA FERNANDO MANUEL</t>
  </si>
  <si>
    <t>14/08/2017</t>
  </si>
  <si>
    <t>27/08/2017</t>
  </si>
  <si>
    <t>0102862265</t>
  </si>
  <si>
    <t>RON LEDESMA JONNY ALFREDO</t>
  </si>
  <si>
    <t>24/07/2017</t>
  </si>
  <si>
    <t>04/08/2017</t>
  </si>
  <si>
    <t>03/08/2017</t>
  </si>
  <si>
    <t>24/08/2017</t>
  </si>
  <si>
    <t>CASTAÑEDA CARDENAS NELLY MARIA</t>
  </si>
  <si>
    <t>072400597</t>
  </si>
  <si>
    <t>0984124026</t>
  </si>
  <si>
    <t>gerencia@coopbanos.fin.ec</t>
  </si>
  <si>
    <t>0102285384</t>
  </si>
  <si>
    <t>IÑIGUEZ SANCHEZ FELIPE JAVIER</t>
  </si>
  <si>
    <t>0105516736</t>
  </si>
  <si>
    <t>0104838263</t>
  </si>
  <si>
    <t>ORELLANA TIGRE EDISSON BOLIVAR</t>
  </si>
  <si>
    <t xml:space="preserve">sin nombre s/n SN vía Ecoparque Chaullayacu </t>
  </si>
  <si>
    <t>19/07/2017</t>
  </si>
  <si>
    <t>0502349525</t>
  </si>
  <si>
    <t>ALULEMA CARRILLO MARIA VERONICA</t>
  </si>
  <si>
    <t>0501601470</t>
  </si>
  <si>
    <t>PRUNA TAPIA WASHINGTON NOE</t>
  </si>
  <si>
    <t>032801035</t>
  </si>
  <si>
    <t>0995476154</t>
  </si>
  <si>
    <t>0603876822</t>
  </si>
  <si>
    <t>MONTENEGRO FLORES TANIA PAOLA</t>
  </si>
  <si>
    <t>0990377704</t>
  </si>
  <si>
    <t>coac.patrialtda@yahoo.es</t>
  </si>
  <si>
    <t>0604720136</t>
  </si>
  <si>
    <t>VILLALBA REA GEOCONDA ISABEL</t>
  </si>
  <si>
    <t>1707377634</t>
  </si>
  <si>
    <t>0603336884</t>
  </si>
  <si>
    <t>MALCA TELENCHANO RAUL</t>
  </si>
  <si>
    <t>ORTIZ LUNA RAUL ENRIQUE</t>
  </si>
  <si>
    <t>0951923002</t>
  </si>
  <si>
    <t>GUAZHA MOLINA NATALIA MONSERRAT</t>
  </si>
  <si>
    <t>0918159591</t>
  </si>
  <si>
    <t>CALDERON OSORIO PAUL MICHAEL</t>
  </si>
  <si>
    <t>0930838818</t>
  </si>
  <si>
    <t>GARCIA CARDENAS MAGALI CAROLINA</t>
  </si>
  <si>
    <t>0950599134</t>
  </si>
  <si>
    <t>AGUILAR FIGUEROA ANGEL FABRICIO</t>
  </si>
  <si>
    <t>0905748323</t>
  </si>
  <si>
    <t>ORRALA MAZZINI LUIS GUSTAVO</t>
  </si>
  <si>
    <t>0906509062</t>
  </si>
  <si>
    <t>ZHUNE GAONA FULTON BOLIVAR</t>
  </si>
  <si>
    <t>01/08/2017</t>
  </si>
  <si>
    <t>15/09/2017</t>
  </si>
  <si>
    <t>1001741881</t>
  </si>
  <si>
    <t>TABANGO VELASQUEZ MARIANA</t>
  </si>
  <si>
    <t>1002262390</t>
  </si>
  <si>
    <t>ANRANGO CHICO ALBERTO RUMINAHUI</t>
  </si>
  <si>
    <t>11/07/2017</t>
  </si>
  <si>
    <t>1102467428</t>
  </si>
  <si>
    <t>1103116628</t>
  </si>
  <si>
    <t>CHALAN LOZANO SEGUNDO DANIEL</t>
  </si>
  <si>
    <t>1104877749</t>
  </si>
  <si>
    <t>MACAS QUIZHPE LAURA MARIANA</t>
  </si>
  <si>
    <t>1104727035</t>
  </si>
  <si>
    <t>CARTUCHE VACACELA MARIA ELIZABETH</t>
  </si>
  <si>
    <t>1103526289</t>
  </si>
  <si>
    <t>MACAS GUELEDEL ROSA ETELVINA</t>
  </si>
  <si>
    <t>1103420319</t>
  </si>
  <si>
    <t>CUEVA CUEVA LAURA ALEJANDRINA</t>
  </si>
  <si>
    <t>1722899331</t>
  </si>
  <si>
    <t>SARANGO GONZALEZ YALITZA KATHERINE</t>
  </si>
  <si>
    <t>1102988290</t>
  </si>
  <si>
    <t>GRANDA LAZO LENNIN ENRIQUE</t>
  </si>
  <si>
    <t>1103819155</t>
  </si>
  <si>
    <t>1705605887</t>
  </si>
  <si>
    <t>2834</t>
  </si>
  <si>
    <t>0200664159</t>
  </si>
  <si>
    <t>BARRAGAN CADENA CARLOS AUGUSTO</t>
  </si>
  <si>
    <t>1204430175</t>
  </si>
  <si>
    <t>RIERA CEDEÑO ANA ELIZABETH</t>
  </si>
  <si>
    <t>1307900074</t>
  </si>
  <si>
    <t>VERA ANDRADE LIGNE MARIA</t>
  </si>
  <si>
    <t>07/08/2017</t>
  </si>
  <si>
    <t>25/08/2017</t>
  </si>
  <si>
    <t>1314613215</t>
  </si>
  <si>
    <t>CARREÑO ORELLANA VANESSA STEFANIA</t>
  </si>
  <si>
    <t>1310986326</t>
  </si>
  <si>
    <t>VELEZ BAZURTO NORBERTO SEBASTIAN</t>
  </si>
  <si>
    <t>28/07/2017</t>
  </si>
  <si>
    <t>10/08/2017</t>
  </si>
  <si>
    <t>12/07/2017</t>
  </si>
  <si>
    <t>12/08/2017</t>
  </si>
  <si>
    <t>26/07/2017</t>
  </si>
  <si>
    <t>30/07/2017</t>
  </si>
  <si>
    <t>26/06/2017</t>
  </si>
  <si>
    <t>CAJA CENTRAL</t>
  </si>
  <si>
    <t>1709891764</t>
  </si>
  <si>
    <t>LEMA ILVIS CORNELIO</t>
  </si>
  <si>
    <t>1722799986</t>
  </si>
  <si>
    <t>SAQUI BASTIDAS JOHANNA LUCIA</t>
  </si>
  <si>
    <t>1722220751</t>
  </si>
  <si>
    <t>GUAMAN LEMA MARIA VERONICA</t>
  </si>
  <si>
    <t>1711520831</t>
  </si>
  <si>
    <t>TIERRA CANDO MARIA NARCISA</t>
  </si>
  <si>
    <t>wilson.ochoa.ext@bayer.com</t>
  </si>
  <si>
    <t>1719708800</t>
  </si>
  <si>
    <t>TIGSILEMA CHICAIZA ANGEL SERAFIN</t>
  </si>
  <si>
    <t>15/08/2017</t>
  </si>
  <si>
    <t>1721769485</t>
  </si>
  <si>
    <t>MORALES GUSÑAY GLORIA ISABEL</t>
  </si>
  <si>
    <t>1723397715</t>
  </si>
  <si>
    <t>MALDONADO VASQUEZ ISABEL CAROLINA</t>
  </si>
  <si>
    <t>0401235130</t>
  </si>
  <si>
    <t>1716801061</t>
  </si>
  <si>
    <t>MAILA ANCHAPANTA NANCY ARACELY</t>
  </si>
  <si>
    <t>1715728802</t>
  </si>
  <si>
    <t>CASTELLANO TIPANTIZA WILLIAM MAURICIO</t>
  </si>
  <si>
    <t>1712438025</t>
  </si>
  <si>
    <t>ORTIZ PINTO RAQUEL ALICIA</t>
  </si>
  <si>
    <t>1719370296</t>
  </si>
  <si>
    <t>PILAMUNGA MASABANDA JOSE MANUEL</t>
  </si>
  <si>
    <t>1803960630</t>
  </si>
  <si>
    <t>GUZMAN SILVA ESTEBAN ANDRES</t>
  </si>
  <si>
    <t>1714275045</t>
  </si>
  <si>
    <t>PAUCAR NAVARRETE VINICIO FRANCISCO</t>
  </si>
  <si>
    <t>1725741100</t>
  </si>
  <si>
    <t>LLAMBO QUINATOA YADIRA ELIZABETH</t>
  </si>
  <si>
    <t>1725008195</t>
  </si>
  <si>
    <t>CAZA GUAMAN JOHANNA FERNANDA</t>
  </si>
  <si>
    <t>1801252956</t>
  </si>
  <si>
    <t>VASCONEZ NARANJO PABLO ANIBAL</t>
  </si>
  <si>
    <t>1801522804</t>
  </si>
  <si>
    <t>VILLACIS VILLACIS JORGE HOMERO</t>
  </si>
  <si>
    <t>032840164</t>
  </si>
  <si>
    <t>0992520200</t>
  </si>
  <si>
    <t>0400994489</t>
  </si>
  <si>
    <t>0602775074</t>
  </si>
  <si>
    <t>AUCANSHALA NAULA LUIS ALFREDO</t>
  </si>
  <si>
    <t>1802760072</t>
  </si>
  <si>
    <t>GUANGASI LAGUA ELAINE ROCIO</t>
  </si>
  <si>
    <t>1804341244</t>
  </si>
  <si>
    <t>CHASI ALARCON MAGALI LORENA</t>
  </si>
  <si>
    <t>1850072263</t>
  </si>
  <si>
    <t>PANIMBOSA TIBAN DAISY JACQUELINE</t>
  </si>
  <si>
    <t>032841461</t>
  </si>
  <si>
    <t>1801019678</t>
  </si>
  <si>
    <t>ASTUDILLO VIDAL MARIO RAMIRO</t>
  </si>
  <si>
    <t>1802580777</t>
  </si>
  <si>
    <t>PROAÑO GAMBOA LOURDES ELIZABETH</t>
  </si>
  <si>
    <t>1804323218</t>
  </si>
  <si>
    <t>LANDA ANALUISA TANNIA GABRIELA</t>
  </si>
  <si>
    <t>0502747439</t>
  </si>
  <si>
    <t>PILAGUANO UMAJINGA MARIO</t>
  </si>
  <si>
    <t>0502662083</t>
  </si>
  <si>
    <t>VERA PALLO MARIA ROSA</t>
  </si>
  <si>
    <t>0501834642</t>
  </si>
  <si>
    <t>ROBAYO CHANGO FLOR DEL ROCIO</t>
  </si>
  <si>
    <t>coac_libertad2010@hotmail.com</t>
  </si>
  <si>
    <r>
      <t xml:space="preserve">NÚMERO DE ENTIDADES </t>
    </r>
    <r>
      <rPr>
        <b/>
        <vertAlign val="superscript"/>
        <sz val="10"/>
        <color theme="0"/>
        <rFont val="Calibri"/>
        <family val="2"/>
        <scheme val="minor"/>
      </rPr>
      <t>1</t>
    </r>
  </si>
  <si>
    <t>(2)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</si>
  <si>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DEPÓSITOS CUBIERTOS  (2)</t>
  </si>
  <si>
    <t>0103762399</t>
  </si>
  <si>
    <t>TORRES ORDOÑEZ JUAN PABLO</t>
  </si>
  <si>
    <t>0103180907</t>
  </si>
  <si>
    <t>SUIN SUIN FLAVIO CORNELIO</t>
  </si>
  <si>
    <t>0994829373</t>
  </si>
  <si>
    <t>coac_curiwasi@hotmail.es</t>
  </si>
  <si>
    <t>0400530416</t>
  </si>
  <si>
    <t>05/09/2017</t>
  </si>
  <si>
    <t>0601892425</t>
  </si>
  <si>
    <t>MERINO NARANJO GINO GEOVANNY</t>
  </si>
  <si>
    <t>0602811986</t>
  </si>
  <si>
    <t>MORA CHUNLLO VERONICA ELIZABETH</t>
  </si>
  <si>
    <t>0920055217</t>
  </si>
  <si>
    <t>SALINAS ROMERO CLAUDIA EDITH</t>
  </si>
  <si>
    <t>1003832571</t>
  </si>
  <si>
    <t>CORDOVA GUAJAN CONSUELO SOLEDAD</t>
  </si>
  <si>
    <t>06/09/2017</t>
  </si>
  <si>
    <t>1311696031</t>
  </si>
  <si>
    <t>GONZALEZ BURGOS JESSIE REBECA</t>
  </si>
  <si>
    <t>ALCIVAR ZAMBRANO CARMEN ASIDALIA</t>
  </si>
  <si>
    <t>1304690611</t>
  </si>
  <si>
    <t>RODRIGUEZ CEDEÑO JOSE KLEBER</t>
  </si>
  <si>
    <t>1707176994</t>
  </si>
  <si>
    <t>ANCHAPAXI AMAGUA ROSITA DE LOS ANGELES</t>
  </si>
  <si>
    <t>COMITE DEL PUEBLO</t>
  </si>
  <si>
    <t>1704273729</t>
  </si>
  <si>
    <t>SALAZAR ROBALINO MARCO MEDARDO</t>
  </si>
  <si>
    <t>0983755388</t>
  </si>
  <si>
    <t>secretariagerencia@coacet.fin.ec</t>
  </si>
  <si>
    <t>1802094399</t>
  </si>
  <si>
    <t>SILVA LUNA LUIS EDUARDO</t>
  </si>
  <si>
    <t>1708194384</t>
  </si>
  <si>
    <t>13/08/2017</t>
  </si>
  <si>
    <t>ANDRADE NIETO ELIZABETH ESTHER</t>
  </si>
  <si>
    <t>04/10/2017</t>
  </si>
  <si>
    <t>05/10/2017</t>
  </si>
  <si>
    <t>0102182730</t>
  </si>
  <si>
    <t>MACHUCA MORALES INES GUADALUPE</t>
  </si>
  <si>
    <t>VINTIMILLA VASQUEZ OSWALDO</t>
  </si>
  <si>
    <t>GALVEZ VELASCO ELVER FERNANDO</t>
  </si>
  <si>
    <t>MALO ABAD JAIME EDUARDO</t>
  </si>
  <si>
    <t>DURAN YUNGA MIRIAM YOCONDA</t>
  </si>
  <si>
    <t>TOBAR CAMPOVERDE ROBERTO</t>
  </si>
  <si>
    <t>PESANTEZ SIGUENZA DEICY PATRICIA</t>
  </si>
  <si>
    <t>18/08/2017</t>
  </si>
  <si>
    <t>0102461076</t>
  </si>
  <si>
    <t>GONZALES CUESTA MAIRA ALEXANDRA</t>
  </si>
  <si>
    <t>ULLOA CAMPOSANO PIEDAD DEL ROCIO</t>
  </si>
  <si>
    <t>0302093257</t>
  </si>
  <si>
    <t>CALLE CALLE LORENA ELIZABETH</t>
  </si>
  <si>
    <t>GOODMAN PEREZ PAOLA ESTEFANIA</t>
  </si>
  <si>
    <t>TORAL AMADOR JORGE ENRIQUE DANIEL</t>
  </si>
  <si>
    <t>0103290102</t>
  </si>
  <si>
    <t>SAMANIEGO ASTUDILLO SONIA COLUMBA</t>
  </si>
  <si>
    <t>1400936058</t>
  </si>
  <si>
    <t xml:space="preserve">ZHUNIO PELAEZ KARLA ELIZABETH                     </t>
  </si>
  <si>
    <t>0106224413</t>
  </si>
  <si>
    <t>VELEZ ZUÑIGA LEONARDO ISMAEL</t>
  </si>
  <si>
    <t>FIGUEROA QUINTUÑA DOLORES DE LOURDES</t>
  </si>
  <si>
    <t>NACIPUCHA NACIPUCHA MARIA SUSANA</t>
  </si>
  <si>
    <t>PELAEZ VALVERDE LUCRECIA HERMELINDA</t>
  </si>
  <si>
    <t>ALVAREZ SIGUENZA DIANA MARIA</t>
  </si>
  <si>
    <t>CALLE DELGADO JUAN FRANCISCO</t>
  </si>
  <si>
    <t>0104284294</t>
  </si>
  <si>
    <t>JETON TINTIN DIANA PATRICIA</t>
  </si>
  <si>
    <t>0104799903</t>
  </si>
  <si>
    <t>ESPINOZA RODRIGUEZ SANTIAGO XAVIER</t>
  </si>
  <si>
    <t>0101700391</t>
  </si>
  <si>
    <t>OCHOA MORALES MANUEL PATRICIO</t>
  </si>
  <si>
    <t>0105251094</t>
  </si>
  <si>
    <t>URGILES RIVERA LAURA ELIZABETH</t>
  </si>
  <si>
    <t>YANEZ ORDOÑEZ MARIA DEL CARMEN</t>
  </si>
  <si>
    <t>SAQUINAULA ORTIZ LUIS PAULINO</t>
  </si>
  <si>
    <t>AMAYA TAPIA CARLOS ALBINO</t>
  </si>
  <si>
    <t>PAUTE MACHUCA FRANKLIN ESTEBAN</t>
  </si>
  <si>
    <t>0101669943</t>
  </si>
  <si>
    <t>LOJA CAMPOVERDE SARA DEL PILAR</t>
  </si>
  <si>
    <t>0102486107</t>
  </si>
  <si>
    <t>CABRERA VIVAR DAISY CUMANDA</t>
  </si>
  <si>
    <t>0100734276</t>
  </si>
  <si>
    <t>TORRES POVEDA JAIME ELIAS</t>
  </si>
  <si>
    <t>CHILLOGALLI PERALTA MAYRA ABIGAIL</t>
  </si>
  <si>
    <t>URGILES ROBERTO ROMAN</t>
  </si>
  <si>
    <t>CASTRO HERAS LIGIA ALEGRIA</t>
  </si>
  <si>
    <t>VELASCO RAMOS LOURDES CLEMENCIA</t>
  </si>
  <si>
    <t>ABRIL PARRA EMILIA DEL CARMEN</t>
  </si>
  <si>
    <t>LUCIO QUINTANA PEDRO PABLO</t>
  </si>
  <si>
    <t>GRANJA ZAPATA LUISA TATIANA</t>
  </si>
  <si>
    <t>CHAMORRO MAZABANDA CESAR HUMBERTO</t>
  </si>
  <si>
    <t>PAREDES GALLO MARCIA ANITA</t>
  </si>
  <si>
    <t>MERA SANTANA HITER FRANCISCO</t>
  </si>
  <si>
    <t>MUÑOZ GUINGLA ELVIA DOLORES</t>
  </si>
  <si>
    <t>TIXILEMA AYME JOSE MOICES</t>
  </si>
  <si>
    <t>1804142527</t>
  </si>
  <si>
    <t>QUISINTUÑA RAMOS BERTHA MARINA</t>
  </si>
  <si>
    <t>MIRALLAS VELOZ LUIS JESUS</t>
  </si>
  <si>
    <t>GANCHALA FIERRO ANDERSON PAUL</t>
  </si>
  <si>
    <t>PATIN PATIN SEGUNDO PEDRO</t>
  </si>
  <si>
    <t>TIBALOMBO PATIN NORMA NARCISA</t>
  </si>
  <si>
    <t>GUANO CHIMBORAZO VICTOR MARCIAL</t>
  </si>
  <si>
    <t>MANOBANDA HINOJOSA MARIA ROSARIO</t>
  </si>
  <si>
    <t>0301606315</t>
  </si>
  <si>
    <t>TENEZACA NARANJO ALEXANDRA DE LA NUBE</t>
  </si>
  <si>
    <t>18/09/2017</t>
  </si>
  <si>
    <t>29/09/2017</t>
  </si>
  <si>
    <t>1400560148</t>
  </si>
  <si>
    <t>FLORES GOMEZ LUIS ALBERTO</t>
  </si>
  <si>
    <t>VERDUGO SEMINARIO LAURO BENIGNO</t>
  </si>
  <si>
    <t>CHABLA SUCUZHAÑAY PIEDAD YOLANDA</t>
  </si>
  <si>
    <t>PAIDA SUCUZHAÑAY ELSA VICTORIA</t>
  </si>
  <si>
    <t>CORDOVA IDROVO MIGUEL ALBERTO</t>
  </si>
  <si>
    <t>MOROCHO CUNGACHI JOSE TOMAS</t>
  </si>
  <si>
    <t>1001927696</t>
  </si>
  <si>
    <t>VIVERO GARCIA ALEX OMAR</t>
  </si>
  <si>
    <t>TOBAR BECERRA JOSE MIGUEL</t>
  </si>
  <si>
    <t>0401247754</t>
  </si>
  <si>
    <t>PUETATE GARCIA JACQUELINE MARIBEL</t>
  </si>
  <si>
    <t>0401449384</t>
  </si>
  <si>
    <t>HERNANDEZ IBARRA RAQUEL ELIZABETH</t>
  </si>
  <si>
    <t>31/08/2017</t>
  </si>
  <si>
    <t>MORILLO MONTENEGRO MARTHA GUADALUPE</t>
  </si>
  <si>
    <t>CHILIQUINGA GUANOLUISA KLEBER EDUARDO</t>
  </si>
  <si>
    <t>BATALLAS LOMAS LUIS ALIRIO</t>
  </si>
  <si>
    <t>RIVERA AUZ ALIPIO RAMIRO</t>
  </si>
  <si>
    <t>AYALA GONZALEZ MILTON HERNAN</t>
  </si>
  <si>
    <t>LIMA VASQUEZ MARIA GRACIELA</t>
  </si>
  <si>
    <t>OSORIO ZALDUMBIDE GUILLERMO ROLANDO</t>
  </si>
  <si>
    <t>ESCOBAR JACOME VIRGINIA DEL CARMEN</t>
  </si>
  <si>
    <t>ARGUELLO GUANOTASIG POMPILIO EVERALDO</t>
  </si>
  <si>
    <t>JACOME SEMANATE JOSE DUVAN</t>
  </si>
  <si>
    <t>TOALUMBO RODRIGUEZ KATHERINE LISETH</t>
  </si>
  <si>
    <t>GUEVARA IÑIGUEZ MERCEDES AURORA</t>
  </si>
  <si>
    <t>COFRE SANTO GLADYS TARGELIA</t>
  </si>
  <si>
    <t>0502734999</t>
  </si>
  <si>
    <t>RONQUILLO TACURI GUIDO RODRIGO</t>
  </si>
  <si>
    <t>0502914237</t>
  </si>
  <si>
    <t>LANDA MISE MAYRA FABIOLA</t>
  </si>
  <si>
    <t>0502783400</t>
  </si>
  <si>
    <t>CHASI QUISPE EDWIN GERMAN</t>
  </si>
  <si>
    <t>CHIGUANO CHASIQUIZA JOSE AMADOR</t>
  </si>
  <si>
    <t>0500545363</t>
  </si>
  <si>
    <t>SILVA VITERI LAURA MAGDALENA DEL CARMEN</t>
  </si>
  <si>
    <t>1714420013</t>
  </si>
  <si>
    <t>QUISPE CEVALLOS BETTY LASTENIA</t>
  </si>
  <si>
    <t>BELISARIO QUEVEDO S/N JOSE ANTONIO DE SUCRE</t>
  </si>
  <si>
    <t>MARCALLA ALMAGRO LUIS RODRIGO</t>
  </si>
  <si>
    <t>0503175184</t>
  </si>
  <si>
    <t>CARASAYO SILLO GUIDO IVAN</t>
  </si>
  <si>
    <t>0503344772</t>
  </si>
  <si>
    <t>ARMAS MONGA SILVANA ELIZABETH</t>
  </si>
  <si>
    <t>0503353500</t>
  </si>
  <si>
    <t>TAPIA QUISAGUANO JESSY PAULINA</t>
  </si>
  <si>
    <t>0503010696</t>
  </si>
  <si>
    <t>CATOTA ALOMOTO CARMEN GERMANIA</t>
  </si>
  <si>
    <t>0503442626</t>
  </si>
  <si>
    <t>HERRERA MALDONADO JESSY ALEXANDRA</t>
  </si>
  <si>
    <t>SUATUNCE TOAQUIZA ORLANDO GEOVANY</t>
  </si>
  <si>
    <t>PROAÑO AMORES GILBERTO FABIAN</t>
  </si>
  <si>
    <t>ALOMOTO COFRE RAUL</t>
  </si>
  <si>
    <t>PILA GERMAN JOSE EMILIO</t>
  </si>
  <si>
    <t>0503239790</t>
  </si>
  <si>
    <t>VELASQUEZ PILA JANETH ELIZABETH</t>
  </si>
  <si>
    <t>0501918056</t>
  </si>
  <si>
    <t>IZA MORENO NANCY BERTHA</t>
  </si>
  <si>
    <t>0502641426</t>
  </si>
  <si>
    <t>CHANGOLUIZA CHINCHUÑA MARIA ROSARIO</t>
  </si>
  <si>
    <t>0501955710</t>
  </si>
  <si>
    <t>CARRERA VENEGAS HECTOR MAURICIO</t>
  </si>
  <si>
    <t>0501065890</t>
  </si>
  <si>
    <t>SALGADO CARRERA LIDIA INES</t>
  </si>
  <si>
    <t>AYALA CHANGOLUISA MELCHOR</t>
  </si>
  <si>
    <t>SALAZAR VARGAS JORGE ALBERTO</t>
  </si>
  <si>
    <t>CHANCUSIG CHISAG MONICA DEL ROCIO</t>
  </si>
  <si>
    <t>VILLACIS SUAREZ YOLANDA ROSARIO</t>
  </si>
  <si>
    <t>TAIPE CONDORCANA LUZ AMERICA</t>
  </si>
  <si>
    <t>PRUNA MOLINA OSCAR EUGENIO</t>
  </si>
  <si>
    <t>GUTIERREZ VELOZ JESSICA JAQUELINE</t>
  </si>
  <si>
    <t>GUANOLUISA ZAPATA EDISON RAMIRO</t>
  </si>
  <si>
    <t>TOAPANTA TOAPANTA MARIA ESTHER</t>
  </si>
  <si>
    <t>YANCHAPANTA TOAPANTA JOSE WILBER</t>
  </si>
  <si>
    <t>CASA GUALPA ANA MARISOL</t>
  </si>
  <si>
    <t>CHASIPANTA CHASIPANTA GONZALO</t>
  </si>
  <si>
    <t>032727374</t>
  </si>
  <si>
    <t>0984363425</t>
  </si>
  <si>
    <t>OÑA MENDOZA CESAR ALFONSO</t>
  </si>
  <si>
    <t>21/08/2017</t>
  </si>
  <si>
    <t>GUAIRACAJA COPA JOSE LUIS</t>
  </si>
  <si>
    <t>CARDENAS LOGROÑO MANUEL GUSTAVO</t>
  </si>
  <si>
    <t>0996704042</t>
  </si>
  <si>
    <t>0601626583</t>
  </si>
  <si>
    <t>COLCHA AREVALO RAUL CLEMENTE</t>
  </si>
  <si>
    <t>ROMERO BALBOA DIANA KATHERINE</t>
  </si>
  <si>
    <t>032998221</t>
  </si>
  <si>
    <t>0984067505</t>
  </si>
  <si>
    <t>coacpoch.1978@yahoo.com</t>
  </si>
  <si>
    <t>0601968647</t>
  </si>
  <si>
    <t>PROAÑO LOZANO NANCY MARGARITA</t>
  </si>
  <si>
    <t>22/08/2017</t>
  </si>
  <si>
    <t>17/09/2017</t>
  </si>
  <si>
    <t>01/10/2017</t>
  </si>
  <si>
    <t>0605169911</t>
  </si>
  <si>
    <t>PROCEL LEMA PAULINA ALEXANDRA</t>
  </si>
  <si>
    <t>0602925216</t>
  </si>
  <si>
    <t>GUADALUPE MERLO MARTHA PATRICIA</t>
  </si>
  <si>
    <t>0912590841</t>
  </si>
  <si>
    <t>ORTIZ MORETA NESTOR LUCIANO</t>
  </si>
  <si>
    <t>MACHADO ROJAS GUIDO ALONSO</t>
  </si>
  <si>
    <t>PORTUGAL RAMIREZ CARLOS ARNULFO</t>
  </si>
  <si>
    <t>CASTILLO PERALTA PAOLA JACQUELINE</t>
  </si>
  <si>
    <t>MEJIA RAMIREZ CARLOS OLMEDO</t>
  </si>
  <si>
    <t>CARPIO PEÑA MONICA LORENA</t>
  </si>
  <si>
    <t>HIDALGO PROAÑO ROSA OLIMPIA</t>
  </si>
  <si>
    <t>RIVERA BAUS HUMBERTO EDMUNDO</t>
  </si>
  <si>
    <t>CEPEDA CAIN VICENTE</t>
  </si>
  <si>
    <t>APUGLLON BUÑAY HILDA MARIA</t>
  </si>
  <si>
    <t>MALAN YUPANQUI DAVID</t>
  </si>
  <si>
    <t>1716978489</t>
  </si>
  <si>
    <t>VALDIVIEZO SANGACHA ANIBAL MIGUEL</t>
  </si>
  <si>
    <t>MIRANDA CEPEDA JUAN</t>
  </si>
  <si>
    <t>0600338818</t>
  </si>
  <si>
    <t>MONTOYA SANTILLAN HERMENEGILDO</t>
  </si>
  <si>
    <t>KHIPO PILCO PEDRO VICENTE</t>
  </si>
  <si>
    <t>0603839150</t>
  </si>
  <si>
    <t>MULLO POMAQUERO JENNY</t>
  </si>
  <si>
    <t>PUCULPALA PULLAY GERONIMO</t>
  </si>
  <si>
    <t>FLORES VALENCIA JAIME DANILO</t>
  </si>
  <si>
    <t>ALMACHE TENORIO SONIA ELIZABETH</t>
  </si>
  <si>
    <t>PUETATE DONOSO PEDRO FERNANDO</t>
  </si>
  <si>
    <t>CHUQUI TAGUA SEGUNDO ARCENIO</t>
  </si>
  <si>
    <t>FLORES PACA CESAR ARTURO</t>
  </si>
  <si>
    <t>SORIA TAPIA WALTER HERNANDO</t>
  </si>
  <si>
    <t>0605401975</t>
  </si>
  <si>
    <t>CHUÑAY SEPA JAIRO MISAEL</t>
  </si>
  <si>
    <t>VALDIVIESO UVIDIA JEANNETH MARCELA</t>
  </si>
  <si>
    <t>TIUPUL CARRILLO AMAYA MARGARITA</t>
  </si>
  <si>
    <t>RIVERA BASTIDAS MARIA FERNANDA</t>
  </si>
  <si>
    <t>QUIJOSACA QUIJOSACA RICARDO</t>
  </si>
  <si>
    <t>LEMA PAGUAY PEDRO RAMON</t>
  </si>
  <si>
    <t>CHARCO LOPEZ JOSE MANUEL</t>
  </si>
  <si>
    <t>SISA MIÑARCAJA JOSE FAUSTO</t>
  </si>
  <si>
    <t>MONTERO MUYOLEMA PEDRO GENARO</t>
  </si>
  <si>
    <t>MAZA CAMAS EDWIN OSWALDO</t>
  </si>
  <si>
    <t>YUGCHA QUISPILEMA MARCIA MARIBEL</t>
  </si>
  <si>
    <t>PROAÑO OCHOA MARCO VINICIO</t>
  </si>
  <si>
    <t>ANDRADE PAREDES DANIEL HERNAN</t>
  </si>
  <si>
    <t>0984206394</t>
  </si>
  <si>
    <t>bparedesfrandesc@hotmail.com</t>
  </si>
  <si>
    <t>CHAVEZ CEPEDA LUIS EFRAIN</t>
  </si>
  <si>
    <t>PAUCAR GUZMAN MARIA ELSA</t>
  </si>
  <si>
    <t>GRANDA RODAS RUPERTO AMADEO</t>
  </si>
  <si>
    <t>QUEVEDO RUIZ FRANKLIN PATRICIO</t>
  </si>
  <si>
    <t>BAILON MEDINA CARMEN GRACIELA</t>
  </si>
  <si>
    <t>MONTERO ORDOÑEZ NELVIA MARITHZAYA</t>
  </si>
  <si>
    <t>JAEN BANEGAS SILVIA JANINE</t>
  </si>
  <si>
    <t>CAIMINAGUA GUANUCHE INES SARVELIA</t>
  </si>
  <si>
    <t>RIVAS CELI ASTRID MARIBEL</t>
  </si>
  <si>
    <t>GUEVARA CORREA KATERINE BETHSABE</t>
  </si>
  <si>
    <t>CRUZ JACOME NORMA EDILMA</t>
  </si>
  <si>
    <t>BLACIO DAVILA DANNY KENNY</t>
  </si>
  <si>
    <t>LAINES QUIMI FRANCISCO FEDERICO</t>
  </si>
  <si>
    <t>CABEZAS GRUEZO JIMMY VICENTE</t>
  </si>
  <si>
    <t>LOPEZ VACA CARMEN GABRIELA</t>
  </si>
  <si>
    <t>AVILA ANGULO DARWIN GUSTAVO</t>
  </si>
  <si>
    <t>BUSTOS CAZA NELLY MARGARITA</t>
  </si>
  <si>
    <t>ONOFRE GONZALEZ RICARDO ANTONIO</t>
  </si>
  <si>
    <t>LIVERIO MARIDUEÑA CESAR VALENTIN</t>
  </si>
  <si>
    <t>SALCEDO CEPEDA HUMBERTO ARNOLDO</t>
  </si>
  <si>
    <t>PEÑAHERRERA PATIÑO JAVIER EDUARDO</t>
  </si>
  <si>
    <t>ESPINOZA SOLIS ANGELA EPIFANIA</t>
  </si>
  <si>
    <t>RENDON LEON LUIS ALBERTO</t>
  </si>
  <si>
    <t>SANCHEZ CIRINO LENNY NOEMI</t>
  </si>
  <si>
    <t>PEÑA CARRERA ELSA DE LAS MERCEDES</t>
  </si>
  <si>
    <t>CANO ALMEIDA KALUA MARIANET</t>
  </si>
  <si>
    <t>PAZMIÑO ACUÑA MARTHA CECILIA</t>
  </si>
  <si>
    <t>BARZOLA LOPEZ JACINTO MANUEL</t>
  </si>
  <si>
    <t>ANDRADE CASTRO GUILLERMO ENRIQUE</t>
  </si>
  <si>
    <t>PEREZ BUÑAY ALEXANDRA MARIA</t>
  </si>
  <si>
    <t>043731500</t>
  </si>
  <si>
    <t>cooperativa@pacifico.fin.ec</t>
  </si>
  <si>
    <t>ALVAREZ BENALCAZAR GALO FERNANDO</t>
  </si>
  <si>
    <t>POZO CANTOS JOSE ENRIQUE</t>
  </si>
  <si>
    <t>BUENAÑO VILLAMAR CATALINA DEL SOCORRO</t>
  </si>
  <si>
    <t>BAQUERIZO VILLAO LADY MARINA</t>
  </si>
  <si>
    <t>0917401069</t>
  </si>
  <si>
    <t>KAVIEDEZ DE LA A ANDREA MARLENE</t>
  </si>
  <si>
    <t>CAISA GALARZA LUIS ALBERTO</t>
  </si>
  <si>
    <t>QUINDE POZO DIEGO ARMANDO</t>
  </si>
  <si>
    <t>COCHEA CORDOVA JESSICA ALEXANDRA</t>
  </si>
  <si>
    <t>GUTIERREZ MOREIRA YADIRA MONSERRATT</t>
  </si>
  <si>
    <t>0920353000</t>
  </si>
  <si>
    <t>LOZANO CASTILLO EDDIE ANTONIO</t>
  </si>
  <si>
    <t>0916871163</t>
  </si>
  <si>
    <t>ZEAS DELGADO NUBE MAYRA</t>
  </si>
  <si>
    <t>0912286036</t>
  </si>
  <si>
    <t xml:space="preserve">MAGALLANES SELLAN MARIA ISABEL                    </t>
  </si>
  <si>
    <t>PILATAXI YUQUILEMA JOSE ALFREDO</t>
  </si>
  <si>
    <t>ROMAN RIZZO MONICA ELIZABETH</t>
  </si>
  <si>
    <t>SANABRIA ANDRADE MARLYS BENICIA</t>
  </si>
  <si>
    <t>VASQUEZ PULLUTAXI ESTHER MARIA</t>
  </si>
  <si>
    <t>SANDOVAL PUGA SUSAN YOLANDA</t>
  </si>
  <si>
    <t>COPA YUPANGUI JIMENA</t>
  </si>
  <si>
    <t>SAGÑAY MALAN JOSE</t>
  </si>
  <si>
    <t>ARELLANO RUIZ FERNANDO JOSE</t>
  </si>
  <si>
    <t>QUINTANILLA ORTEGA MARIELA ROCIO</t>
  </si>
  <si>
    <t>ZAPATA PESANTES MARIA JULIA</t>
  </si>
  <si>
    <t>QUEVEDO SOLARES MARIA PAOLA</t>
  </si>
  <si>
    <t>NEIRA GALEA CARLOS GUSTAVO</t>
  </si>
  <si>
    <t>PARRA CAMPUZANO ANGELA TEODOSA</t>
  </si>
  <si>
    <t>UQUILLAS SILVA VICENTE JOSE</t>
  </si>
  <si>
    <t>1707319065</t>
  </si>
  <si>
    <t>CARVAJAL MOSQUERA ENRIQUE FABIAN</t>
  </si>
  <si>
    <t>VIÑACHI SANCHEZ RINA ELIZABETH</t>
  </si>
  <si>
    <t>MUSO RIVERA PEDRO PABLO</t>
  </si>
  <si>
    <t>IBARRA ORMAZA FLANDES ERNEL</t>
  </si>
  <si>
    <t>AYALA PUPIALES SANDRA MARIBEL</t>
  </si>
  <si>
    <t>ILES CARLOSAMA ROBERTO PATRICIO</t>
  </si>
  <si>
    <t>ASCANTA MALES LUIS ALBERTO</t>
  </si>
  <si>
    <t>FLORES REVELO MILTON FERNANDO</t>
  </si>
  <si>
    <t>MAZABANDA MOPOCITA ANGEL ESTEBAN</t>
  </si>
  <si>
    <t>TAMAYO ANRRANGO JOSE GERMAN</t>
  </si>
  <si>
    <t>MUENALA ROMERO SONIA ELIZABETH</t>
  </si>
  <si>
    <t>1002958286</t>
  </si>
  <si>
    <t>ESPINOSA PERALTA EDWIN</t>
  </si>
  <si>
    <t>1002840609</t>
  </si>
  <si>
    <t>CASTILLO LOPEZ CHRISTIAN PAUL</t>
  </si>
  <si>
    <t>1002364055</t>
  </si>
  <si>
    <t>YACELGA LITA MARIA REBECA</t>
  </si>
  <si>
    <t>coac.genesis11@gmail.com</t>
  </si>
  <si>
    <t>MORENO AYALA LUPE BETINA</t>
  </si>
  <si>
    <t>ESPINOZA HURTADO LINDA MARITZA</t>
  </si>
  <si>
    <t>BUENO AREVALO IVONE GERMANIA</t>
  </si>
  <si>
    <t>ESCOBAR MURILLO EDGAR GONZALO</t>
  </si>
  <si>
    <t>02/10/2017</t>
  </si>
  <si>
    <t>02/12/2017</t>
  </si>
  <si>
    <t>JIMENEZ VARGAS SEGUNDO VICENTE</t>
  </si>
  <si>
    <t>DELGADO RUEDA CESAR LENIN</t>
  </si>
  <si>
    <t>gerencia@coopmego.com</t>
  </si>
  <si>
    <t>BUSTOS PARRA ALBERTO GEOVANNY</t>
  </si>
  <si>
    <t>SILVA CALLE DUNIA SOLEDAD</t>
  </si>
  <si>
    <t>11/09/2017</t>
  </si>
  <si>
    <t>19/09/2017</t>
  </si>
  <si>
    <t>1100585445</t>
  </si>
  <si>
    <t xml:space="preserve">GALINDO ANDRE GALO                                </t>
  </si>
  <si>
    <t>1101889317</t>
  </si>
  <si>
    <t xml:space="preserve">RIVAS SALAZAR PATRICIA DE LOURDES                 </t>
  </si>
  <si>
    <t>1101444899</t>
  </si>
  <si>
    <t xml:space="preserve">RODRIGUEZ SONIA BEATRIZ                           </t>
  </si>
  <si>
    <t>RENGEL AGUIRRE JORGE OSWALDO</t>
  </si>
  <si>
    <t>GRANDA YAGUACHE JOSE OSWALDO</t>
  </si>
  <si>
    <t>1102940960</t>
  </si>
  <si>
    <t>VEINTIMILLA SANCHEZ LUCI PIEDAD</t>
  </si>
  <si>
    <t>BUELE SATAMA DIANA DEL CISNE</t>
  </si>
  <si>
    <t>LAVANDA VEINTIMILLA ERLINDA EUGENIA</t>
  </si>
  <si>
    <t>AREVALO CASTRO LUCIA SOLEDAD</t>
  </si>
  <si>
    <t>0701620171</t>
  </si>
  <si>
    <t>CRUZ BELTRAN ANA ISABEL</t>
  </si>
  <si>
    <t>ROJAS GORDILLO MANUEL</t>
  </si>
  <si>
    <t>AIZAGA MERINO GEOVANA JACQUELINE</t>
  </si>
  <si>
    <t>CARAGUAY BURI JOSE FLORESMILO</t>
  </si>
  <si>
    <t>MICHAY MACAS ANGEL RODRIGO</t>
  </si>
  <si>
    <t>0702524455</t>
  </si>
  <si>
    <t>CABRERA ROSA AMALIA</t>
  </si>
  <si>
    <t>1706283841</t>
  </si>
  <si>
    <t>CORREA JIMENEZ SEGUNDO EVITELIO</t>
  </si>
  <si>
    <t>1900443308</t>
  </si>
  <si>
    <t>RAMON GUAZHA SILVIA PATRICIA</t>
  </si>
  <si>
    <t>1900582840</t>
  </si>
  <si>
    <t>TAPIA CHALAN PABLO RAMIRO</t>
  </si>
  <si>
    <t>JARA ROA ANGEL POLIVIO</t>
  </si>
  <si>
    <t>1102911243</t>
  </si>
  <si>
    <t>MORA MERINO MERCY MARGOTH</t>
  </si>
  <si>
    <t>MALDONADO SILVA SONIA ELISABETH</t>
  </si>
  <si>
    <t>GONZALEZ TROYA VICTOR MANUEL</t>
  </si>
  <si>
    <t>QUIZHPE LUIS ANTONIO</t>
  </si>
  <si>
    <t>HIDALGO CELI MAX GUILLERMO</t>
  </si>
  <si>
    <t>ASUERO MIRANDA MAYRA NATHALY</t>
  </si>
  <si>
    <t>0984773809</t>
  </si>
  <si>
    <t>gerencia@semilladelprogreso.fin.ec</t>
  </si>
  <si>
    <t>BRAVO LANDACAY GINA MERCEDES</t>
  </si>
  <si>
    <t>TINOCO TINOCO SILVIA GUADALUPE</t>
  </si>
  <si>
    <t>MEDINA SACA MARTHA ANGELINA</t>
  </si>
  <si>
    <t>0102285541</t>
  </si>
  <si>
    <t>SALAZAR BRITO WASHINGTON RICARDO</t>
  </si>
  <si>
    <t>ZHAMUNGUI JUMBO ELIZABETH DEL CARMEN</t>
  </si>
  <si>
    <t>LUNA RENGEL KATY BELINDA</t>
  </si>
  <si>
    <t>YAGUANA JARAMILLO ENRIQUE MELQUE</t>
  </si>
  <si>
    <t>GIRON SUAREZ PEDRO JESUS</t>
  </si>
  <si>
    <t>GRANDA ELIZALDE LUIS HUMBERTO</t>
  </si>
  <si>
    <t>PERALTA VALAREZO MERCEDES NOEMI</t>
  </si>
  <si>
    <t>CARRION CARRION PABLO JAVIER</t>
  </si>
  <si>
    <t>TANDAZO GONZAGA MONICA DEL CISNE</t>
  </si>
  <si>
    <t>LUZON CUENCA PAUL DE JESUS</t>
  </si>
  <si>
    <t>LOAIZA CAMPOVERDE HOMER ARMANDO</t>
  </si>
  <si>
    <t>BUSTAMANTE SANCHEZ SILVANA MAURICIA</t>
  </si>
  <si>
    <t>CASTILLO JAYA MERCEDES LIBERATA</t>
  </si>
  <si>
    <t>SARANGO SALAS NANCY ENITH</t>
  </si>
  <si>
    <t>TORRES QUICHIMBO RITA MARLENE</t>
  </si>
  <si>
    <t>QUILLE MAZA WILLIAM VINICIO</t>
  </si>
  <si>
    <t>ROBLES CUENCA LIMIA GERMANIA</t>
  </si>
  <si>
    <t>SANTIN PICOITA MARI LUCIA</t>
  </si>
  <si>
    <t>RAMON TAMAY MARCIA UBALDINA</t>
  </si>
  <si>
    <t>072200581</t>
  </si>
  <si>
    <t>0980759106</t>
  </si>
  <si>
    <t>GRANDA SOTO VERONICA MERCEDES</t>
  </si>
  <si>
    <t>072575132</t>
  </si>
  <si>
    <t>0982426486</t>
  </si>
  <si>
    <t>1103347926</t>
  </si>
  <si>
    <t>ESPARZA ESPARZA GLADYS MARLENE</t>
  </si>
  <si>
    <t>GUAMAN ARROBO BILBANIA DEL CISNE</t>
  </si>
  <si>
    <t>AGUINSACA SINCHE FLAVIO HERNAN</t>
  </si>
  <si>
    <t>PAZMIÑO DARQUEA CARLOS EINSTEIN</t>
  </si>
  <si>
    <t>1103003693</t>
  </si>
  <si>
    <t xml:space="preserve">QUIZHPE SUCUNUTA RUTH MONICA                      </t>
  </si>
  <si>
    <t>CURIMILMA SHINGRE JOSE ANTONIO</t>
  </si>
  <si>
    <t>GUAMAN ABRIGO ROSA ETELVINA</t>
  </si>
  <si>
    <t>PAQUI PAQUI ANGEL POLIVIO</t>
  </si>
  <si>
    <t>1103539548</t>
  </si>
  <si>
    <t>OJEDA PIEDRA JEAN WENSLEY</t>
  </si>
  <si>
    <t>1104075419</t>
  </si>
  <si>
    <t>RAMIREZ PIEDRA YESSICA DEL CARMEN</t>
  </si>
  <si>
    <t>1105172298</t>
  </si>
  <si>
    <t>CONTENTO PINEDA PAOLA PATRICIA</t>
  </si>
  <si>
    <t>1706712179</t>
  </si>
  <si>
    <t>SANCHEZ MAYORGA DELIA FREMIO</t>
  </si>
  <si>
    <t>1203493984</t>
  </si>
  <si>
    <t>LUCAS MENDOZA DARWIN JACINTO</t>
  </si>
  <si>
    <t>1201793757</t>
  </si>
  <si>
    <t>TERAN BUSTAMANTE MARIA AUXILIADORA</t>
  </si>
  <si>
    <t>13/09/2017</t>
  </si>
  <si>
    <t>25/09/2017</t>
  </si>
  <si>
    <t>REA BENALCAZAR FREDY RODRIGO</t>
  </si>
  <si>
    <t>EGUIGUREN CASTILLO PEDRO NICOLAS</t>
  </si>
  <si>
    <t>DAVALOS VASCONEZ PEDRO JAVIER</t>
  </si>
  <si>
    <t>RIZO RUMAZO DIGNA DEL CARMEN</t>
  </si>
  <si>
    <t>MAUTONG JIMENEZ YULEN LISSETTE</t>
  </si>
  <si>
    <t>GUINGLA NARANJO MORAIMA ELIZABETH</t>
  </si>
  <si>
    <t>GARCIA PONCE GUALBERTO GONZALO</t>
  </si>
  <si>
    <t>VALLEJO RODRIGUEZ SEGUNDO ALFONSO</t>
  </si>
  <si>
    <t>ALBAN MOYANO MIRYAM NOEMI</t>
  </si>
  <si>
    <t>08/09/2017</t>
  </si>
  <si>
    <t>CEVALLOS VELEZ BISMARCK EDUARDO</t>
  </si>
  <si>
    <t>16/10/2017</t>
  </si>
  <si>
    <t xml:space="preserve">CALLE RICAURTE  S/N SUCRE Y BOLÍVAR </t>
  </si>
  <si>
    <t>MEJIA MOLINA LINDA ELEANOR</t>
  </si>
  <si>
    <t>1306649979</t>
  </si>
  <si>
    <t>MERA MACIAS DENNY LORENA</t>
  </si>
  <si>
    <t>MENDOZA CRUZATTY SANDRA ELIZABETH</t>
  </si>
  <si>
    <t>MANZABA CEDEÑO MARIA HEROINA</t>
  </si>
  <si>
    <t>VINCES AMAGUAÑA SONIA MARIA DEL PILAR</t>
  </si>
  <si>
    <t>CASANOVA BARBERAN WALTER FERNANDO</t>
  </si>
  <si>
    <t>1309435251</t>
  </si>
  <si>
    <t>DELGADO ORELLANA MARIA DE MONCERRATE</t>
  </si>
  <si>
    <t>BORRERO CANTOS TEODORO MAURICIO</t>
  </si>
  <si>
    <t>VERA NAVARRETE MAGALY CESIBEL</t>
  </si>
  <si>
    <t>ZAMBRANO CEVALLOS SILVIA PATRICIA</t>
  </si>
  <si>
    <t>1311955403</t>
  </si>
  <si>
    <t>MEZA MUÑOZ KAREN LISBETH</t>
  </si>
  <si>
    <t>ZAMBRANO SEGOVIA CIRILO EFREN</t>
  </si>
  <si>
    <t>ZAMBRANO GARCIA ANNABELLY DOLORES EMPERATRIZ</t>
  </si>
  <si>
    <t>052633081</t>
  </si>
  <si>
    <t>0994859312</t>
  </si>
  <si>
    <t>PALACIOS ALCIVAR ROSA VERONICA</t>
  </si>
  <si>
    <t>1312893991</t>
  </si>
  <si>
    <t>NAVIA LOOR GINA LILIBETH</t>
  </si>
  <si>
    <t>SANTANA COBEÑA AMABLE FABIAN</t>
  </si>
  <si>
    <t>12/10/2017</t>
  </si>
  <si>
    <t>1304254350</t>
  </si>
  <si>
    <t>DELGADO VELEZ EMNY LOURDES</t>
  </si>
  <si>
    <t>1400634745</t>
  </si>
  <si>
    <t xml:space="preserve">ORELLANA NOVILLO LESLIE STEFANIA                  </t>
  </si>
  <si>
    <t>0987897332</t>
  </si>
  <si>
    <t>carlosorellanabarba@gmail.com</t>
  </si>
  <si>
    <t>1400247068</t>
  </si>
  <si>
    <t>ORELLANA BARBA CARLOS MARCO</t>
  </si>
  <si>
    <t>1715714463</t>
  </si>
  <si>
    <t>INTRIAGO ZAMBRANO FABIAN PATRICIO</t>
  </si>
  <si>
    <t>1600461006</t>
  </si>
  <si>
    <t>ZUMBA HARO MAYRA MARIELA</t>
  </si>
  <si>
    <t>GOMEZ HIDALGO NORMA BALBINA</t>
  </si>
  <si>
    <t>1400600878</t>
  </si>
  <si>
    <t>SOTOMAYOR RODRIGUEZ ANGELICA MARIA</t>
  </si>
  <si>
    <t>1500494933</t>
  </si>
  <si>
    <t>MORAN IGLESIAS MARIA NARCIZA</t>
  </si>
  <si>
    <t>17/08/2017</t>
  </si>
  <si>
    <t>15/10/2017</t>
  </si>
  <si>
    <t>0502052319</t>
  </si>
  <si>
    <t>VEGA TIGASI MARIA SARA</t>
  </si>
  <si>
    <t>063700260</t>
  </si>
  <si>
    <t>0985689955</t>
  </si>
  <si>
    <t>CUVI CABRERA ALDRIN DAVID</t>
  </si>
  <si>
    <t>RUEDA NEGRETE GALO VICENTE PATRICIO</t>
  </si>
  <si>
    <t>CORRAL MINA PAOLA ALEXANDRA</t>
  </si>
  <si>
    <t>TELLO PLAZA JUAN ALBERTO</t>
  </si>
  <si>
    <t>ACUÑA CARRASCO EDGAR MAXTRANCEL</t>
  </si>
  <si>
    <t>PROAÑO MARTINEZ CRISTIAN MAURICIO</t>
  </si>
  <si>
    <t>ESPIN LUIS HUMBERTO</t>
  </si>
  <si>
    <t>CUNALATA SAQUI CESAR JAIME</t>
  </si>
  <si>
    <t>LASCANO DIAZ POLO ANDRES</t>
  </si>
  <si>
    <t>0201211794</t>
  </si>
  <si>
    <t>HACHI BENAVIDES HERNAN PATRICIO</t>
  </si>
  <si>
    <t>08/10/2017</t>
  </si>
  <si>
    <t>RAMIREZ MANTILLA GLORIA MARLENE</t>
  </si>
  <si>
    <t>SANDOVAL RODRIGUEZ EDUARDO ALEJANDRO</t>
  </si>
  <si>
    <t>AGUIRRE SOSA WALTER EDUARDO</t>
  </si>
  <si>
    <t>NICOLALDE CASTILLO MONICA FERNANDA</t>
  </si>
  <si>
    <t>LOZA VEGA LUIS ERNESTO</t>
  </si>
  <si>
    <t>CONTRERAS QUEVEDO EDGAR PATRICIO</t>
  </si>
  <si>
    <t>MEJIA SANCHEZ JUDITH ANGELICA</t>
  </si>
  <si>
    <t>MOSQUERA NARVAEZ CLARA MAGDALENA</t>
  </si>
  <si>
    <t>VARGAS VELASQUEZ MILTON XAVIER</t>
  </si>
  <si>
    <t>MERINO JACOME ELENA DE LOS ANGELES</t>
  </si>
  <si>
    <t>HERRERA AYALA WILLAN TARZICIO</t>
  </si>
  <si>
    <t>ORTIZ PAREDES MAURICIO BOLIVAR</t>
  </si>
  <si>
    <t>1703036010</t>
  </si>
  <si>
    <t>RECALDE VALENCIA EDGAR ANIBAL</t>
  </si>
  <si>
    <t>1716297435</t>
  </si>
  <si>
    <t>LINCANGO PULUPA JUAN JESUS</t>
  </si>
  <si>
    <t>1708229925</t>
  </si>
  <si>
    <t>URBINA POSO ANDRES JULIAN</t>
  </si>
  <si>
    <t>04/09/2017</t>
  </si>
  <si>
    <t>REINOSO VIMOS MARCO ANTONIO</t>
  </si>
  <si>
    <t>ROMERO CASALLIGLLA WILLIAN MANUEL</t>
  </si>
  <si>
    <t>MOSCOSO LOPEZ GALO FABIAN</t>
  </si>
  <si>
    <t>PIEDRA HEREDIA WILSON RAMIRO</t>
  </si>
  <si>
    <t>msanchez@coopepn.com</t>
  </si>
  <si>
    <t>SANCHEZ BURBANO FABIAN MARCELO</t>
  </si>
  <si>
    <t>1706569207</t>
  </si>
  <si>
    <t>GUZMAN RODRIGUEZ JAIME PATRICIO</t>
  </si>
  <si>
    <t>23/08/2017</t>
  </si>
  <si>
    <t>MEJIA FLORES ROBERTO ULPIANO</t>
  </si>
  <si>
    <t>1720219185</t>
  </si>
  <si>
    <t>CALVOPIÑA PILLAJO CARMEN ROCIO</t>
  </si>
  <si>
    <t>1710681105</t>
  </si>
  <si>
    <t>LOPEZ MAYORGA ALICIA DEL ROCIO</t>
  </si>
  <si>
    <t>1708285026</t>
  </si>
  <si>
    <t>JACOME TIPAN FANNY MAGDALENA</t>
  </si>
  <si>
    <t>1704120532</t>
  </si>
  <si>
    <t xml:space="preserve">CRUZ RUIZ ANA LUCIA                               </t>
  </si>
  <si>
    <t>JIJON ANDRADE DIEGO NICOLAS</t>
  </si>
  <si>
    <t>RIOFRIO JARAMILLO MARIA CRISTINA</t>
  </si>
  <si>
    <t>VALLEJO RODRIGUEZ ESTEFANIA</t>
  </si>
  <si>
    <t>LUNA LOPEZ SILVIA LUCIA</t>
  </si>
  <si>
    <t>MARTINEZ VINUEZA ELSA JEANNETH</t>
  </si>
  <si>
    <t>1709768673</t>
  </si>
  <si>
    <t>ESCOBAR ANDRADE CHRISTIAN HERNAN</t>
  </si>
  <si>
    <t>0502125297</t>
  </si>
  <si>
    <t>TELLO CONDOR VLADIMIR ALEJANDRO</t>
  </si>
  <si>
    <t>1718888413</t>
  </si>
  <si>
    <t xml:space="preserve">GUERRERO LOOR LUISANA DOLORES                     </t>
  </si>
  <si>
    <t>ARMIJOS MALDONADO MARIA ESPAÑA</t>
  </si>
  <si>
    <t>MARMOL BOADA JUAN CARLOS</t>
  </si>
  <si>
    <t>1708860380</t>
  </si>
  <si>
    <t>CABASCANGO ALEMAN JOSE ALEJANDRO</t>
  </si>
  <si>
    <t>1712957552</t>
  </si>
  <si>
    <t>LEON PEÑAFIEL WILMER GUSTAVO</t>
  </si>
  <si>
    <t>1707347686</t>
  </si>
  <si>
    <t>VALENCIA CISNEROS GULNARA DEL ROCIO</t>
  </si>
  <si>
    <t>SUNTAXI LLUMIQUINGA HERNAN</t>
  </si>
  <si>
    <t>BELTRAN ROMERO GERMAN FERNANDO</t>
  </si>
  <si>
    <t>1717850497</t>
  </si>
  <si>
    <t>GUANOLUISA CASTRO MARIO FRANCISCO</t>
  </si>
  <si>
    <t>06/11/2017</t>
  </si>
  <si>
    <t>VEINTIMILLA ALTAMIRANO HUGO RENE</t>
  </si>
  <si>
    <t>VARGAS BOLAÑOS VANESSA ALEJANDRA</t>
  </si>
  <si>
    <t>IMBAGO BENITEZ MARTHA MARIA GUADALUPE</t>
  </si>
  <si>
    <t>GUAYASAMIN AYALA GABRIELA PATRICIA</t>
  </si>
  <si>
    <t>AGUIRRE VILLAVICENCIO GUIDO GUILLERMO</t>
  </si>
  <si>
    <t>20/09/2017</t>
  </si>
  <si>
    <t>22/09/2017</t>
  </si>
  <si>
    <t>1707380570</t>
  </si>
  <si>
    <t>CUEVA AULESTIA NESTOR EMILIO</t>
  </si>
  <si>
    <t>1704635612</t>
  </si>
  <si>
    <t>DIAZ SALAZAR RITA TERESITA</t>
  </si>
  <si>
    <t>1703578011</t>
  </si>
  <si>
    <t>POSSO REASCOS JENNY FABIOLA</t>
  </si>
  <si>
    <t>SUAREZ SALVADOR NELSON OSWALDO</t>
  </si>
  <si>
    <t>VALVERDE CALLE SERGIO DANIEL</t>
  </si>
  <si>
    <t>GONZALEZ VELASCO CARLOS WASHINGTON</t>
  </si>
  <si>
    <t>1719693028</t>
  </si>
  <si>
    <t>NASIMBA TIPAN GABRIELA ALEXANDRA</t>
  </si>
  <si>
    <t>1707106090</t>
  </si>
  <si>
    <t>GARRIDO FLORES JORGE HERNAN</t>
  </si>
  <si>
    <t>CABRERA DOMINGUEZ JOSELIN ESTEFANIA</t>
  </si>
  <si>
    <t>1705008983</t>
  </si>
  <si>
    <t xml:space="preserve">ORBE PERALTA CLARA EULALIA                        </t>
  </si>
  <si>
    <t>1707263495</t>
  </si>
  <si>
    <t>BEDOYA VINUEZA LUIS ENRIQUE</t>
  </si>
  <si>
    <t>1712355021</t>
  </si>
  <si>
    <t xml:space="preserve">QUIROZ TIPAN ZHENIA ALEXANDRA                     </t>
  </si>
  <si>
    <t>1704853942</t>
  </si>
  <si>
    <t>PAZMIÑO TENELEMA ELSA MARIA GENOVEVA</t>
  </si>
  <si>
    <t>AUQUILLA PACURUCU JOHNNY PATRICIO</t>
  </si>
  <si>
    <t>GUAMA PUENTESTAR ZOILA ANGELICA</t>
  </si>
  <si>
    <t>VALLE MEDINA ENRIQUETA GABRIELA</t>
  </si>
  <si>
    <t>ARMAS TITUAÑA VICTOR FABRICIO</t>
  </si>
  <si>
    <t>BENAVIDES PAVON JUAN CARLOS</t>
  </si>
  <si>
    <t>ALARCON ESCOBAR DIANA PATRICIA</t>
  </si>
  <si>
    <t>1724387822</t>
  </si>
  <si>
    <t>LOPEZ PAREDES NANCY CRISTINA</t>
  </si>
  <si>
    <t>1713715629</t>
  </si>
  <si>
    <t>LOACHAMIN CAIZA GUIDO ORLANDO</t>
  </si>
  <si>
    <t>1704474079</t>
  </si>
  <si>
    <t>TASIGUANO GUACHAMIN JORGE ENRIQUE</t>
  </si>
  <si>
    <t>1717793291</t>
  </si>
  <si>
    <t>SANGUÑA MORALES MARCO VINICIO</t>
  </si>
  <si>
    <t>CUMBAL ACOSTA SANDRA ADRIANA</t>
  </si>
  <si>
    <t>ZUMARRAGA SOTO HUGO HERNAN</t>
  </si>
  <si>
    <t>TOAPANTA PAEZ FANNY PIEDAD</t>
  </si>
  <si>
    <t>CHAMBA JUMBO ALBA GISELLA</t>
  </si>
  <si>
    <t>1714842158</t>
  </si>
  <si>
    <t>ERAZO SOLANO MAYRA YADIRA</t>
  </si>
  <si>
    <t>0601614175</t>
  </si>
  <si>
    <t>REINOSO MARIO EFREN</t>
  </si>
  <si>
    <t>AV. AMAZONAS SN UNIÓN NACIONAL DE PERIODISTAS</t>
  </si>
  <si>
    <t>0999246281</t>
  </si>
  <si>
    <t>ALBARRACIN BARRAGAN VERONICA SORAYA</t>
  </si>
  <si>
    <t>RUBIO ANTE MARIA ELENA</t>
  </si>
  <si>
    <t>ANDRANGO CUESTA HUMBERTO MARCELO</t>
  </si>
  <si>
    <t>AULESTIA GAME JUAN FERNANDO</t>
  </si>
  <si>
    <t>GALLEGOS RAMOS GLADYS BEATRIZ</t>
  </si>
  <si>
    <t>MARURI ROSERO MARIO FERNANDO</t>
  </si>
  <si>
    <t>SILVA TUFIÑO LUIS OLGER</t>
  </si>
  <si>
    <t>CONDOR LASLUISA NORMA CECILIA</t>
  </si>
  <si>
    <t>BAUTISTA QUISPE MARIN LUIS</t>
  </si>
  <si>
    <t>VALLEJO SALAZAR MARIA DEL CARMEN</t>
  </si>
  <si>
    <t>VITERI ARGOTI CARLOS ALBERTO</t>
  </si>
  <si>
    <t>MORENO MENA AUGUSTO RENE</t>
  </si>
  <si>
    <t>1001216660</t>
  </si>
  <si>
    <t>CEVALLOS ALOMIA GALO EFRAIN</t>
  </si>
  <si>
    <t>1707603534</t>
  </si>
  <si>
    <t>PALLO DE LA CUEVA HERNAN MAURICIO</t>
  </si>
  <si>
    <t>ALTAMIRANO ACOSTA JAIME RAMIRO</t>
  </si>
  <si>
    <t>1711619393</t>
  </si>
  <si>
    <t>ARIAS AGUIRRE DALIA KARINA</t>
  </si>
  <si>
    <t>1710571876</t>
  </si>
  <si>
    <t>BERNAL ORDOÑEZ DORYS KATHERINE</t>
  </si>
  <si>
    <t>1721747390</t>
  </si>
  <si>
    <t>BENALCAZAR LEON JASMIN ALEJANDRA</t>
  </si>
  <si>
    <t>1712928181</t>
  </si>
  <si>
    <t>ARIAS TELLO WALTER AGUSTIN</t>
  </si>
  <si>
    <t>TELENCHANO MOROCHO JOSE MANUEL</t>
  </si>
  <si>
    <t>PESTANA DIAZ HUBERT DARIO</t>
  </si>
  <si>
    <t>0500983879</t>
  </si>
  <si>
    <t>HERRERA RAMIREZ VICTOR EDUARDO</t>
  </si>
  <si>
    <t>AVILA BARRE NATALY ALEXANDRA</t>
  </si>
  <si>
    <t>SALAZAR EGAS SANDRA CECILIA</t>
  </si>
  <si>
    <t>RACINES JARAMILLO MARCELO RAFAEL</t>
  </si>
  <si>
    <t>MEDINA LUCERO IVANHOV JOSE</t>
  </si>
  <si>
    <t>1711927887</t>
  </si>
  <si>
    <t>VILLALBA PABON TATIANA BETSABE</t>
  </si>
  <si>
    <t>1718234345</t>
  </si>
  <si>
    <t>JARAMILLO BUYANCELA VERONICA DEL ROCIO</t>
  </si>
  <si>
    <t>1708519200</t>
  </si>
  <si>
    <t>MAIGUA BOADA JUAN RODRIGO</t>
  </si>
  <si>
    <t>CHISAGUANO MALLIQUINGA SILVERIO</t>
  </si>
  <si>
    <t>NEJER TARAMBIS NOLBERTO RAUL</t>
  </si>
  <si>
    <t>MENDIETA MENDEZ MARIA CRISTINA</t>
  </si>
  <si>
    <t>TACURI GUAMAN WILLAN BOLIVAR</t>
  </si>
  <si>
    <t>maibel.ayala@coopsuboficiales.com</t>
  </si>
  <si>
    <t>1707066286</t>
  </si>
  <si>
    <t>AYALA ALARCON MAIBEL JAQUELINE</t>
  </si>
  <si>
    <t>ALUISA SALINAS LUIS ENRIQUE</t>
  </si>
  <si>
    <t>SANCHEZ ANDRADE BOLIVIA DEL PILAR</t>
  </si>
  <si>
    <t>QUINTANCHALA MUÑOZ OLMEDO MOISES</t>
  </si>
  <si>
    <t>CORREA RUIZ CARLOS RENAN</t>
  </si>
  <si>
    <t>PICO ROSADO XAVIER FERNANDO</t>
  </si>
  <si>
    <t>GALAN CHAMBA DARWIN JOSE</t>
  </si>
  <si>
    <t>SEGOVIA SEGOVIA NERIS GUALBERTO</t>
  </si>
  <si>
    <t>LLUMIQUINGA TOAPANTA MARIA TARGELIA</t>
  </si>
  <si>
    <t>ACHINA CABEZAS SEGUNDO MEDARDO</t>
  </si>
  <si>
    <t>DOMENECH ALVAREZ CARLOS EDUARDO</t>
  </si>
  <si>
    <t>ESPINOZA ENRIQUEZ DIEGO JAVIER</t>
  </si>
  <si>
    <t>08/08/2017</t>
  </si>
  <si>
    <t>06/10/2017</t>
  </si>
  <si>
    <t>NEACATO LLUMIQUINGA VERONICA DEL PILAR</t>
  </si>
  <si>
    <t>LAHUASI CANTUÑA MARIA ALEXANDRA</t>
  </si>
  <si>
    <t>GUAMAN SIMBAÑA CRISTIAN MANUEL</t>
  </si>
  <si>
    <t>OÑA SIMBA LUIS RAMIRO</t>
  </si>
  <si>
    <t>MOROMENACHO OÑA OMAR ALEXANDER</t>
  </si>
  <si>
    <t>1718197153</t>
  </si>
  <si>
    <t>OÑA PAUCAR MARIO GONZALO</t>
  </si>
  <si>
    <t>CUMBAJIN VILLAMARIN JUAN AMABLE</t>
  </si>
  <si>
    <t>1723519011</t>
  </si>
  <si>
    <t>ALVAREZ LOPEZ BRAYAN ALEXANDER</t>
  </si>
  <si>
    <t>1712127131</t>
  </si>
  <si>
    <t>RAMIREZ CASTILLO MIGUEL ANGEL</t>
  </si>
  <si>
    <t>BUÑAY BRAVO VICTOR MANUEL</t>
  </si>
  <si>
    <t>1711254217</t>
  </si>
  <si>
    <t>LINCANGO PULUPA JORGE ANIBAL</t>
  </si>
  <si>
    <t>TERAN CESPEDES MARIA LUISA</t>
  </si>
  <si>
    <t>SANTILLAN AMAGUAÑA LUIS ALBERTO</t>
  </si>
  <si>
    <t>CHALAN GUAMAN ROSA ELENA</t>
  </si>
  <si>
    <t>GUAMAN CHACAGUASAY HECTOR GEOVANNY</t>
  </si>
  <si>
    <t>CARCHI GERMAN ENRIQUE</t>
  </si>
  <si>
    <t>MENDEZ FLORES JOSE NIVARDO</t>
  </si>
  <si>
    <t>MONTENEGRO SARZOSA ANA LUISA</t>
  </si>
  <si>
    <t>MOROMENACHO ÑACATO HECTOR FERNANDO</t>
  </si>
  <si>
    <t>ROBAYO ZAPATA MARCO VINICIO</t>
  </si>
  <si>
    <t>PULUPA PULUPA LIDIA SUSANA</t>
  </si>
  <si>
    <t>ESPARZA GUERRA YAMIL FERNANDO</t>
  </si>
  <si>
    <t>GUERRON SALAZAR JORGE ALEJANDRO</t>
  </si>
  <si>
    <t>1718134552</t>
  </si>
  <si>
    <t>ANDRADE SOLORZANO MARGARITA JAIDE</t>
  </si>
  <si>
    <t>1708111321</t>
  </si>
  <si>
    <t>ALQUINGA TUPIZA EMMA PATRICIA</t>
  </si>
  <si>
    <t>ESPINOSA MONTAÑO SERVIO GUILLERMO</t>
  </si>
  <si>
    <t>CORREA PUMA ALICIA YOLANDA</t>
  </si>
  <si>
    <t>PAUCAR SANGUÑA MARIA ALEJANDRINA</t>
  </si>
  <si>
    <t>1717604530</t>
  </si>
  <si>
    <t xml:space="preserve">MENESES VILLACIS ROSA ISABEL                      </t>
  </si>
  <si>
    <t>DURAN CORREA LIZARDO ELIECER</t>
  </si>
  <si>
    <t>1719896233</t>
  </si>
  <si>
    <t>SISALIMA CORREA ELBA PAULINA</t>
  </si>
  <si>
    <t>MEJIAS JORGE LUIS</t>
  </si>
  <si>
    <t>BACA ARTEAGA ENMA TERESA</t>
  </si>
  <si>
    <t>MORENO MURILLO MARIELA CARINA</t>
  </si>
  <si>
    <t>HIDALGO GARZON WILSON ABDON</t>
  </si>
  <si>
    <t>NORIEGA CHAVEZ FERNANDA AZUCENA</t>
  </si>
  <si>
    <t>0201616885</t>
  </si>
  <si>
    <t>ORTIZ MONTERO MARTHA CECILIA</t>
  </si>
  <si>
    <t>MEJIA SARZOSA MARIA CRISTINA</t>
  </si>
  <si>
    <t>GALARZA TELENCHANA JORGE PATRICIO</t>
  </si>
  <si>
    <t>ROMERO LOACHAMIN MARCO VINICIO</t>
  </si>
  <si>
    <t>MARCALLA PILAMUNGA CESAR GABRIEL</t>
  </si>
  <si>
    <t>mlopez@fundamic.org</t>
  </si>
  <si>
    <t>CAICEDO ARRIETA SALOMON DAGOBERTO</t>
  </si>
  <si>
    <t>AVEMAÑAY CEPEDA JOSE</t>
  </si>
  <si>
    <t>MEJIA GUERRON RICHARD STALIN</t>
  </si>
  <si>
    <t>1802526689</t>
  </si>
  <si>
    <t>SEGURA SALAZAR ALBA ALEXANDRA</t>
  </si>
  <si>
    <t>SEVILLA LARA JOSE GUALBERTO</t>
  </si>
  <si>
    <t>notificaciones@coac-sanfra.com</t>
  </si>
  <si>
    <t>VELASTEGUI MORENO FREDY PATRICIO</t>
  </si>
  <si>
    <t>30/08/2017</t>
  </si>
  <si>
    <t>SALTOS SALTOS ANDRES EDUARDO</t>
  </si>
  <si>
    <t>MONTERO MEJIA SILVIA GUADALUPE</t>
  </si>
  <si>
    <t>MEJIA LIMA GONZALO EDUARDO</t>
  </si>
  <si>
    <t>GORDON PAZ ANGELICA MARIA</t>
  </si>
  <si>
    <t>HIDALGO GUEVARA GISSELA ALEXANDRA</t>
  </si>
  <si>
    <t>ALBAN PINTO ERNESTO EFRAIN</t>
  </si>
  <si>
    <t>JIMENEZ ESTRELLA JENNY DEL PILAR</t>
  </si>
  <si>
    <t>coac1rodejulio@yahoo.es</t>
  </si>
  <si>
    <t>CERON PAZMIÑO LUIS ANIBAL</t>
  </si>
  <si>
    <t>PAREDES CRUZ SARA MARGOTH</t>
  </si>
  <si>
    <t>1802428233</t>
  </si>
  <si>
    <t>TAYUPANTA TAYUPANTA SEGUNDO MANUEL</t>
  </si>
  <si>
    <t>1804571873</t>
  </si>
  <si>
    <t>CHADAN CRIOLLO ROBERTO EFRAIN</t>
  </si>
  <si>
    <t>16/08/2017</t>
  </si>
  <si>
    <t>CALI VERDESOTO SEGUNDO JUAN ADAN</t>
  </si>
  <si>
    <t>1803819786</t>
  </si>
  <si>
    <t>CALI CHASI MILTON HERNAN</t>
  </si>
  <si>
    <t>1804014775</t>
  </si>
  <si>
    <t>YUCCHA PANIMBOZA GLADYS SUSANA</t>
  </si>
  <si>
    <t>1803697430</t>
  </si>
  <si>
    <t>CHAMBA DIAS VERONICA MARISOL</t>
  </si>
  <si>
    <t>1803778065</t>
  </si>
  <si>
    <t>LABRE PANIMBOZA NORMA MARLENE</t>
  </si>
  <si>
    <t>AYNAGUANO CAGUANA CARMEN YOLANDA</t>
  </si>
  <si>
    <t>LLAMBO CHALAN ANGEL RODRIGO</t>
  </si>
  <si>
    <t>TUSA CHISAG SEGUNDO MANUEL</t>
  </si>
  <si>
    <t>1804997441</t>
  </si>
  <si>
    <t>AYACHIPO MATZA MARIA ESTHELA</t>
  </si>
  <si>
    <t>1804307666</t>
  </si>
  <si>
    <t>TUSA TUBON VERONICA LILIANA</t>
  </si>
  <si>
    <t>1805511308</t>
  </si>
  <si>
    <t>SALAZAR ORTIZ CARLA GUADALUPE</t>
  </si>
  <si>
    <t>TISALEMA POAQUIZA SEGUNDO FRANCISCO</t>
  </si>
  <si>
    <t>ELOY ALFARO S/N  ENTRE GARCIA MORENO Y GONZALEZ SUAREZ</t>
  </si>
  <si>
    <t>NOBOA PAREDES MARIELA CRISTINA</t>
  </si>
  <si>
    <t>MOYA ROMERO JAZMINA PATRICIA</t>
  </si>
  <si>
    <t>1804417507</t>
  </si>
  <si>
    <t>BALLADARES HIDALGO RUBEN MAURICIO</t>
  </si>
  <si>
    <t>1802736759</t>
  </si>
  <si>
    <t>CUMBAJIN MONTATIXE EUGENIA ARACELLY</t>
  </si>
  <si>
    <t>1802344646</t>
  </si>
  <si>
    <t>LESCANO SALCEDO REGINALDO ALVARO</t>
  </si>
  <si>
    <t>QUINAPANTA GUAITA PEDRO PABLO</t>
  </si>
  <si>
    <t>PUNINA MASABANDA BLANCA PIEDAD</t>
  </si>
  <si>
    <t>DEFAZ CASHABAMBA ELSA ADRIANA</t>
  </si>
  <si>
    <t>ZURITA IPIALES ISABEL FILOMENA</t>
  </si>
  <si>
    <t>PUALASIN GUAMAN FRANCISCO</t>
  </si>
  <si>
    <t>CRIOLLO MATSAQUIZA LUIS HUMBERTO</t>
  </si>
  <si>
    <t>GUASHCO GALARZA SEGUNDO ESTEBAN</t>
  </si>
  <si>
    <t>PACARI TIGSILEMA JOSE ELIAS</t>
  </si>
  <si>
    <t>1802443901</t>
  </si>
  <si>
    <t>MASAQUIZA CHICAIZA VICENTE</t>
  </si>
  <si>
    <t>CHOLOTA HURTADO VICTOR HUGO</t>
  </si>
  <si>
    <t>SALAZAR CHANGO GEORGINA CECILIA</t>
  </si>
  <si>
    <t>GAMBOA GUAMANQUISPE NELLY JUDITH</t>
  </si>
  <si>
    <t>VARGAS DOMINGUEZ KATIA MARGOTH</t>
  </si>
  <si>
    <t>PAUCAR POMBOZA MARCO RODRIGO</t>
  </si>
  <si>
    <t>FREIRE VILLALVA ISRAEL SALOMON</t>
  </si>
  <si>
    <t>FREIRE MARTINEZ EDYD MAGDALENA</t>
  </si>
  <si>
    <t>TISALEMA IZA WILMA ALEXANDRA</t>
  </si>
  <si>
    <t>ASAS VILLACRESES ROSA VERONICA</t>
  </si>
  <si>
    <t>1804688628</t>
  </si>
  <si>
    <t>MAZABANDA PUNINA ANGEL OCTAVIO</t>
  </si>
  <si>
    <t>1803873239</t>
  </si>
  <si>
    <t>AZAS AZAS LUIS ALBERTO</t>
  </si>
  <si>
    <t>1804121299</t>
  </si>
  <si>
    <t>TIXELEMA AZOGUE ANGEL CRISTOBAL</t>
  </si>
  <si>
    <t>1804807137</t>
  </si>
  <si>
    <t>QUISINTUÑA TALAHUA CHRISTIAN ALFREDO</t>
  </si>
  <si>
    <t>TOAZA CUJI SEGUNDO JOSE</t>
  </si>
  <si>
    <t>MORETA MACHA SAMUEL MESIAS</t>
  </si>
  <si>
    <t>SULQUI CHITO NICOLAS</t>
  </si>
  <si>
    <t>CHUNCHA MASABALIN LUIS FERNANDO</t>
  </si>
  <si>
    <t>1805208897</t>
  </si>
  <si>
    <t>SANCHEZ BASANTES EDISSON BLADIMIR</t>
  </si>
  <si>
    <t>PALATE TIBAN VERONICA ALEXANDRA</t>
  </si>
  <si>
    <t>1804890307</t>
  </si>
  <si>
    <t>CALLE CEPEDA REBECA EUNICE</t>
  </si>
  <si>
    <t>1804287991</t>
  </si>
  <si>
    <t>SANCHEZ SANCHEZ KARINA ALEXANDRA</t>
  </si>
  <si>
    <t>TIL TIL PEDRO ISAIAS</t>
  </si>
  <si>
    <t>1803099959</t>
  </si>
  <si>
    <t>PUNINA LLAMBO BEATRIZ</t>
  </si>
  <si>
    <t>1803251493</t>
  </si>
  <si>
    <t>TISALEMA TISALEMA MARIA CARMEN</t>
  </si>
  <si>
    <t>1803648201</t>
  </si>
  <si>
    <t>PUAGO PUNINA MARIA HORTENCIA</t>
  </si>
  <si>
    <t>SALGUERO SALGUERO MILTON SAMUEL</t>
  </si>
  <si>
    <t>QUINAPANTA CAISABANDA PEDRO</t>
  </si>
  <si>
    <t>MASAQUIZA CAISABANDA ALICIA DIANA</t>
  </si>
  <si>
    <t>MAZAQUIZA CAIZA MARCELINO</t>
  </si>
  <si>
    <t>MASAQUIZA SAILEMA FABIAN</t>
  </si>
  <si>
    <t>CHANGO TUBON CESAR OLMEDO</t>
  </si>
  <si>
    <t>OÑATE FLORES PEDRO ARTURO</t>
  </si>
  <si>
    <t>SAILEMA LLAMUCA CRISTINA ELIZABETH</t>
  </si>
  <si>
    <t>1803101532</t>
  </si>
  <si>
    <t>GUERRERO ZURITA ELSA GENOVEVA</t>
  </si>
  <si>
    <t>1803011707</t>
  </si>
  <si>
    <t>PUJOS COCHA MONICA DEL PILAR</t>
  </si>
  <si>
    <t>URRUTIA VILLACIS MARITZA DEL ROCIO</t>
  </si>
  <si>
    <t>LOPEZ PEREZ LUIS GONZALO</t>
  </si>
  <si>
    <t>SAMANIEGO LOPEZ LUPE RUDT</t>
  </si>
  <si>
    <t>1803896693</t>
  </si>
  <si>
    <t>YANEZ CONDOR CARMEN ROCIO</t>
  </si>
  <si>
    <t>1803087830</t>
  </si>
  <si>
    <t>CHUQUI BUENO LUZ MARIA</t>
  </si>
  <si>
    <t>1804856100</t>
  </si>
  <si>
    <t>LAGUA GUAITA GLADYS PIEDAD</t>
  </si>
  <si>
    <t>VIEIRA CONSTANTE WILSON ERNESTO</t>
  </si>
  <si>
    <t>SISA MALIZA ROSA CECILIA</t>
  </si>
  <si>
    <t>BASANTES CAÑAR MARCOS OLIVERIO</t>
  </si>
  <si>
    <t>1804912770</t>
  </si>
  <si>
    <t>PEREZ ORTIZ TANNIA LORENA</t>
  </si>
  <si>
    <t>1003378872</t>
  </si>
  <si>
    <t>HIDALGO PONCE JULIA ALICIA</t>
  </si>
  <si>
    <t>PALATE CRIOLLO JUAN JOTA</t>
  </si>
  <si>
    <t>CRIOLLO PALATE MARTHA MARISOL</t>
  </si>
  <si>
    <t>ILLAPA SAYAY NORMA MARIA</t>
  </si>
  <si>
    <t>AVENIDA RODRIGO PACHANO S/N  GUAYTAMBOS</t>
  </si>
  <si>
    <t>ALVARADO VILLEGAS DAVID ULISES</t>
  </si>
  <si>
    <t>MARIÑO VILLAFUERTE TERESA JUDITH</t>
  </si>
  <si>
    <t>AZAS PUNINA DELIA GRICELDA</t>
  </si>
  <si>
    <t>ALEJANDRO MARIN FABIAN ERASMO</t>
  </si>
  <si>
    <t>GOMEZ NAVAS GLADYS LORENA</t>
  </si>
  <si>
    <t>BETANCOURT GUERRERO JEFFERSON ISRAEL</t>
  </si>
  <si>
    <t>PALTIN VERDEZOTO MONICA JANETH</t>
  </si>
  <si>
    <t>MONTENEGRO VEGA ESTHELA DE FATIMA</t>
  </si>
  <si>
    <t>ALVERCA PEÑA OLIVEROS</t>
  </si>
  <si>
    <t>SARANGO LOZANO SEGUNDO SAMUEL</t>
  </si>
  <si>
    <t>MASAQUIZA JEREZ HENRRY NELSON</t>
  </si>
  <si>
    <t>LUCAS GUTIERREZ ELIANA LIZETH</t>
  </si>
  <si>
    <t>FREIRE SALGADO CECILIA MARIBEL</t>
  </si>
  <si>
    <t>NAVEDA CASTRO NELSON TARQUINO</t>
  </si>
  <si>
    <t>FLORES DAVALOS ROBERTO ARCADIO</t>
  </si>
  <si>
    <t>mariajaramillo427@gmail.com</t>
  </si>
  <si>
    <t>JARAMILLO JARAMILLO MARIA UFELIA</t>
  </si>
  <si>
    <t>SANABRIA MOREJON CARLOS EDUARDO</t>
  </si>
  <si>
    <t>1705694253</t>
  </si>
  <si>
    <t>YEPEZ GUERRA ALFONSO MAURICIO</t>
  </si>
  <si>
    <t>1500553225</t>
  </si>
  <si>
    <t>CASTILLO MENA SAMARA LIZETH</t>
  </si>
  <si>
    <t>1500531098</t>
  </si>
  <si>
    <t>GORDON BERMELLO DELIA ESTHER</t>
  </si>
  <si>
    <t>TANDAZO CUEVA IRMA JANETH</t>
  </si>
  <si>
    <t>SALAZAR LUCERO LENIN ADRIANO</t>
  </si>
  <si>
    <t>CAMACHO RODRIGUEZ RAQUEL MARITZA</t>
  </si>
  <si>
    <t>MANZANO SILVA PAOLA ESTEFANIA</t>
  </si>
  <si>
    <t>1711485191</t>
  </si>
  <si>
    <t>BORJA BORJA AIDA SUSANA</t>
  </si>
  <si>
    <t>01/09/2017</t>
  </si>
  <si>
    <t>30/09/2017</t>
  </si>
  <si>
    <t>VERA VERA JACINTA ASUNCION</t>
  </si>
  <si>
    <t>VILLAVICENCIO ALEJANDRO FRESIA MADELEINE</t>
  </si>
  <si>
    <t>BARREIRO MORALES MILTON PATRICIO</t>
  </si>
  <si>
    <t>AV. AMAZONAS SN VILLALENGUA</t>
  </si>
  <si>
    <t>CARDOSO RUIZ ROSENDO GEOVANNY</t>
  </si>
  <si>
    <t>DELGADO HERNAN PATRICIO</t>
  </si>
  <si>
    <t>JIMENEZ MOSQUERA OLGA GUADALUPE</t>
  </si>
  <si>
    <t>0302246368</t>
  </si>
  <si>
    <t>GUALLPA GUALLPA JORGE ERNESTO</t>
  </si>
  <si>
    <t>COLLAGUAZO CHACON MONICA ANDREA</t>
  </si>
  <si>
    <t>TAMBI MOLINA DORA ALEXANDRA</t>
  </si>
  <si>
    <t>ULCUANGO CABASCANGO SEGUNDO ARTURO</t>
  </si>
  <si>
    <t>SISTEMA</t>
  </si>
  <si>
    <t xml:space="preserve">COBERTURA DE DEPÓSITOS: REPORTE POR SISTEMAS Y ENTIDADES (1) </t>
  </si>
  <si>
    <t>(1) Considera la última información disponible de las entidades que presentan información verificada por la SB.</t>
  </si>
  <si>
    <t>VALOR DEL PATRIMONIO NETO FSDSFP</t>
  </si>
  <si>
    <t>Nota:</t>
  </si>
  <si>
    <t>(1)  De conformidad con lo que dispone la Resolución No. 344-2017-F la Junta de la Política y Regulación Monetaria y Financiera resolvió incrementar en US$ 11.290 la cobertura del seguro de depósitos de las entidades pertenecientes al segmento 2, siempre y cuando envíen la información requerida por el Directorio de la COSEDE (Resolución No. COSEDE-DIR-2017-006 - Estructura de servicios financieros F01).</t>
  </si>
  <si>
    <t>NACIONAL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</si>
  <si>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sz val="10"/>
        <color theme="1"/>
        <rFont val="Calibri"/>
        <family val="2"/>
        <scheme val="minor"/>
      </rPr>
      <t>(1) Considera la última información disponible de las entidades que presentan información verificada por la SEPS.</t>
    </r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</si>
  <si>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sz val="10"/>
        <color theme="1"/>
        <rFont val="Calibri"/>
        <family val="2"/>
        <scheme val="minor"/>
      </rPr>
      <t>(1) A partir del mes de agosto de 2016 las mutualistas de ahorro y crédito consolidan en el sector financiero popular y solidario.</t>
    </r>
  </si>
  <si>
    <t>(1) De conformidad con lo que dispone la Resolución No. 344-2017-F la Junta de la Política y Regulación Monetaria y Financiera resolvió incrementar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</si>
  <si>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(2) Las COAC que no disponen de la estructura de servicios financieros F01 tienen una cobertura de US$ 1.000.</t>
  </si>
  <si>
    <t>COMERCIAL MANABI</t>
  </si>
  <si>
    <t xml:space="preserve">VALOR DEL PARIMONIO NETO DEL FSDSFPS </t>
  </si>
  <si>
    <t>DINERS</t>
  </si>
  <si>
    <t>GENERAL RUMIÑAHUI</t>
  </si>
  <si>
    <t>BANCODESARROLLO</t>
  </si>
  <si>
    <t xml:space="preserve">TOTAL (3) </t>
  </si>
  <si>
    <t>CORPORACIÓN DEL SEGURO DE DEPÓSITOS FONDO DE LIQUIDEZ Y FONDO DE SEGUROS PRIVADOS</t>
  </si>
  <si>
    <t>PUBLICACIÓN ESTADÍSTICA MENSUAL 
(datos al 31 de agosto de 2019)</t>
  </si>
  <si>
    <t>Al 31 de agosto de 2019</t>
  </si>
  <si>
    <t>ERCO LTDA</t>
  </si>
  <si>
    <t>JUVENTUD ECUATORIANA PROGRESISTA LTDA</t>
  </si>
  <si>
    <t>JARDIN AZUAYO LTDA</t>
  </si>
  <si>
    <t>SAN JOSE LTDA</t>
  </si>
  <si>
    <t>DE LA PEQUEÑA EMPRESA BIBLIAN LTDA</t>
  </si>
  <si>
    <t>PABLO MUÑOZ VEGA LTDA</t>
  </si>
  <si>
    <t>TULCAN LTDA</t>
  </si>
  <si>
    <t>DE LA PEQUEÑA EMPRESA DE COTOPAXI LTDA</t>
  </si>
  <si>
    <t>RIOBAMBA LTDA</t>
  </si>
  <si>
    <t>FERNANDO DAQUILEMA</t>
  </si>
  <si>
    <t>ONCE DE JUNIO LTDA</t>
  </si>
  <si>
    <t>SANTA ROSA LTDA</t>
  </si>
  <si>
    <t>ATUNTAQUI LTDA</t>
  </si>
  <si>
    <t>PILAHUIN TIO LTDA</t>
  </si>
  <si>
    <t>VICENTINA MANUEL ESTEBAN GODOY ORTEGA LTDA</t>
  </si>
  <si>
    <t>15 DE ABRIL LTDA</t>
  </si>
  <si>
    <t>DE LA PEQUEÑA EMPRESA DE PASTAZA LTDA</t>
  </si>
  <si>
    <t>23 DE JULIO LTDA</t>
  </si>
  <si>
    <t>ANDALUCIA LTDA</t>
  </si>
  <si>
    <t>COOPROGRESO LTDA</t>
  </si>
  <si>
    <t>ALIANZA DEL VALLE LTDA</t>
  </si>
  <si>
    <t>29 DE OCTUBRE LTDA</t>
  </si>
  <si>
    <t>POLICIA NACIONAL LTDA</t>
  </si>
  <si>
    <t>DE LOS SERVIDORES PUBLICOS DEL MINISTERIO DE EDUCACION Y CULTURA</t>
  </si>
  <si>
    <t>OSCUS LTDA</t>
  </si>
  <si>
    <t>SAN FRANCISCO LTDA</t>
  </si>
  <si>
    <t>EL SAGRARIO LTDA</t>
  </si>
  <si>
    <t>CAMARA DE COMERCIO DE AMBATO LTDA</t>
  </si>
  <si>
    <t>MUSHUC RUNA LTDA</t>
  </si>
  <si>
    <t>AMBATO LTDA</t>
  </si>
  <si>
    <t>KULLKI WASI LTDA</t>
  </si>
  <si>
    <t>CHIBULEO LTDA</t>
  </si>
  <si>
    <t xml:space="preserve">IMBABURA </t>
  </si>
  <si>
    <t xml:space="preserve">Al 31 de agosto de 2019 </t>
  </si>
  <si>
    <t>EDUCADORES DEL AZUAY LTDA</t>
  </si>
  <si>
    <t>LA MERCED LTDA</t>
  </si>
  <si>
    <t>ALFONSO JARAMILLO LEON CCC</t>
  </si>
  <si>
    <t>COOPAC AUSTRO LTDA</t>
  </si>
  <si>
    <t>CREA LTDA</t>
  </si>
  <si>
    <t>SANTA ISABEL LTDA</t>
  </si>
  <si>
    <t>PROMOCION DE VIDA ASOCIADA LTDA PROVIDA</t>
  </si>
  <si>
    <t>GUARANDA LTDA</t>
  </si>
  <si>
    <t>JUAN PIO DE MORA LTDA</t>
  </si>
  <si>
    <t>9 DE OCTUBRE LTDA</t>
  </si>
  <si>
    <t>VIRGEN DEL CISNE</t>
  </si>
  <si>
    <t>EDUCADORES DE CHIMBORAZO LTDA</t>
  </si>
  <si>
    <t>LUCHA CAMPESINA</t>
  </si>
  <si>
    <t>4 DE OCTUBRE</t>
  </si>
  <si>
    <t>ARMADA NACIONAL</t>
  </si>
  <si>
    <t>SAN ANTONIO LTDA - IMBABURA</t>
  </si>
  <si>
    <t>ARTESANOS LTDA</t>
  </si>
  <si>
    <t>MUJERES UNIDAS TANTANAKUSHKA WARMIKUNAPAC</t>
  </si>
  <si>
    <t>PADRE JULIAN LORENTE LTDA</t>
  </si>
  <si>
    <t>EDUCADORES DE LOJA LTDA</t>
  </si>
  <si>
    <t>DE LA PEQUEÑA EMPRESA CACPE LOJA LTDA</t>
  </si>
  <si>
    <t>CALCETA LTDA</t>
  </si>
  <si>
    <t>CHONE LTDA</t>
  </si>
  <si>
    <t>COMERCIO LTDA</t>
  </si>
  <si>
    <t>SANTA ANA LTDA</t>
  </si>
  <si>
    <t>LA BENEFICA LTDA</t>
  </si>
  <si>
    <t>DE LA PEQUEÑA EMPRESA GUALAQUIZA</t>
  </si>
  <si>
    <t>COTOCOLLAO LTDA</t>
  </si>
  <si>
    <t>SAN FRANCISCO DE ASIS LTDA</t>
  </si>
  <si>
    <t>POLITECNICA LTDA</t>
  </si>
  <si>
    <t>PEDRO MONCAYO LTDA</t>
  </si>
  <si>
    <t>CONSTRUCCION COMERCIO Y PRODUCCION LTDA</t>
  </si>
  <si>
    <t>TEXTIL 14 DE MARZO</t>
  </si>
  <si>
    <t>PREVISION AHORRO Y DESAROLLO LTDA</t>
  </si>
  <si>
    <t>MAQUITA CUSHUNCHIC LTDA</t>
  </si>
  <si>
    <t>LUZ DEL VALLE</t>
  </si>
  <si>
    <t>MANANTIAL DE ORO LTDA</t>
  </si>
  <si>
    <t>EDUCADORES DE TUNGURAHUA LTDA</t>
  </si>
  <si>
    <t>INDIGENA SAC LTDA</t>
  </si>
  <si>
    <t>DE LA PEQUEÑA EMPRESA CACPE YANTZAZA LTDA</t>
  </si>
  <si>
    <t>DE LA PEQUENA EMPRESA CACPE ZAMORA LTDA</t>
  </si>
  <si>
    <t>MULTIEMPRESARIAL</t>
  </si>
  <si>
    <t>FASAYÑAN LTDA</t>
  </si>
  <si>
    <t>SEÑOR DE GIRON</t>
  </si>
  <si>
    <t>GAÑANSOL LTDA</t>
  </si>
  <si>
    <t>SAN PEDRO LTDA</t>
  </si>
  <si>
    <t>SALINAS LIMITADA</t>
  </si>
  <si>
    <t>CAÑAR LTDA</t>
  </si>
  <si>
    <t>MUSHUK-YUYAY</t>
  </si>
  <si>
    <t>EDUCADORES TULCAN LTDA</t>
  </si>
  <si>
    <t>SAN GABRIEL LTDA</t>
  </si>
  <si>
    <t>EDUCADORES PRIMARIOS DEL COTOPAXI</t>
  </si>
  <si>
    <t>FUTURO LAMANENSE</t>
  </si>
  <si>
    <t>SUMAK KAWSAY LTDA</t>
  </si>
  <si>
    <t>ANDINA LTDA</t>
  </si>
  <si>
    <t>SIERRA CENTRO LTDA</t>
  </si>
  <si>
    <t>VISION DE LOS ANDES VISANDES</t>
  </si>
  <si>
    <t>SAN JORGE LTDA</t>
  </si>
  <si>
    <t>SAN MIGUEL DE PALLATANGA</t>
  </si>
  <si>
    <t>MINGA LTDA</t>
  </si>
  <si>
    <t>ANTORCHA LTDA</t>
  </si>
  <si>
    <t>LA DOLOROSA LTDA</t>
  </si>
  <si>
    <t>UNIVERSIDAD DE GUAYAQUIL LTDA</t>
  </si>
  <si>
    <t>SALITRE LTDA</t>
  </si>
  <si>
    <t>METROPOLITANA LTDA</t>
  </si>
  <si>
    <t>BASE DE TAURA</t>
  </si>
  <si>
    <t>NUEVA HUANCAVILCA</t>
  </si>
  <si>
    <t>UNION EL EJIDO</t>
  </si>
  <si>
    <t>DE INDIGENAS CHUCHUQUI LTDA</t>
  </si>
  <si>
    <t>DE IMBABURA AMAZONAS</t>
  </si>
  <si>
    <t>SANTA ANITA LTDA</t>
  </si>
  <si>
    <t>ACCION IMBABURAPAK LTDA</t>
  </si>
  <si>
    <t>ECUACREDITOS LTDA</t>
  </si>
  <si>
    <t>CRISTO REY</t>
  </si>
  <si>
    <t>DE LA MICROEMPRESA FORTUNA</t>
  </si>
  <si>
    <t>CREDIAMIGO LTDA</t>
  </si>
  <si>
    <t>13 DE ABRIL</t>
  </si>
  <si>
    <t>SAN ANTONIO LTDA</t>
  </si>
  <si>
    <t>MAGISTERIO MANABITA LIMITADA</t>
  </si>
  <si>
    <t>MICROEMPRESARIAL SUCRE</t>
  </si>
  <si>
    <t>TENA LTDA</t>
  </si>
  <si>
    <t>COCA LTDA</t>
  </si>
  <si>
    <t>EDUCADORES DE PASTAZA LTDA</t>
  </si>
  <si>
    <t>SAN CRISTOBAL LTDA</t>
  </si>
  <si>
    <t>CIUDAD DE QUITO</t>
  </si>
  <si>
    <t>DEL MAGISTERIO DE PICHINCHA</t>
  </si>
  <si>
    <t>16 DE JULIO LTDA</t>
  </si>
  <si>
    <t>ALIANZA MINAS LTDA</t>
  </si>
  <si>
    <t>PUELLARO LTDA</t>
  </si>
  <si>
    <t>SAN JUAN DE COTOGCHOA</t>
  </si>
  <si>
    <t>JUAN DE SALINAS</t>
  </si>
  <si>
    <t>DEL DISTRITO METROPOLITANO DE QUITO AMAZONAS</t>
  </si>
  <si>
    <t>CORPORACION CENTRO LTDA</t>
  </si>
  <si>
    <t>SAN MIGUEL DE LOS BANCOS LTDA</t>
  </si>
  <si>
    <t>DE LOS EMPLEADOS JUBILADOS Y EX-EMPLEADOS DEL BANCO CENTRAL DEL ECUADOR</t>
  </si>
  <si>
    <t>UNIDAD Y PROGRESO</t>
  </si>
  <si>
    <t>HERMES GAIBOR VERDESOTO</t>
  </si>
  <si>
    <t>UNIVERSIDAD CATOLICA DEL ECUADOR</t>
  </si>
  <si>
    <t>FONDO PARA EL DESARROLLO Y LA VIDA</t>
  </si>
  <si>
    <t>HUAICANA LTDA</t>
  </si>
  <si>
    <t>CAMARA DE COMERCIO DE SANTO DOMINGO</t>
  </si>
  <si>
    <t>PICHINCHA LTDA</t>
  </si>
  <si>
    <t>COOP CATAR LTDA</t>
  </si>
  <si>
    <t>1 DE JULIO</t>
  </si>
  <si>
    <t>MAQUITA CUSHUN LTDA</t>
  </si>
  <si>
    <t>VENCEDORES DE TUNGURAHUA LTDA</t>
  </si>
  <si>
    <t>CREDIAMBATO LTDA</t>
  </si>
  <si>
    <t>CAMPESINA COOPAC</t>
  </si>
  <si>
    <t>SEMBRANDO UN NUEVO PAIS</t>
  </si>
  <si>
    <t>CRECER WIÑARI LTDA</t>
  </si>
  <si>
    <t>PUSHAK RUNA HOMBRE LIDER</t>
  </si>
  <si>
    <t>EDUCADORES DE ZAMORA CHINCHIPE LTDA</t>
  </si>
  <si>
    <t>SAN MIGUEL LTDA</t>
  </si>
  <si>
    <t>UNIBLOCK Y SERVICIOS LTDA</t>
  </si>
  <si>
    <t>NUEVA ESPERANZA LTDA</t>
  </si>
  <si>
    <t>MARCABELI LTDA</t>
  </si>
  <si>
    <t>PARA LA VIVIENDA ORDEN Y SEGURIDAD</t>
  </si>
  <si>
    <t>EMPRENDEDORES COOPEMPRENDER LIMITADA</t>
  </si>
  <si>
    <t>LA FLORESTA LTDA</t>
  </si>
  <si>
    <t>ACCION TUNGURAHUA LTDA</t>
  </si>
  <si>
    <t>CREDIL LTDA</t>
  </si>
  <si>
    <t>SUMAK SISA</t>
  </si>
  <si>
    <t>INTERANDINA</t>
  </si>
  <si>
    <t>FOCLA</t>
  </si>
  <si>
    <t>SIDETAMC</t>
  </si>
  <si>
    <t>SERVIDORES MUNICIPALES DE CUENCA</t>
  </si>
  <si>
    <t>ETAPA</t>
  </si>
  <si>
    <t>FRENTE DE REIVINDICACION MAGISTERIO DEL AUSTRO</t>
  </si>
  <si>
    <t>SAN JOSE SJ</t>
  </si>
  <si>
    <t>DEL PERSONAL DOCENTE ADMINISTRATIVO Y DE SERVICIOS DE LA UNIDAD EDUCATIVA DE LA SALLE</t>
  </si>
  <si>
    <t>COLEGIO DE INGENIEROS CIVILES DEL AZUAY CICA</t>
  </si>
  <si>
    <t>AHORRISTA SOLIDARIO</t>
  </si>
  <si>
    <t>DEL AZUAY</t>
  </si>
  <si>
    <t>CARMEN DE TARQUI</t>
  </si>
  <si>
    <t>DEL SINDICATO DE CHOFERES PROFESIONALES DEL AZUAY LTDA</t>
  </si>
  <si>
    <t>URBADIEZ</t>
  </si>
  <si>
    <t>CORPORACIONES UNIDAS CORPUCOOP LTDA</t>
  </si>
  <si>
    <t>CHOLA CUENCANA LTDA</t>
  </si>
  <si>
    <t>EDUCADORES DE BOLIVAR</t>
  </si>
  <si>
    <t>LAS NAVES LTDA</t>
  </si>
  <si>
    <t>SAN MIGUEL DE MONOLOMA LTDA</t>
  </si>
  <si>
    <t>SIMIATUG LIMITADA</t>
  </si>
  <si>
    <t>DEL ARTESANO DE LA ASOCIACION DE ARTESANOS DE CALUMA</t>
  </si>
  <si>
    <t>KULLKY MINKANA WASI LTDA</t>
  </si>
  <si>
    <t>CURI WASI LTDA</t>
  </si>
  <si>
    <t>CAMINO DE LUZ LTDA</t>
  </si>
  <si>
    <t>MUSHUK KURI ÑAN LTDA</t>
  </si>
  <si>
    <t>LOS CHASQUIS LTDA</t>
  </si>
  <si>
    <t>JOYOCOTO LTDA</t>
  </si>
  <si>
    <t>CASIPAMBA LTDA</t>
  </si>
  <si>
    <t>DE LOS EMPLEADOS Y TRABAJADORES DE LA ILUSTRE MUNICIPALIDAD DE AZOGUES CACMA LTDA</t>
  </si>
  <si>
    <t>GUAPAN LTDA</t>
  </si>
  <si>
    <t>SOLIDARIDAD Y PROGRESO ORIENTAL</t>
  </si>
  <si>
    <t>SAN MARCOS</t>
  </si>
  <si>
    <t>EL MIGRANTE SOLIDARIO</t>
  </si>
  <si>
    <t>ACHIK INTI LTDA</t>
  </si>
  <si>
    <t>ATLANTIDA</t>
  </si>
  <si>
    <t>10 DE SEPTIEMBRE</t>
  </si>
  <si>
    <t>PADRE VICENTE PONCE RUBIO</t>
  </si>
  <si>
    <t>SAN MIGUEL DE SIGCHOS</t>
  </si>
  <si>
    <t>UNION MERCEDARIA LTDA</t>
  </si>
  <si>
    <t>MONSEÑOR LEONIDAS PROAÑO</t>
  </si>
  <si>
    <t>EMPLEADOS MUNICIPALES DE LATACUNGA LTDA</t>
  </si>
  <si>
    <t>CAMARA DE COMERCIO DE LA MANA</t>
  </si>
  <si>
    <t>SAN ANTONIO DE LASSO</t>
  </si>
  <si>
    <t>FRAY MANUEL SALCEDO LTDA</t>
  </si>
  <si>
    <t>DIRECCION PROVINCIAL DE SALUD DE COTOPAXI</t>
  </si>
  <si>
    <t>EXITO LTDA</t>
  </si>
  <si>
    <t>PILAHUIN</t>
  </si>
  <si>
    <t>RUNA SHUNGO</t>
  </si>
  <si>
    <t>15 DE AGOSTO DE PILACOTO</t>
  </si>
  <si>
    <t>TAWANTINSUYU LTDA</t>
  </si>
  <si>
    <t>PUJILI LTDA</t>
  </si>
  <si>
    <t>ILINIZA LTDA</t>
  </si>
  <si>
    <t>INNOVACION ANDINA LTDA</t>
  </si>
  <si>
    <t>COORCOTOPAXI LTDA</t>
  </si>
  <si>
    <t>PUCARA LTDA</t>
  </si>
  <si>
    <t>JATUN MACA LTDA</t>
  </si>
  <si>
    <t>SINCHI RUNA LTDA</t>
  </si>
  <si>
    <t>MUSHUK PAKARI COICC LTDA</t>
  </si>
  <si>
    <t>SANTA ROSA DE PATUTAN LTDA</t>
  </si>
  <si>
    <t>NUEVO AMANECER LTDA - COTOPAXI</t>
  </si>
  <si>
    <t>LOS ANDES DEL COTOPAXI LTDA</t>
  </si>
  <si>
    <t>ALIANZA FINANCIERA DE COTOPAXI LTDA</t>
  </si>
  <si>
    <t>DE LA SALUD DE COTOPAXI</t>
  </si>
  <si>
    <t>INTEGRACION SOLIDARIA LTDA</t>
  </si>
  <si>
    <t>AEROTECNICOS FAE AEROCOOP LTDA</t>
  </si>
  <si>
    <t>SIMON BOLIVAR</t>
  </si>
  <si>
    <t>SEÑOR DEL ARBOL</t>
  </si>
  <si>
    <t>ACHIK ÑAN CUMBIJIN LTDA</t>
  </si>
  <si>
    <t>SAN PABLO DE PUCAYACU LTDA</t>
  </si>
  <si>
    <t>SOLIDARIA LTDA-COTOPAXI</t>
  </si>
  <si>
    <t>FUTURO SALCEDENSE</t>
  </si>
  <si>
    <t>SAN ANTONIO DE TOACASO</t>
  </si>
  <si>
    <t>LIDERES DEL PROGRESO</t>
  </si>
  <si>
    <t>OCCIDENTAL</t>
  </si>
  <si>
    <t>SUMAC LLACTA LTDA</t>
  </si>
  <si>
    <t>UNION FERROVIARIA ECUATORIANA LTDA</t>
  </si>
  <si>
    <t>POLITECNICA DE CHIMBORAZO LTDA</t>
  </si>
  <si>
    <t>UNIDAD EDUCATIVA CARLOS CISNEROS</t>
  </si>
  <si>
    <t>CAMARA DE COMERCIO DE RIOBAMBA LTDA</t>
  </si>
  <si>
    <t>27 DE NOVIEMBRE</t>
  </si>
  <si>
    <t>LLACTA PURA</t>
  </si>
  <si>
    <t>LAIME CAPULISPUNGO</t>
  </si>
  <si>
    <t>KHIPU CASTUG ALTO LTDA</t>
  </si>
  <si>
    <t>MANUELA LEON</t>
  </si>
  <si>
    <t>CAJA INDIGENA PURUHA LTDA</t>
  </si>
  <si>
    <t>EMPRESA ELECTRICA RIOBAMBA</t>
  </si>
  <si>
    <t>ACCION Y DESARROLLO LTDA</t>
  </si>
  <si>
    <t>LUPAXI CENTRAL LTDA</t>
  </si>
  <si>
    <t>GUAMOTE LTDA</t>
  </si>
  <si>
    <t>CAMARA DE COMERCIO INDIGENA DE GUAMOTE LTDA</t>
  </si>
  <si>
    <t>BASHALAN LTDA</t>
  </si>
  <si>
    <t>26 DE SEPTIEMBRE LAZARO CONDO</t>
  </si>
  <si>
    <t>DE LA MICROEMPRESA DE CHIMBORAZO LTDA</t>
  </si>
  <si>
    <t>HOSPITAL PEDIATRICO ALFONSO VILLAGOMEZ</t>
  </si>
  <si>
    <t>DIVINO NIÑO</t>
  </si>
  <si>
    <t>4 DE OCTUBRE SAN FRANCISCO DE CHAMBO</t>
  </si>
  <si>
    <t>ÑAUPA KAUSAY</t>
  </si>
  <si>
    <t>29 DE JUNIO LTDA</t>
  </si>
  <si>
    <t>SEMBRANDO FUTURO</t>
  </si>
  <si>
    <t>JASPE LTDA</t>
  </si>
  <si>
    <t>MUSHUK YUYAY-CHIMBORAZO LTDA</t>
  </si>
  <si>
    <t>INDIGENAS DE CEBADAS COICE LTDA.</t>
  </si>
  <si>
    <t>PEDRO VICENTE MALDONADO</t>
  </si>
  <si>
    <t>MARIA INMACULADA LTDA</t>
  </si>
  <si>
    <t>CHUNCHI LTDA</t>
  </si>
  <si>
    <t>SAGRADA FAMILIA "COACSACFAM"</t>
  </si>
  <si>
    <t>NIZAG LTDA</t>
  </si>
  <si>
    <t>MERCEDES CADENA</t>
  </si>
  <si>
    <t>MAKITA KUNCHIK</t>
  </si>
  <si>
    <t>LUIS FELIPE DUCHICELA XXVII</t>
  </si>
  <si>
    <t>JESUS DE NAZARETH LTDA</t>
  </si>
  <si>
    <t>LUZ DE AMERICA LTDA.</t>
  </si>
  <si>
    <t>SOL DE LOS ANDES LTDA CHIMBORAZO</t>
  </si>
  <si>
    <t>SUDAMERICA LTDA</t>
  </si>
  <si>
    <t>EL ALTAR LTDA</t>
  </si>
  <si>
    <t>RUNA KUNA LTDA</t>
  </si>
  <si>
    <t>MUSHUK PAKARI LTDA</t>
  </si>
  <si>
    <t>ICHUBAMBA LTDA</t>
  </si>
  <si>
    <t>LUZ DE EL ORO LTDA</t>
  </si>
  <si>
    <t>16 DE JUNIO</t>
  </si>
  <si>
    <t>DE EMPLEADOS Y TRABAJADORES MUNICIPALES DE MACHALA</t>
  </si>
  <si>
    <t>SERVIDORES DE LA UNIVERSIDAD TECNICA DE MACHALA</t>
  </si>
  <si>
    <t>NUEVOS HORIZONTES EL ORO LTDA</t>
  </si>
  <si>
    <t>FAMILIA SOLIDARIA</t>
  </si>
  <si>
    <t>HUAQUILLAS LTDA</t>
  </si>
  <si>
    <t>SOCIO AMIGO COOPSA</t>
  </si>
  <si>
    <t>AFRO ECUATORIANA DE LA PEQUEÑA EMPRESA LTDA CACAEPE</t>
  </si>
  <si>
    <t>SUINBA</t>
  </si>
  <si>
    <t>ESMERALDAS SOLIDARIA LTDA</t>
  </si>
  <si>
    <t>GRUPO NUMERO TRES LIMITADA</t>
  </si>
  <si>
    <t>GRAN COLOMBIA</t>
  </si>
  <si>
    <t>ATAHUALPA LTDA</t>
  </si>
  <si>
    <t>DR CORNELIO SAENZ VERA LTDA</t>
  </si>
  <si>
    <t>SAN CARLOS LTDA</t>
  </si>
  <si>
    <t>26 DE JULIO LTDA</t>
  </si>
  <si>
    <t>FAMILIA INGASEOSAS LTDA</t>
  </si>
  <si>
    <t>TRABAJADORES Y EX TRABAJADORES DEL MINISTERIO DE SALUD PUBLICA - COACMIN</t>
  </si>
  <si>
    <t>DE EMPLEADOS DEL BANCO DEL PACIFICO</t>
  </si>
  <si>
    <t>NABISCO ROYAL LTDA</t>
  </si>
  <si>
    <t>DE LOS EMPLEADOS DE STANDARD FRUIT COMPAÑY</t>
  </si>
  <si>
    <t>DE LOS TRABAJADORES DE LAS INDUSTRIAS ENVASES DEL LITORAL Y PLASTICOS DEL LITORAL</t>
  </si>
  <si>
    <t>DEL PERSONAL DE LA CTG</t>
  </si>
  <si>
    <t>PETROECUADOR PENINSULA Y SUS FILIALES LTDA</t>
  </si>
  <si>
    <t>GRUPO DIFARE</t>
  </si>
  <si>
    <t>ANGLO</t>
  </si>
  <si>
    <t>DE LOS EMPLEADOS DE SERVIENTREGA SA; TERCERIZADORAS CONTRATISTAS Y PROVEEDORES</t>
  </si>
  <si>
    <t>CONECEL</t>
  </si>
  <si>
    <t>LOS ANDES LATINOS LTDA</t>
  </si>
  <si>
    <t>DEL EMIGRANTE ECUATORIANO Y SU FAMILIA LTDA</t>
  </si>
  <si>
    <t>METROPOLIS LTDA</t>
  </si>
  <si>
    <t>ESPERANZA DE VALLE DE LA VIRGEN LTDA</t>
  </si>
  <si>
    <t>LIMITADA MIFEX</t>
  </si>
  <si>
    <t>DE LOS CONTROLADORES DE TRANSITO AEREO DEL ECUADOR COOPERATIVA / ATC</t>
  </si>
  <si>
    <t>LA BUENA ESPERANZA LTDA</t>
  </si>
  <si>
    <t>DE LOS EMPLEADOS DE LA H JUNTA DE BENEFICENCIA DE GUAYAQUIL</t>
  </si>
  <si>
    <t>DE LOS EMPLEADOS DE CERVECERIA NACIONAL SA Y DINADEC SA CRECER</t>
  </si>
  <si>
    <t>DE TRABAJADORES AGRIFONDOS</t>
  </si>
  <si>
    <t>FS CRYSTAL LTDA</t>
  </si>
  <si>
    <t>CUNA DE LA NACIONALIDAD LTDA</t>
  </si>
  <si>
    <t>JOSE DAGER MENDOZA</t>
  </si>
  <si>
    <t>DEL SECTOR PESQUERO ARTESANAL CREDIPESCA LTDA</t>
  </si>
  <si>
    <t>PLASTIGAMA</t>
  </si>
  <si>
    <t>HUAYCO PUNGO</t>
  </si>
  <si>
    <t>UNION COCHAPAMBA</t>
  </si>
  <si>
    <t>EMPLEADOS MUNICIPALES DE OTAVALO LTDA</t>
  </si>
  <si>
    <t>BOLA AMARILLA</t>
  </si>
  <si>
    <t>SALINERITA</t>
  </si>
  <si>
    <t>14 DE MAYO</t>
  </si>
  <si>
    <t>IMBABURA IMBACOOP LTDA</t>
  </si>
  <si>
    <t>IMBABURA LTDA</t>
  </si>
  <si>
    <t>CHACHIMBIRO</t>
  </si>
  <si>
    <t>PIJAL</t>
  </si>
  <si>
    <t>UNIOTAVALO LTDA</t>
  </si>
  <si>
    <t>RURAL SIERRA NORTE</t>
  </si>
  <si>
    <t>OBRAS PUBLICAS FISCALES DE LOJA Y ZAMORA</t>
  </si>
  <si>
    <t>CACPE CELICA</t>
  </si>
  <si>
    <t>HOSPITAL MILITAR</t>
  </si>
  <si>
    <t>29 DE ENERO CHAGUARPAMBA</t>
  </si>
  <si>
    <t>LAS LAGUNAS</t>
  </si>
  <si>
    <t>DEL INSTITUTO DANIEL ALVAREZ BURNEO</t>
  </si>
  <si>
    <t>DEL SINDICATO DE CHOFERES PROFESIONALES DEL CANTON YANTZAZA</t>
  </si>
  <si>
    <t>SERVIDORES MUNICIPALES DE LOJA LTDA</t>
  </si>
  <si>
    <t>PARA EL DESARROLLO DE LA REGION SUR CACDESUR</t>
  </si>
  <si>
    <t>DE LA CAMARA DE COMERCIO DE MACARA CADECOM</t>
  </si>
  <si>
    <t>SEMILLA DEL PROGRESO LTDA</t>
  </si>
  <si>
    <t>DE LA CAMARA DE COMERCIO DE GONZANAMA</t>
  </si>
  <si>
    <t>QUILANGA LTDA</t>
  </si>
  <si>
    <t>SAN JOSE - AIRO</t>
  </si>
  <si>
    <t>22 DE JUNIO</t>
  </si>
  <si>
    <t>23 DE ENERO</t>
  </si>
  <si>
    <t>SAN SEBASTIAN - LOJA</t>
  </si>
  <si>
    <t>CARIAMANGA LTDA</t>
  </si>
  <si>
    <t>SANTIAGO LTDA</t>
  </si>
  <si>
    <t>DE LA PEQUEÑA Y MEDIANA EMPRESA COOPYMEC-MACARA</t>
  </si>
  <si>
    <t>SARAGUROS</t>
  </si>
  <si>
    <t>SOLIDARIA LTDA</t>
  </si>
  <si>
    <t>VILCABAMBA CACVIL</t>
  </si>
  <si>
    <t>EL COMERCIANTE LTDA</t>
  </si>
  <si>
    <t>INTI WASI LTDA INTICOOP</t>
  </si>
  <si>
    <t>UNION Y PROGRESO UNIPRO LTDA</t>
  </si>
  <si>
    <t>ECONOMIA DEL SUR ECOSUR</t>
  </si>
  <si>
    <t>EDUCADORES DE QUEVEDO</t>
  </si>
  <si>
    <t>LA SOLUCION CACSOLU</t>
  </si>
  <si>
    <t>UNIVERSIDAD TECNICA DE BABAHOYO</t>
  </si>
  <si>
    <t>DE TRABAJADORES AGROPECUARIOS Y DE SERVICIOS EL PORVENIR</t>
  </si>
  <si>
    <t>EL PARAISO MANGA DEL CURA</t>
  </si>
  <si>
    <t>EL CAFETAL</t>
  </si>
  <si>
    <t>MOCACHE LTDA</t>
  </si>
  <si>
    <t>PUEBLO SOLIDARIO</t>
  </si>
  <si>
    <t>LA NUESTRA LTDA</t>
  </si>
  <si>
    <t>INTERNA DOCENTE DE LA UNIVERSIDAD TECNICA ESTATAL DE QUEVEDO UTEQ LTDA</t>
  </si>
  <si>
    <t>DE LOS PROFESORES EMPLEADOS Y TRABAJADORES DE LA UNIVERSIDAD TECNICA DE MANABI</t>
  </si>
  <si>
    <t>TRABAJADORES DE IETEL MANABI LTDA</t>
  </si>
  <si>
    <t>ABDON CALDERON LTDA</t>
  </si>
  <si>
    <t>DE LOS EMPLEADOS BANCO DEL PICHINCHA DE MANABI</t>
  </si>
  <si>
    <t>SAN MIGUEL DE CHIRIJO LIMITADA</t>
  </si>
  <si>
    <t>DE EMPLEADOS DE MODERNA ALIMENTOS</t>
  </si>
  <si>
    <t>POR EL PAN Y EL AGUA</t>
  </si>
  <si>
    <t>AGRICOLA JUNIN</t>
  </si>
  <si>
    <t>CAMARA DE COMERCIO DEL CANTON BOLIVAR LTDA</t>
  </si>
  <si>
    <t>PUERTO LOPEZ LTDA</t>
  </si>
  <si>
    <t>UMIÑA LTDA</t>
  </si>
  <si>
    <t>FOCAZSUM</t>
  </si>
  <si>
    <t>SAN ISIDRO LTDA</t>
  </si>
  <si>
    <t>VISION LTDA</t>
  </si>
  <si>
    <t>ACCION Y PROGRESO LTDA</t>
  </si>
  <si>
    <t>LA UNION LTDA</t>
  </si>
  <si>
    <t>CAMARA DE COMERCIO DEL CANTON EL CARMEN LTDA</t>
  </si>
  <si>
    <t>LA INMACULADA DE SAN PLACIDO LTDA</t>
  </si>
  <si>
    <t>KOLPING LTDA</t>
  </si>
  <si>
    <t>RIOCHICO</t>
  </si>
  <si>
    <t>CRISTO REY LTDA</t>
  </si>
  <si>
    <t>INTERCULTURAL BOLIVARIANA LTDA</t>
  </si>
  <si>
    <t>EDUCADORES DEL NAPO</t>
  </si>
  <si>
    <t>SANTA CLARA LIMITADA PASTAZA</t>
  </si>
  <si>
    <t>ATAHUALPA</t>
  </si>
  <si>
    <t>HELENA CORTES DE GUTIERREZ DEL COLEGIO SIMON BOLIVAR</t>
  </si>
  <si>
    <t>MERCADO CENTRAL</t>
  </si>
  <si>
    <t>VONNELAN</t>
  </si>
  <si>
    <t>SANTA CLARA DE SAN MILLAN LTDA</t>
  </si>
  <si>
    <t>DE EMPLEADOS TRABAJADORES JUBILADOS Y EX-EMPLEADOS DE PETROECUADOR LTDA</t>
  </si>
  <si>
    <t>CONTADORES DE PICHINCHA</t>
  </si>
  <si>
    <t>EMPLEADOS DE LA SUPERINTENDENCIA DE COMPAÑIAS</t>
  </si>
  <si>
    <t>GENERAL ANGEL FLORES LTDA</t>
  </si>
  <si>
    <t>TEXTILANA</t>
  </si>
  <si>
    <t>PROFESORES Y EMPLEADOS DEL COLEGIO ALEMAN DE QUITO</t>
  </si>
  <si>
    <t>DEL SECTOR ELECTRICO LTDA</t>
  </si>
  <si>
    <t>AUCA</t>
  </si>
  <si>
    <t>CASAG</t>
  </si>
  <si>
    <t>QUITO LUZ DE AMERICA</t>
  </si>
  <si>
    <t>18 DE NOVIEMBRE</t>
  </si>
  <si>
    <t>23 DE MAYO LTDA</t>
  </si>
  <si>
    <t>FUTURO ESFUERZO Y DISCIPLINA</t>
  </si>
  <si>
    <t>TEXTIL EQUINOCCIAL</t>
  </si>
  <si>
    <t>NACIONAL LLANO GRANDE LTDA</t>
  </si>
  <si>
    <t>FINANCIACION FAMILIAR</t>
  </si>
  <si>
    <t>COLEGIO NACIONAL FEMENINO ESPEJO</t>
  </si>
  <si>
    <t>DE LOS SERVIDORES Y JUBILADOS DEL BANCO DEL ESTADO</t>
  </si>
  <si>
    <t>COOPCREDITO LTDA</t>
  </si>
  <si>
    <t>DOCENTES UNIVERSITARIOS</t>
  </si>
  <si>
    <t>ECUADOR AGROPECUARIO</t>
  </si>
  <si>
    <t>BENITO JUAREZ</t>
  </si>
  <si>
    <t>SAN VICENTE DEL SUR</t>
  </si>
  <si>
    <t>DEL INSTITUTO NACIONAL DE METEOROLOGIA E HIDROLOGIA INAMHI</t>
  </si>
  <si>
    <t>TRABAJADORES Y JUBILADOS DEL HOSPITAL EUGENIO ESPEJO</t>
  </si>
  <si>
    <t>DE LOS FUNCIONARIOS Y EMPLEADOS DE LA FUNCION JUDICIAL DE PICHINCHA</t>
  </si>
  <si>
    <t>METEOROLOGIA DAC LTDA</t>
  </si>
  <si>
    <t>CREDICOOP 10 DE FEBRERO</t>
  </si>
  <si>
    <t>NUEVA VISION</t>
  </si>
  <si>
    <t>UNION FLOREQUISA LTDA</t>
  </si>
  <si>
    <t>INIAP LTDA</t>
  </si>
  <si>
    <t>LA NUEVA JERUSALEN</t>
  </si>
  <si>
    <t>EMPLEADOS BAYER SA</t>
  </si>
  <si>
    <t>MANUELA CAÑIZARES</t>
  </si>
  <si>
    <t>DON BOSCO</t>
  </si>
  <si>
    <t>DE LA EMPRESA MUNICIPAL DE AGUA POTABLE DE QUITO</t>
  </si>
  <si>
    <t>ANDRADE SEVILLA LTDA</t>
  </si>
  <si>
    <t>TOTALIFE LTDA</t>
  </si>
  <si>
    <t>GESTION PARA EL DESARROLLO</t>
  </si>
  <si>
    <t>TAME</t>
  </si>
  <si>
    <t>FUTURO Y DESARROLLO FUNDESARROLLO</t>
  </si>
  <si>
    <t>ESPERANZA Y PROGRESO DEL VALLE</t>
  </si>
  <si>
    <t>ESPERANZA DEL FUTURO LTDA</t>
  </si>
  <si>
    <t>EL MOLINO LIMITADA</t>
  </si>
  <si>
    <t>SAN VICENTE DE YARUQUI LTDA</t>
  </si>
  <si>
    <t>DE LOS EMPLEADOS DE LA CORPORACION FINANCIERA NACIONAL CORFINAL</t>
  </si>
  <si>
    <t>RUMIÑAHUI LIMITADA</t>
  </si>
  <si>
    <t>EL TRANSPORTISTA CACET</t>
  </si>
  <si>
    <t>COLLAS LTDA</t>
  </si>
  <si>
    <t>17 DE MARZO LIMITADA</t>
  </si>
  <si>
    <t>FORMACION INDIGENA LTDA</t>
  </si>
  <si>
    <t>20 DE FEBRERO LTDA</t>
  </si>
  <si>
    <t>INDIGENA ALFA Y OMEGA LTDA</t>
  </si>
  <si>
    <t>SAN JUAN LOMA UNO</t>
  </si>
  <si>
    <t>ALANGASI LIMITADA</t>
  </si>
  <si>
    <t>SULTANA DE LOS ANDES</t>
  </si>
  <si>
    <t>ALLI TARPUK LTDA</t>
  </si>
  <si>
    <t>5 DE ENERO DE INTENDENCIA LTDA</t>
  </si>
  <si>
    <t>CHIMBORAZO RUNA</t>
  </si>
  <si>
    <t>DE LOS TRABAJADORES DE LA CLINICA PASTEUR COOPASTEUR</t>
  </si>
  <si>
    <t>COOPARTAMOS LTDA</t>
  </si>
  <si>
    <t>NUEVO AMBATO LTDA</t>
  </si>
  <si>
    <t>DE LOS EMPLEADOS DE EDESA LTDA</t>
  </si>
  <si>
    <t>MISION DE INTEGRACION SERVICIO SOCIAL LTDA</t>
  </si>
  <si>
    <t>NUEVO AMANECER LTDA PICHINCHA</t>
  </si>
  <si>
    <t>CREDISUR</t>
  </si>
  <si>
    <t>SOLIDARIDAD UNION Y PROGRESO SUP LTDA</t>
  </si>
  <si>
    <t>LA CANDELARIA LTDA</t>
  </si>
  <si>
    <t>COFIPAB</t>
  </si>
  <si>
    <t>SAN VALENTIN</t>
  </si>
  <si>
    <t>CENTRO COMERCIAL DE MAYORISTAS Y NEGOCIOS ANDINOS LTDA</t>
  </si>
  <si>
    <t>DE ACCION POPULAR</t>
  </si>
  <si>
    <t>INTEGRACION DESARROLLO Y FUTURO INDESFUT LIMITADA</t>
  </si>
  <si>
    <t>JATUN PAMBA LTDA</t>
  </si>
  <si>
    <t>EURO CENTRO</t>
  </si>
  <si>
    <t>PARA EL PROGRESO MICROEMPRESARIAL COOPROMIC LTDA</t>
  </si>
  <si>
    <t>AMAUTA KURIKAMAK</t>
  </si>
  <si>
    <t>LA MERCED LTDA-AMBATO</t>
  </si>
  <si>
    <t>UNION POPULAR LTDA</t>
  </si>
  <si>
    <t>UNIVERSIDAD TECNICA DE AMBATO LTDA</t>
  </si>
  <si>
    <t>GELEC LTDA</t>
  </si>
  <si>
    <t>DE LA CORPORACION DE ORGANIZACIONES CAMPESINAS INDIGENAS DE QUISAPINCHA COCIQ</t>
  </si>
  <si>
    <t>EDUCADORES SECUNDARIOS DEL TUNGURAHUA LTDA</t>
  </si>
  <si>
    <t>SALATE LTDA</t>
  </si>
  <si>
    <t>MUSHUC ÑAN LTDA</t>
  </si>
  <si>
    <t>SURANGAY LTDA</t>
  </si>
  <si>
    <t>NUEVO AMANECER LTDA</t>
  </si>
  <si>
    <t>ESFUERZO UNIDO PARA EL DESARROLLO DEL CHILCO LA ESPERANZA LTDA</t>
  </si>
  <si>
    <t>EL CALVARIO LTDA</t>
  </si>
  <si>
    <t>15 DE MAYO LTDA</t>
  </si>
  <si>
    <t>REY DAVID LTDA</t>
  </si>
  <si>
    <t>SAINT MICHEL LTDA</t>
  </si>
  <si>
    <t>15 DE JUNIO LTDA</t>
  </si>
  <si>
    <t>EL TESORO PILLAREÑO</t>
  </si>
  <si>
    <t>SAN ANTONIO LIMITADA</t>
  </si>
  <si>
    <t>SAN MARTIN DE TISALEO LTDA</t>
  </si>
  <si>
    <t>WUIÑARISHUN CRECEREMOS</t>
  </si>
  <si>
    <t>MULTICULTURAL INDIGENA LTDA</t>
  </si>
  <si>
    <t>COORAMBATO LTDA</t>
  </si>
  <si>
    <t>DE LOS ANDES LTDA</t>
  </si>
  <si>
    <t>KISAPINCHA LTDA</t>
  </si>
  <si>
    <t>JATUN RUNA LTDA</t>
  </si>
  <si>
    <t>MUJERES LIDERES LTDA</t>
  </si>
  <si>
    <t>SERVIDORES MUNICIPALES DE AMBATO LTDA</t>
  </si>
  <si>
    <t>21 DE NOVIEMBRE LTDA</t>
  </si>
  <si>
    <t>UNION QUISAPINCHALTDA</t>
  </si>
  <si>
    <t>CORPOTRANST</t>
  </si>
  <si>
    <t>15 DE AGOSTO LTDA</t>
  </si>
  <si>
    <t>KURY WAYTA LTDA</t>
  </si>
  <si>
    <t>CREDI FACIL LTDA</t>
  </si>
  <si>
    <t>VALLES DEL LIRIO AICEP</t>
  </si>
  <si>
    <t>NUEVA FUERZA ALIANZA LTDA</t>
  </si>
  <si>
    <t>JUVENTUD UNIDA LTDA</t>
  </si>
  <si>
    <t>SAN BARTOLOME LTDA</t>
  </si>
  <si>
    <t>SUMAK SAMY LTDA</t>
  </si>
  <si>
    <t>SAN FERNANDO LTDA</t>
  </si>
  <si>
    <t>MI TIERRA</t>
  </si>
  <si>
    <t>INDIGENA SAC PILLARO LTDA</t>
  </si>
  <si>
    <t>INDIGENA SAC LATACUNGA LTDA</t>
  </si>
  <si>
    <t>WARMIKUNAPAK RIKCHARI LTDA</t>
  </si>
  <si>
    <t>SAQUISILI LTDA</t>
  </si>
  <si>
    <t>EL ESFUERZO LTDA</t>
  </si>
  <si>
    <t>TAMBOLOMA LTDA</t>
  </si>
  <si>
    <t>CORAZON DE JESUS LTDA</t>
  </si>
  <si>
    <t>FOMENTO PARA LA PRODUCCION DE PEQUEÑAS Y MEDIANAS EMPRESAS</t>
  </si>
  <si>
    <t>WUAMANLOMA LTDA</t>
  </si>
  <si>
    <t>DE LA PRODUCCION LTDA</t>
  </si>
  <si>
    <t>DORADO LTDA</t>
  </si>
  <si>
    <t>DEL SISTEMA DE RIEGO AMBATO HUACHI PELILEO LTDA</t>
  </si>
  <si>
    <t>MIGRANTES DEL ECUADOR LTDA</t>
  </si>
  <si>
    <t>EMPRENDA</t>
  </si>
  <si>
    <t>ECUAFUTURO LTDA</t>
  </si>
  <si>
    <t>FINANCREDIT LTDA</t>
  </si>
  <si>
    <t>PISA LTDA</t>
  </si>
  <si>
    <t>ALIANZA Y PROGRESO LTDA</t>
  </si>
  <si>
    <t>PRODUCCION AHORRO INVERSION SERVICIO PAIS LTDA</t>
  </si>
  <si>
    <t>CAPITAL Y DESARROLLO COCAPDES</t>
  </si>
  <si>
    <t>RHUMY WARA</t>
  </si>
  <si>
    <t>ANGAHUANA</t>
  </si>
  <si>
    <t>CREDI YA LTDA</t>
  </si>
  <si>
    <t>PRODVISION</t>
  </si>
  <si>
    <t>UNION FAMILIAR</t>
  </si>
  <si>
    <t>PICAIHUA</t>
  </si>
  <si>
    <t>CREDIMAS</t>
  </si>
  <si>
    <t>CIUDAD DE ZAMORA</t>
  </si>
  <si>
    <t>KAWSAY ÑAN</t>
  </si>
  <si>
    <t>GALAPAGOS LTDA</t>
  </si>
  <si>
    <t>FUTURO Y PROGRESO DE GALAPAGOS</t>
  </si>
  <si>
    <t>INDIGENAS GALAPAGOS LTDA</t>
  </si>
  <si>
    <t>GRAMEEN AMAZONAS LTDA</t>
  </si>
  <si>
    <t>FOCAP</t>
  </si>
  <si>
    <t>MUSHUK KAWSAY LTDA</t>
  </si>
  <si>
    <t>PUERTO FRANCISCO DE ORELLANA</t>
  </si>
  <si>
    <t>CRECIENDO JUNTOS LTDA</t>
  </si>
  <si>
    <t>CAMARA DE COMERCIO JOYA DE LOS SACHAS LTDA</t>
  </si>
  <si>
    <t>CREDISOCIO</t>
  </si>
  <si>
    <t>SANTA MARIA DE LA MANGA DEL CURA LTDA</t>
  </si>
  <si>
    <t>KASAMA LTDA</t>
  </si>
  <si>
    <t>VISION INTEGRAL</t>
  </si>
  <si>
    <t>COSTA AZUL LTDA</t>
  </si>
  <si>
    <t>CLIENTES CUBIERTOS/ TOTAL CLIENTES</t>
  </si>
  <si>
    <t>(2) Sobre la base de la estructura de depósitos,  se conto con información a agosto de 2019 de 33 entidades y 3 con la ultima data disponible.</t>
  </si>
  <si>
    <t xml:space="preserve">(2) Sobre la base de la estructura de depósitos,  se contó con información a agosto de 2019 de 38 entidades y, 3 conforme la última data disponible.
</t>
  </si>
  <si>
    <t xml:space="preserve">(3) Sobre la base de la estructura de depósitos se conto con información a agosto de 2019 de 67 entidades, mientras que 16 COAC consolidan conforme última información disponible.
</t>
  </si>
  <si>
    <t>(2) Sobre la base de la estructura de depósitos se contó con información a agosto de 2019 de 3 entidades; 392 COAC consolidan con la última información disponible; y, 11 conforme datos estimados, en función del balance, aplicados para el total de los depósitos y para los depósitos cubiertos.</t>
  </si>
  <si>
    <t>% CLIENTES/ COBERTURA TOTAL</t>
  </si>
  <si>
    <t>CLIENTES-SOCIOS CON COBERTURA TOTAL</t>
  </si>
  <si>
    <t>TOTAL CLIENTES- SOCIOS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</si>
</sst>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dd/mm/yyyy\ hh:mm:ss"/>
    <numFmt numFmtId="168" formatCode="m/d/yy"/>
  </numFmts>
  <fonts count="2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2"/>
      <color theme="0" tint="-0.499984740745262"/>
      <name val="Garamond"/>
      <family val="1"/>
    </font>
    <font>
      <sz val="10"/>
      <name val="Calibri"/>
      <family val="2"/>
    </font>
    <font>
      <b/>
      <i/>
      <u/>
      <sz val="19"/>
      <color rgb="FF000000"/>
      <name val="SansSerif"/>
      <family val="2"/>
    </font>
    <font>
      <b/>
      <sz val="11"/>
      <color rgb="FF000000"/>
      <name val="DejaVu Sans"/>
      <family val="2"/>
    </font>
    <font>
      <sz val="11"/>
      <color rgb="FF000000"/>
      <name val="DejaVu Sans"/>
      <family val="2"/>
    </font>
    <font>
      <b/>
      <i/>
      <sz val="9"/>
      <color rgb="FF000000"/>
      <name val="SansSerif"/>
      <family val="2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FE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0" applyFont="1"/>
    <xf numFmtId="10" fontId="1" fillId="0" borderId="0" xfId="0" applyNumberFormat="1" applyFont="1"/>
    <xf numFmtId="4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vertical="center" wrapText="1"/>
    </xf>
    <xf numFmtId="3" fontId="1" fillId="0" borderId="2" xfId="0" applyNumberFormat="1" applyFont="1" applyBorder="1"/>
    <xf numFmtId="3" fontId="1" fillId="0" borderId="3" xfId="0" applyNumberFormat="1" applyFont="1" applyBorder="1"/>
    <xf numFmtId="3" fontId="2" fillId="0" borderId="1" xfId="0" applyNumberFormat="1" applyFont="1" applyBorder="1"/>
    <xf numFmtId="165" fontId="2" fillId="2" borderId="7" xfId="1" applyNumberFormat="1" applyFont="1" applyFill="1" applyBorder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6" borderId="2" xfId="0" quotePrefix="1" applyFont="1" applyFill="1" applyBorder="1" applyAlignment="1">
      <alignment horizontal="center"/>
    </xf>
    <xf numFmtId="0" fontId="7" fillId="0" borderId="0" xfId="2" applyBorder="1" applyAlignment="1">
      <alignment horizontal="left" vertical="center" wrapText="1"/>
    </xf>
    <xf numFmtId="0" fontId="5" fillId="7" borderId="2" xfId="0" quotePrefix="1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 vertical="center" wrapText="1"/>
    </xf>
    <xf numFmtId="0" fontId="10" fillId="5" borderId="0" xfId="0" applyFont="1" applyFill="1"/>
    <xf numFmtId="166" fontId="1" fillId="0" borderId="0" xfId="0" applyNumberFormat="1" applyFont="1" applyBorder="1" applyAlignment="1">
      <alignment vertical="center" wrapText="1"/>
    </xf>
    <xf numFmtId="0" fontId="0" fillId="0" borderId="0" xfId="0"/>
    <xf numFmtId="0" fontId="0" fillId="0" borderId="0" xfId="0" applyFont="1" applyBorder="1" applyAlignment="1">
      <alignment horizontal="center" vertical="center" wrapText="1"/>
    </xf>
    <xf numFmtId="3" fontId="1" fillId="0" borderId="2" xfId="0" applyNumberFormat="1" applyFont="1" applyBorder="1"/>
    <xf numFmtId="3" fontId="1" fillId="0" borderId="3" xfId="0" applyNumberFormat="1" applyFont="1" applyBorder="1"/>
    <xf numFmtId="3" fontId="2" fillId="0" borderId="1" xfId="0" applyNumberFormat="1" applyFont="1" applyBorder="1"/>
    <xf numFmtId="165" fontId="2" fillId="2" borderId="7" xfId="1" applyNumberFormat="1" applyFont="1" applyFill="1" applyBorder="1"/>
    <xf numFmtId="3" fontId="0" fillId="0" borderId="0" xfId="0" applyNumberFormat="1"/>
    <xf numFmtId="0" fontId="2" fillId="0" borderId="0" xfId="0" applyFont="1" applyFill="1" applyBorder="1" applyAlignment="1">
      <alignment horizontal="left" vertical="center"/>
    </xf>
    <xf numFmtId="165" fontId="0" fillId="0" borderId="0" xfId="1" applyNumberFormat="1" applyFont="1"/>
    <xf numFmtId="0" fontId="0" fillId="5" borderId="0" xfId="0" applyFill="1" applyBorder="1" applyAlignment="1">
      <alignment horizontal="center"/>
    </xf>
    <xf numFmtId="0" fontId="7" fillId="5" borderId="0" xfId="2" applyFill="1" applyBorder="1" applyAlignment="1">
      <alignment horizontal="left" indent="2"/>
    </xf>
    <xf numFmtId="166" fontId="1" fillId="0" borderId="3" xfId="0" applyNumberFormat="1" applyFont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166" fontId="2" fillId="0" borderId="0" xfId="0" applyNumberFormat="1" applyFont="1" applyBorder="1" applyAlignment="1">
      <alignment vertical="center" wrapText="1"/>
    </xf>
    <xf numFmtId="0" fontId="2" fillId="9" borderId="1" xfId="0" applyFont="1" applyFill="1" applyBorder="1" applyAlignment="1">
      <alignment horizontal="left" vertical="center" wrapText="1"/>
    </xf>
    <xf numFmtId="3" fontId="2" fillId="9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2" fillId="0" borderId="0" xfId="0" applyFont="1" applyFill="1" applyBorder="1" applyAlignment="1">
      <alignment horizontal="center" wrapText="1"/>
    </xf>
    <xf numFmtId="165" fontId="2" fillId="0" borderId="0" xfId="1" applyNumberFormat="1" applyFont="1" applyFill="1" applyBorder="1"/>
    <xf numFmtId="0" fontId="0" fillId="0" borderId="0" xfId="0" applyFill="1"/>
    <xf numFmtId="10" fontId="1" fillId="0" borderId="0" xfId="0" applyNumberFormat="1" applyFont="1" applyFill="1"/>
    <xf numFmtId="10" fontId="2" fillId="0" borderId="1" xfId="3" applyNumberFormat="1" applyFont="1" applyBorder="1" applyAlignment="1">
      <alignment horizontal="right" vertical="center" wrapText="1"/>
    </xf>
    <xf numFmtId="0" fontId="14" fillId="0" borderId="0" xfId="0" applyFont="1" applyFill="1"/>
    <xf numFmtId="9" fontId="0" fillId="0" borderId="0" xfId="3" applyFont="1"/>
    <xf numFmtId="0" fontId="0" fillId="0" borderId="0" xfId="0" applyNumberFormat="1" applyFont="1" applyFill="1" applyBorder="1" applyAlignment="1" applyProtection="1">
      <alignment wrapText="1"/>
      <protection locked="0"/>
    </xf>
    <xf numFmtId="168" fontId="17" fillId="11" borderId="0" xfId="0" applyNumberFormat="1" applyFont="1" applyFill="1" applyBorder="1" applyAlignment="1" applyProtection="1">
      <alignment horizontal="left" vertical="top" wrapText="1"/>
    </xf>
    <xf numFmtId="3" fontId="0" fillId="0" borderId="0" xfId="0" applyNumberFormat="1" applyFill="1"/>
    <xf numFmtId="0" fontId="17" fillId="11" borderId="0" xfId="0" applyNumberFormat="1" applyFont="1" applyFill="1" applyBorder="1" applyAlignment="1" applyProtection="1">
      <alignment horizontal="left" vertical="top" wrapText="1"/>
    </xf>
    <xf numFmtId="0" fontId="16" fillId="1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Alignment="1">
      <alignment horizontal="justify" vertical="justify" wrapText="1"/>
    </xf>
    <xf numFmtId="10" fontId="1" fillId="0" borderId="3" xfId="3" applyNumberFormat="1" applyFont="1" applyBorder="1"/>
    <xf numFmtId="10" fontId="2" fillId="0" borderId="1" xfId="3" applyNumberFormat="1" applyFont="1" applyBorder="1"/>
    <xf numFmtId="0" fontId="1" fillId="0" borderId="2" xfId="0" applyFont="1" applyFill="1" applyBorder="1" applyAlignment="1">
      <alignment horizontal="left" vertical="center" wrapText="1"/>
    </xf>
    <xf numFmtId="165" fontId="1" fillId="0" borderId="2" xfId="1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165" fontId="1" fillId="0" borderId="3" xfId="1" applyNumberFormat="1" applyFont="1" applyFill="1" applyBorder="1" applyAlignment="1">
      <alignment vertical="center" wrapText="1"/>
    </xf>
    <xf numFmtId="0" fontId="1" fillId="0" borderId="3" xfId="0" applyFont="1" applyFill="1" applyBorder="1"/>
    <xf numFmtId="165" fontId="1" fillId="0" borderId="3" xfId="1" applyNumberFormat="1" applyFont="1" applyFill="1" applyBorder="1"/>
    <xf numFmtId="3" fontId="1" fillId="0" borderId="3" xfId="0" applyNumberFormat="1" applyFont="1" applyFill="1" applyBorder="1" applyAlignment="1">
      <alignment vertical="center" wrapText="1"/>
    </xf>
    <xf numFmtId="166" fontId="1" fillId="0" borderId="3" xfId="0" applyNumberFormat="1" applyFont="1" applyFill="1" applyBorder="1" applyAlignment="1">
      <alignment horizontal="right" vertical="center" wrapText="1"/>
    </xf>
    <xf numFmtId="3" fontId="0" fillId="0" borderId="0" xfId="0" applyNumberFormat="1" applyFill="1" applyBorder="1"/>
    <xf numFmtId="0" fontId="0" fillId="0" borderId="0" xfId="0" applyFill="1" applyBorder="1"/>
    <xf numFmtId="0" fontId="0" fillId="0" borderId="12" xfId="0" applyFill="1" applyBorder="1"/>
    <xf numFmtId="0" fontId="0" fillId="0" borderId="13" xfId="0" applyFill="1" applyBorder="1"/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10" fontId="2" fillId="0" borderId="1" xfId="3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 wrapText="1"/>
    </xf>
    <xf numFmtId="10" fontId="2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3" fontId="1" fillId="0" borderId="4" xfId="0" applyNumberFormat="1" applyFont="1" applyFill="1" applyBorder="1" applyAlignment="1">
      <alignment vertical="center" wrapText="1"/>
    </xf>
    <xf numFmtId="10" fontId="1" fillId="0" borderId="2" xfId="0" applyNumberFormat="1" applyFont="1" applyBorder="1" applyAlignment="1">
      <alignment vertical="center" wrapText="1"/>
    </xf>
    <xf numFmtId="10" fontId="2" fillId="0" borderId="1" xfId="0" applyNumberFormat="1" applyFont="1" applyBorder="1" applyAlignment="1">
      <alignment vertical="center" wrapText="1"/>
    </xf>
    <xf numFmtId="165" fontId="1" fillId="0" borderId="14" xfId="1" applyNumberFormat="1" applyFont="1" applyFill="1" applyBorder="1" applyAlignment="1">
      <alignment vertical="center" wrapText="1"/>
    </xf>
    <xf numFmtId="165" fontId="1" fillId="0" borderId="13" xfId="1" applyNumberFormat="1" applyFont="1" applyFill="1" applyBorder="1"/>
    <xf numFmtId="165" fontId="1" fillId="0" borderId="13" xfId="1" applyNumberFormat="1" applyFont="1" applyFill="1" applyBorder="1" applyAlignment="1">
      <alignment vertical="center" wrapText="1"/>
    </xf>
    <xf numFmtId="0" fontId="0" fillId="0" borderId="15" xfId="0" applyBorder="1"/>
    <xf numFmtId="10" fontId="1" fillId="0" borderId="3" xfId="0" applyNumberFormat="1" applyFont="1" applyBorder="1" applyAlignment="1">
      <alignment vertical="center" wrapText="1"/>
    </xf>
    <xf numFmtId="10" fontId="1" fillId="0" borderId="2" xfId="0" applyNumberFormat="1" applyFont="1" applyBorder="1"/>
    <xf numFmtId="10" fontId="2" fillId="9" borderId="1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10" fontId="1" fillId="0" borderId="2" xfId="3" applyNumberFormat="1" applyFont="1" applyFill="1" applyBorder="1"/>
    <xf numFmtId="165" fontId="1" fillId="0" borderId="14" xfId="1" applyNumberFormat="1" applyFont="1" applyFill="1" applyBorder="1"/>
    <xf numFmtId="3" fontId="1" fillId="0" borderId="13" xfId="0" applyNumberFormat="1" applyFont="1" applyBorder="1"/>
    <xf numFmtId="165" fontId="1" fillId="0" borderId="13" xfId="1" applyNumberFormat="1" applyFont="1" applyBorder="1"/>
    <xf numFmtId="10" fontId="2" fillId="0" borderId="4" xfId="3" applyNumberFormat="1" applyFont="1" applyBorder="1"/>
    <xf numFmtId="10" fontId="1" fillId="0" borderId="4" xfId="3" applyNumberFormat="1" applyFont="1" applyBorder="1"/>
    <xf numFmtId="0" fontId="10" fillId="0" borderId="0" xfId="0" applyFont="1" applyAlignment="1">
      <alignment horizontal="right"/>
    </xf>
    <xf numFmtId="0" fontId="10" fillId="0" borderId="0" xfId="0" applyFont="1"/>
    <xf numFmtId="0" fontId="20" fillId="0" borderId="0" xfId="0" applyFont="1"/>
    <xf numFmtId="0" fontId="20" fillId="0" borderId="0" xfId="0" applyFont="1" applyFill="1"/>
    <xf numFmtId="0" fontId="5" fillId="0" borderId="0" xfId="0" applyFont="1" applyAlignment="1"/>
    <xf numFmtId="0" fontId="13" fillId="5" borderId="0" xfId="0" applyFont="1" applyFill="1" applyAlignment="1">
      <alignment horizontal="center" vertical="center" wrapText="1"/>
    </xf>
    <xf numFmtId="0" fontId="9" fillId="5" borderId="0" xfId="0" applyFont="1" applyFill="1"/>
    <xf numFmtId="0" fontId="11" fillId="5" borderId="0" xfId="0" applyFont="1" applyFill="1"/>
    <xf numFmtId="0" fontId="6" fillId="4" borderId="0" xfId="0" applyFont="1" applyFill="1" applyAlignment="1">
      <alignment horizontal="center"/>
    </xf>
    <xf numFmtId="0" fontId="5" fillId="6" borderId="8" xfId="0" applyFont="1" applyFill="1" applyBorder="1"/>
    <xf numFmtId="0" fontId="5" fillId="6" borderId="9" xfId="0" applyFont="1" applyFill="1" applyBorder="1"/>
    <xf numFmtId="0" fontId="7" fillId="5" borderId="6" xfId="2" applyFill="1" applyBorder="1" applyAlignment="1">
      <alignment horizontal="left" indent="2"/>
    </xf>
    <xf numFmtId="0" fontId="7" fillId="5" borderId="7" xfId="2" applyFill="1" applyBorder="1" applyAlignment="1">
      <alignment horizontal="left" indent="2"/>
    </xf>
    <xf numFmtId="0" fontId="7" fillId="5" borderId="5" xfId="2" applyFill="1" applyBorder="1" applyAlignment="1">
      <alignment horizontal="left" indent="2"/>
    </xf>
    <xf numFmtId="0" fontId="7" fillId="5" borderId="10" xfId="2" applyFill="1" applyBorder="1" applyAlignment="1">
      <alignment horizontal="left" indent="2"/>
    </xf>
    <xf numFmtId="0" fontId="7" fillId="5" borderId="11" xfId="2" applyFill="1" applyBorder="1" applyAlignment="1">
      <alignment horizontal="left" indent="2"/>
    </xf>
    <xf numFmtId="0" fontId="5" fillId="7" borderId="8" xfId="0" applyFont="1" applyFill="1" applyBorder="1"/>
    <xf numFmtId="0" fontId="5" fillId="7" borderId="9" xfId="0" applyFont="1" applyFill="1" applyBorder="1"/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9" fillId="0" borderId="0" xfId="0" applyFont="1" applyFill="1" applyAlignment="1">
      <alignment horizontal="justify" vertical="center" wrapText="1"/>
    </xf>
    <xf numFmtId="0" fontId="17" fillId="11" borderId="0" xfId="0" applyNumberFormat="1" applyFont="1" applyFill="1" applyBorder="1" applyAlignment="1" applyProtection="1">
      <alignment horizontal="left" vertical="top" wrapText="1"/>
    </xf>
    <xf numFmtId="0" fontId="17" fillId="11" borderId="0" xfId="0" applyNumberFormat="1" applyFont="1" applyFill="1" applyBorder="1" applyAlignment="1" applyProtection="1">
      <alignment horizontal="left" vertical="top" wrapText="1"/>
      <protection locked="0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6" fillId="10" borderId="0" xfId="0" applyNumberFormat="1" applyFont="1" applyFill="1" applyBorder="1" applyAlignment="1" applyProtection="1">
      <alignment horizontal="left" vertical="top" wrapText="1"/>
    </xf>
    <xf numFmtId="0" fontId="16" fillId="10" borderId="0" xfId="0" applyNumberFormat="1" applyFont="1" applyFill="1" applyBorder="1" applyAlignment="1" applyProtection="1">
      <alignment horizontal="left" vertical="top" wrapText="1"/>
      <protection locked="0"/>
    </xf>
  </cellXfs>
  <cellStyles count="4">
    <cellStyle name="Hipervínculo" xfId="2" builtinId="8"/>
    <cellStyle name="Millares" xfId="1" builtinId="3"/>
    <cellStyle name="Normal" xfId="0" builtinId="0"/>
    <cellStyle name="Porcentaje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373380</xdr:colOff>
      <xdr:row>5</xdr:row>
      <xdr:rowOff>91440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1798320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3" name="Imagen 2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1798320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321310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227" cy="622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tabSelected="1" zoomScaleNormal="100" workbookViewId="0">
      <selection activeCell="G2" sqref="G2:H6"/>
    </sheetView>
  </sheetViews>
  <sheetFormatPr baseColWidth="10" defaultColWidth="11.5546875" defaultRowHeight="14.4"/>
  <cols>
    <col min="1" max="1" width="11.5546875" style="25"/>
    <col min="2" max="2" width="6.5546875" style="25" bestFit="1" customWidth="1"/>
    <col min="3" max="6" width="11.5546875" style="25"/>
    <col min="7" max="7" width="17.88671875" style="25" customWidth="1"/>
    <col min="8" max="16384" width="11.5546875" style="25"/>
  </cols>
  <sheetData>
    <row r="2" spans="2:8">
      <c r="G2" s="116" t="s">
        <v>12306</v>
      </c>
      <c r="H2" s="116"/>
    </row>
    <row r="3" spans="2:8">
      <c r="G3" s="116"/>
      <c r="H3" s="116"/>
    </row>
    <row r="4" spans="2:8">
      <c r="G4" s="116"/>
      <c r="H4" s="116"/>
    </row>
    <row r="5" spans="2:8">
      <c r="G5" s="116"/>
      <c r="H5" s="116"/>
    </row>
    <row r="6" spans="2:8">
      <c r="G6" s="116"/>
      <c r="H6" s="116"/>
    </row>
    <row r="8" spans="2:8" ht="18">
      <c r="B8" s="119" t="s">
        <v>41</v>
      </c>
      <c r="C8" s="119"/>
      <c r="D8" s="119"/>
      <c r="E8" s="119"/>
      <c r="F8" s="119"/>
      <c r="G8" s="119"/>
      <c r="H8" s="119"/>
    </row>
    <row r="10" spans="2:8">
      <c r="B10" s="28" t="s">
        <v>42</v>
      </c>
      <c r="C10" s="120" t="s">
        <v>14</v>
      </c>
      <c r="D10" s="120"/>
      <c r="E10" s="120"/>
      <c r="F10" s="120"/>
      <c r="G10" s="120"/>
      <c r="H10" s="121"/>
    </row>
    <row r="11" spans="2:8">
      <c r="B11" s="26" t="s">
        <v>43</v>
      </c>
      <c r="C11" s="122" t="s">
        <v>12</v>
      </c>
      <c r="D11" s="122"/>
      <c r="E11" s="122"/>
      <c r="F11" s="122"/>
      <c r="G11" s="122"/>
      <c r="H11" s="123"/>
    </row>
    <row r="12" spans="2:8">
      <c r="B12" s="26" t="s">
        <v>44</v>
      </c>
      <c r="C12" s="124" t="s">
        <v>13</v>
      </c>
      <c r="D12" s="122"/>
      <c r="E12" s="122"/>
      <c r="F12" s="122"/>
      <c r="G12" s="122"/>
      <c r="H12" s="123"/>
    </row>
    <row r="14" spans="2:8">
      <c r="B14" s="30" t="s">
        <v>45</v>
      </c>
      <c r="C14" s="127" t="s">
        <v>17</v>
      </c>
      <c r="D14" s="127"/>
      <c r="E14" s="127"/>
      <c r="F14" s="127"/>
      <c r="G14" s="127"/>
      <c r="H14" s="128"/>
    </row>
    <row r="15" spans="2:8">
      <c r="B15" s="26" t="s">
        <v>46</v>
      </c>
      <c r="C15" s="122" t="s">
        <v>12</v>
      </c>
      <c r="D15" s="122"/>
      <c r="E15" s="122"/>
      <c r="F15" s="122"/>
      <c r="G15" s="122"/>
      <c r="H15" s="123"/>
    </row>
    <row r="16" spans="2:8">
      <c r="B16" s="26" t="s">
        <v>47</v>
      </c>
      <c r="C16" s="124" t="s">
        <v>21</v>
      </c>
      <c r="D16" s="122"/>
      <c r="E16" s="122"/>
      <c r="F16" s="122"/>
      <c r="G16" s="122"/>
      <c r="H16" s="123"/>
    </row>
    <row r="17" spans="2:8">
      <c r="B17" s="26" t="s">
        <v>48</v>
      </c>
      <c r="C17" s="124" t="s">
        <v>22</v>
      </c>
      <c r="D17" s="122"/>
      <c r="E17" s="122"/>
      <c r="F17" s="122"/>
      <c r="G17" s="122"/>
      <c r="H17" s="123"/>
    </row>
    <row r="18" spans="2:8">
      <c r="B18" s="27" t="s">
        <v>49</v>
      </c>
      <c r="C18" s="125" t="s">
        <v>23</v>
      </c>
      <c r="D18" s="125"/>
      <c r="E18" s="125"/>
      <c r="F18" s="125"/>
      <c r="G18" s="125"/>
      <c r="H18" s="126"/>
    </row>
    <row r="19" spans="2:8">
      <c r="B19" s="27" t="s">
        <v>50</v>
      </c>
      <c r="C19" s="125" t="s">
        <v>24</v>
      </c>
      <c r="D19" s="125"/>
      <c r="E19" s="125"/>
      <c r="F19" s="125"/>
      <c r="G19" s="125"/>
      <c r="H19" s="126"/>
    </row>
    <row r="20" spans="2:8">
      <c r="B20" s="43"/>
      <c r="C20" s="44"/>
      <c r="D20" s="44"/>
      <c r="E20" s="44"/>
      <c r="F20" s="44"/>
      <c r="G20" s="44"/>
      <c r="H20" s="44"/>
    </row>
    <row r="21" spans="2:8">
      <c r="B21" s="117" t="s">
        <v>26</v>
      </c>
      <c r="C21" s="117"/>
      <c r="D21" s="117"/>
      <c r="E21" s="117"/>
      <c r="F21" s="117"/>
      <c r="G21" s="117"/>
      <c r="H21" s="117"/>
    </row>
    <row r="22" spans="2:8">
      <c r="B22" s="32" t="s">
        <v>33</v>
      </c>
      <c r="C22" s="118" t="s">
        <v>35</v>
      </c>
      <c r="D22" s="118"/>
      <c r="E22" s="118"/>
      <c r="F22" s="118"/>
      <c r="G22" s="118"/>
      <c r="H22" s="118"/>
    </row>
    <row r="23" spans="2:8">
      <c r="B23" s="32" t="s">
        <v>36</v>
      </c>
      <c r="C23" s="118" t="s">
        <v>34</v>
      </c>
      <c r="D23" s="118"/>
      <c r="E23" s="118"/>
      <c r="F23" s="118"/>
      <c r="G23" s="118"/>
      <c r="H23" s="118"/>
    </row>
    <row r="24" spans="2:8">
      <c r="B24" s="32" t="s">
        <v>19</v>
      </c>
      <c r="C24" s="118" t="s">
        <v>39</v>
      </c>
      <c r="D24" s="118"/>
      <c r="E24" s="118"/>
      <c r="F24" s="118"/>
      <c r="G24" s="118"/>
      <c r="H24" s="118"/>
    </row>
  </sheetData>
  <mergeCells count="15">
    <mergeCell ref="G2:H6"/>
    <mergeCell ref="B21:H21"/>
    <mergeCell ref="C23:H23"/>
    <mergeCell ref="C22:H22"/>
    <mergeCell ref="C24:H24"/>
    <mergeCell ref="B8:H8"/>
    <mergeCell ref="C10:H10"/>
    <mergeCell ref="C11:H11"/>
    <mergeCell ref="C12:H12"/>
    <mergeCell ref="C19:H19"/>
    <mergeCell ref="C14:H14"/>
    <mergeCell ref="C15:H15"/>
    <mergeCell ref="C16:H16"/>
    <mergeCell ref="C17:H17"/>
    <mergeCell ref="C18:H18"/>
  </mergeCells>
  <hyperlinks>
    <hyperlink ref="C11:H11" location="'CONSOLIDADO SFP'!A1" display="Consolidado"/>
    <hyperlink ref="C12:H12" location="BANCOS!A1" display="Bancos"/>
    <hyperlink ref="C15:H15" location="'CONSOLIDADO SFPS'!A1" display="Consolidado"/>
    <hyperlink ref="C16:H16" location="'SEGMENTO 1'!A1" display="Segmento 1"/>
    <hyperlink ref="C17:H17" location="'SEGMENTO 2'!A1" display="Segmento 2"/>
    <hyperlink ref="C18:H18" location="'SEGMENTO 3'!A1" display="Segmento 3"/>
    <hyperlink ref="C19:H19" location="'SEGMENTO 4 y 5'!A1" display="Segmentos 4 y 5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showGridLines="0" workbookViewId="0"/>
  </sheetViews>
  <sheetFormatPr baseColWidth="10" defaultRowHeight="14.4"/>
  <cols>
    <col min="1" max="1" width="27.6640625" customWidth="1"/>
    <col min="2" max="2" width="11.6640625" customWidth="1"/>
    <col min="3" max="3" width="23.5546875" bestFit="1" customWidth="1"/>
    <col min="4" max="4" width="17" customWidth="1"/>
    <col min="5" max="5" width="17" style="34" customWidth="1"/>
    <col min="6" max="6" width="16.109375" customWidth="1"/>
    <col min="7" max="7" width="16.109375" style="34" customWidth="1"/>
    <col min="8" max="8" width="16.44140625" customWidth="1"/>
  </cols>
  <sheetData>
    <row r="2" spans="2:8" ht="15.6">
      <c r="B2" s="131" t="s">
        <v>12305</v>
      </c>
      <c r="C2" s="131"/>
      <c r="D2" s="131"/>
      <c r="E2" s="131"/>
      <c r="F2" s="131"/>
      <c r="G2" s="131"/>
      <c r="H2" s="131"/>
    </row>
    <row r="3" spans="2:8">
      <c r="B3" s="132" t="s">
        <v>12289</v>
      </c>
      <c r="C3" s="132"/>
      <c r="D3" s="132"/>
      <c r="E3" s="132"/>
      <c r="F3" s="132"/>
      <c r="G3" s="132"/>
      <c r="H3" s="132"/>
    </row>
    <row r="4" spans="2:8">
      <c r="B4" s="132" t="s">
        <v>12307</v>
      </c>
      <c r="C4" s="132"/>
      <c r="D4" s="132"/>
      <c r="E4" s="132"/>
      <c r="F4" s="132"/>
      <c r="G4" s="132"/>
      <c r="H4" s="132"/>
    </row>
    <row r="5" spans="2:8">
      <c r="B5" s="133" t="s">
        <v>25</v>
      </c>
      <c r="C5" s="133"/>
      <c r="D5" s="133"/>
      <c r="E5" s="133"/>
      <c r="F5" s="133"/>
      <c r="G5" s="133"/>
      <c r="H5" s="133"/>
    </row>
    <row r="6" spans="2:8">
      <c r="B6" s="137" t="s">
        <v>15</v>
      </c>
      <c r="C6" s="137"/>
      <c r="D6" s="13"/>
      <c r="E6" s="35"/>
      <c r="F6" s="13"/>
      <c r="G6" s="35"/>
      <c r="H6" s="13"/>
    </row>
    <row r="7" spans="2:8">
      <c r="B7" s="19"/>
      <c r="C7" s="19"/>
      <c r="D7" s="19"/>
      <c r="E7" s="35"/>
      <c r="F7" s="19"/>
      <c r="G7" s="35"/>
      <c r="H7" s="19"/>
    </row>
    <row r="8" spans="2:8" ht="15" customHeight="1">
      <c r="B8" s="134" t="s">
        <v>8</v>
      </c>
      <c r="C8" s="134" t="s">
        <v>12288</v>
      </c>
      <c r="D8" s="134" t="s">
        <v>28</v>
      </c>
      <c r="E8" s="134" t="s">
        <v>30</v>
      </c>
      <c r="F8" s="134" t="s">
        <v>29</v>
      </c>
      <c r="G8" s="134" t="s">
        <v>40</v>
      </c>
      <c r="H8" s="134" t="s">
        <v>32</v>
      </c>
    </row>
    <row r="9" spans="2:8">
      <c r="B9" s="135"/>
      <c r="C9" s="135"/>
      <c r="D9" s="135"/>
      <c r="E9" s="135"/>
      <c r="F9" s="135"/>
      <c r="G9" s="135"/>
      <c r="H9" s="135"/>
    </row>
    <row r="10" spans="2:8">
      <c r="B10" s="136"/>
      <c r="C10" s="136"/>
      <c r="D10" s="136"/>
      <c r="E10" s="136"/>
      <c r="F10" s="136"/>
      <c r="G10" s="136"/>
      <c r="H10" s="136"/>
    </row>
    <row r="11" spans="2:8">
      <c r="B11" s="14">
        <f>+BANCOS!A35</f>
        <v>24</v>
      </c>
      <c r="C11" s="15" t="s">
        <v>1</v>
      </c>
      <c r="D11" s="21">
        <f>+BANCOS!C35</f>
        <v>31980076376.87999</v>
      </c>
      <c r="E11" s="36">
        <f>+BANCOS!D35</f>
        <v>11506482</v>
      </c>
      <c r="F11" s="21">
        <f>+BANCOS!I35</f>
        <v>12287788748.780001</v>
      </c>
      <c r="G11" s="36">
        <f>+BANCOS!F35</f>
        <v>11391091</v>
      </c>
      <c r="H11" s="102">
        <f>+G11/E11</f>
        <v>0.98997165249986918</v>
      </c>
    </row>
    <row r="12" spans="2:8">
      <c r="B12" s="17">
        <f>+B11</f>
        <v>24</v>
      </c>
      <c r="C12" s="18" t="str">
        <f t="shared" ref="C12:H12" si="0">+C11</f>
        <v>BANCOS</v>
      </c>
      <c r="D12" s="38">
        <f t="shared" si="0"/>
        <v>31980076376.87999</v>
      </c>
      <c r="E12" s="38">
        <f t="shared" si="0"/>
        <v>11506482</v>
      </c>
      <c r="F12" s="38">
        <f t="shared" si="0"/>
        <v>12287788748.780001</v>
      </c>
      <c r="G12" s="38">
        <f t="shared" si="0"/>
        <v>11391091</v>
      </c>
      <c r="H12" s="73">
        <f t="shared" si="0"/>
        <v>0.98997165249986918</v>
      </c>
    </row>
    <row r="13" spans="2:8">
      <c r="B13" s="1"/>
      <c r="C13" s="129" t="s">
        <v>12291</v>
      </c>
      <c r="D13" s="130"/>
      <c r="E13" s="39">
        <v>1710540905.6099999</v>
      </c>
      <c r="H13" s="2"/>
    </row>
    <row r="14" spans="2:8">
      <c r="B14" s="12" t="s">
        <v>11</v>
      </c>
    </row>
    <row r="15" spans="2:8">
      <c r="B15" s="41" t="s">
        <v>60</v>
      </c>
    </row>
    <row r="16" spans="2:8">
      <c r="B16" s="1" t="s">
        <v>12290</v>
      </c>
    </row>
    <row r="17" spans="2:2">
      <c r="B17" s="1"/>
    </row>
    <row r="18" spans="2:2">
      <c r="B18" s="1"/>
    </row>
    <row r="19" spans="2:2" s="34" customFormat="1">
      <c r="B19" s="12"/>
    </row>
  </sheetData>
  <mergeCells count="13">
    <mergeCell ref="C13:D13"/>
    <mergeCell ref="B2:H2"/>
    <mergeCell ref="B3:H3"/>
    <mergeCell ref="B4:H4"/>
    <mergeCell ref="B5:H5"/>
    <mergeCell ref="H8:H10"/>
    <mergeCell ref="B6:C6"/>
    <mergeCell ref="G8:G10"/>
    <mergeCell ref="B8:B10"/>
    <mergeCell ref="C8:C10"/>
    <mergeCell ref="D8:D10"/>
    <mergeCell ref="F8:F10"/>
    <mergeCell ref="E8:E10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3"/>
  <sheetViews>
    <sheetView showGridLines="0" workbookViewId="0">
      <pane xSplit="2" ySplit="10" topLeftCell="C11" activePane="bottomRight" state="frozen"/>
      <selection activeCell="B18" sqref="B18"/>
      <selection pane="topRight" activeCell="B18" sqref="B18"/>
      <selection pane="bottomLeft" activeCell="B18" sqref="B18"/>
      <selection pane="bottomRight" activeCell="L8" sqref="L8"/>
    </sheetView>
  </sheetViews>
  <sheetFormatPr baseColWidth="10" defaultRowHeight="14.4"/>
  <cols>
    <col min="1" max="1" width="16.44140625" customWidth="1"/>
    <col min="2" max="2" width="19.88671875" customWidth="1"/>
    <col min="3" max="3" width="16.6640625" customWidth="1"/>
    <col min="4" max="4" width="12.109375" bestFit="1" customWidth="1"/>
    <col min="5" max="5" width="15.5546875" bestFit="1" customWidth="1"/>
    <col min="6" max="6" width="12.5546875" customWidth="1"/>
    <col min="7" max="7" width="15.5546875" bestFit="1" customWidth="1"/>
    <col min="8" max="8" width="11.5546875" bestFit="1" customWidth="1"/>
    <col min="9" max="9" width="15.88671875" customWidth="1"/>
    <col min="10" max="10" width="16" customWidth="1"/>
  </cols>
  <sheetData>
    <row r="2" spans="2:11" ht="15.6" customHeight="1">
      <c r="B2" s="131" t="s">
        <v>12305</v>
      </c>
      <c r="C2" s="131"/>
      <c r="D2" s="131"/>
      <c r="E2" s="131"/>
      <c r="F2" s="131"/>
      <c r="G2" s="131"/>
      <c r="H2" s="131"/>
      <c r="I2" s="131"/>
      <c r="J2" s="131"/>
    </row>
    <row r="3" spans="2:11" ht="14.4" customHeight="1">
      <c r="B3" s="132" t="s">
        <v>7</v>
      </c>
      <c r="C3" s="132"/>
      <c r="D3" s="132"/>
      <c r="E3" s="132"/>
      <c r="F3" s="132"/>
      <c r="G3" s="132"/>
      <c r="H3" s="132"/>
      <c r="I3" s="132"/>
      <c r="J3" s="132"/>
    </row>
    <row r="4" spans="2:11">
      <c r="B4" s="132" t="s">
        <v>12307</v>
      </c>
      <c r="C4" s="132"/>
      <c r="D4" s="132"/>
      <c r="E4" s="132"/>
      <c r="F4" s="132"/>
      <c r="G4" s="132"/>
      <c r="H4" s="132"/>
      <c r="I4" s="132"/>
      <c r="J4" s="132"/>
    </row>
    <row r="5" spans="2:11" ht="14.4" customHeight="1">
      <c r="B5" s="133" t="s">
        <v>31</v>
      </c>
      <c r="C5" s="133"/>
      <c r="D5" s="133"/>
      <c r="E5" s="133"/>
      <c r="F5" s="133"/>
      <c r="G5" s="133"/>
      <c r="H5" s="133"/>
      <c r="I5" s="133"/>
      <c r="J5" s="133"/>
    </row>
    <row r="6" spans="2:11">
      <c r="B6" s="137" t="s">
        <v>15</v>
      </c>
      <c r="C6" s="137"/>
      <c r="D6" s="10"/>
      <c r="E6" s="10"/>
      <c r="F6" s="10"/>
      <c r="G6" s="10"/>
      <c r="H6" s="10"/>
      <c r="I6" s="10"/>
      <c r="J6" s="10"/>
    </row>
    <row r="7" spans="2:11">
      <c r="B7" s="29"/>
      <c r="C7" s="29"/>
      <c r="D7" s="10"/>
      <c r="E7" s="10"/>
      <c r="F7" s="10"/>
      <c r="G7" s="10"/>
      <c r="H7" s="10"/>
      <c r="I7" s="10"/>
      <c r="J7" s="10"/>
    </row>
    <row r="8" spans="2:11" ht="14.4" customHeight="1">
      <c r="B8" s="134" t="s">
        <v>1</v>
      </c>
      <c r="C8" s="134" t="s">
        <v>28</v>
      </c>
      <c r="D8" s="134" t="s">
        <v>30</v>
      </c>
      <c r="E8" s="138" t="s">
        <v>18</v>
      </c>
      <c r="F8" s="139"/>
      <c r="G8" s="139"/>
      <c r="H8" s="139"/>
      <c r="I8" s="139"/>
      <c r="J8" s="140"/>
    </row>
    <row r="9" spans="2:11" ht="15" customHeight="1">
      <c r="B9" s="135"/>
      <c r="C9" s="135"/>
      <c r="D9" s="135"/>
      <c r="E9" s="136" t="s">
        <v>2</v>
      </c>
      <c r="F9" s="136"/>
      <c r="G9" s="136" t="s">
        <v>3</v>
      </c>
      <c r="H9" s="136"/>
      <c r="I9" s="135" t="s">
        <v>29</v>
      </c>
      <c r="J9" s="134" t="s">
        <v>12869</v>
      </c>
    </row>
    <row r="10" spans="2:11" ht="48.75" customHeight="1">
      <c r="B10" s="136"/>
      <c r="C10" s="136"/>
      <c r="D10" s="136"/>
      <c r="E10" s="31" t="s">
        <v>4</v>
      </c>
      <c r="F10" s="31" t="s">
        <v>5</v>
      </c>
      <c r="G10" s="31" t="s">
        <v>6</v>
      </c>
      <c r="H10" s="31" t="s">
        <v>5</v>
      </c>
      <c r="I10" s="136"/>
      <c r="J10" s="135"/>
      <c r="K10" s="100"/>
    </row>
    <row r="11" spans="2:11">
      <c r="B11" s="74" t="s">
        <v>9</v>
      </c>
      <c r="C11" s="75">
        <v>8537653182</v>
      </c>
      <c r="D11" s="75">
        <v>4133171</v>
      </c>
      <c r="E11" s="75">
        <v>3117452758.3200002</v>
      </c>
      <c r="F11" s="75">
        <v>4099097</v>
      </c>
      <c r="G11" s="75">
        <v>1090368000</v>
      </c>
      <c r="H11" s="75">
        <v>34074</v>
      </c>
      <c r="I11" s="97">
        <v>4207820758.3200002</v>
      </c>
      <c r="J11" s="95">
        <f>+F11/D11</f>
        <v>0.99175596654481513</v>
      </c>
    </row>
    <row r="12" spans="2:11">
      <c r="B12" s="78" t="s">
        <v>69</v>
      </c>
      <c r="C12" s="79">
        <v>4295163879.8100004</v>
      </c>
      <c r="D12" s="79">
        <v>1669491</v>
      </c>
      <c r="E12" s="79">
        <v>1006708227.38</v>
      </c>
      <c r="F12" s="79">
        <v>1657034</v>
      </c>
      <c r="G12" s="79">
        <v>398624000</v>
      </c>
      <c r="H12" s="79">
        <v>12457</v>
      </c>
      <c r="I12" s="98">
        <v>1405332227.3800001</v>
      </c>
      <c r="J12" s="101">
        <f t="shared" ref="J12:J34" si="0">+F12/D12</f>
        <v>0.99253844435220073</v>
      </c>
    </row>
    <row r="13" spans="2:11">
      <c r="B13" s="76" t="s">
        <v>68</v>
      </c>
      <c r="C13" s="77">
        <v>3825892720.8200002</v>
      </c>
      <c r="D13" s="77">
        <v>773178</v>
      </c>
      <c r="E13" s="77">
        <v>1000450461.22</v>
      </c>
      <c r="F13" s="77">
        <v>756428</v>
      </c>
      <c r="G13" s="77">
        <v>536000000</v>
      </c>
      <c r="H13" s="77">
        <v>16750</v>
      </c>
      <c r="I13" s="99">
        <v>1536450461.22</v>
      </c>
      <c r="J13" s="101">
        <f t="shared" si="0"/>
        <v>0.97833616579881999</v>
      </c>
    </row>
    <row r="14" spans="2:11" s="34" customFormat="1">
      <c r="B14" s="76" t="s">
        <v>70</v>
      </c>
      <c r="C14" s="77">
        <v>3466826200.6500001</v>
      </c>
      <c r="D14" s="77">
        <v>1695265</v>
      </c>
      <c r="E14" s="77">
        <v>917407525.12</v>
      </c>
      <c r="F14" s="77">
        <v>1683792</v>
      </c>
      <c r="G14" s="77">
        <v>367136000</v>
      </c>
      <c r="H14" s="77">
        <v>11473</v>
      </c>
      <c r="I14" s="99">
        <v>1284543525.1199999</v>
      </c>
      <c r="J14" s="101">
        <f t="shared" si="0"/>
        <v>0.99323232650942483</v>
      </c>
    </row>
    <row r="15" spans="2:11" s="34" customFormat="1">
      <c r="B15" s="76" t="s">
        <v>72</v>
      </c>
      <c r="C15" s="77">
        <v>2839907671.9400001</v>
      </c>
      <c r="D15" s="77">
        <v>469578</v>
      </c>
      <c r="E15" s="77">
        <v>444728447.02999997</v>
      </c>
      <c r="F15" s="77">
        <v>461736</v>
      </c>
      <c r="G15" s="77">
        <v>250944000</v>
      </c>
      <c r="H15" s="77">
        <v>7842</v>
      </c>
      <c r="I15" s="99">
        <v>695672447.02999997</v>
      </c>
      <c r="J15" s="101">
        <f t="shared" si="0"/>
        <v>0.98329989905830339</v>
      </c>
    </row>
    <row r="16" spans="2:11">
      <c r="B16" s="76" t="s">
        <v>71</v>
      </c>
      <c r="C16" s="77">
        <v>2729942687.5700002</v>
      </c>
      <c r="D16" s="77">
        <v>571269</v>
      </c>
      <c r="E16" s="77">
        <v>521674228.14999998</v>
      </c>
      <c r="F16" s="77">
        <v>563271</v>
      </c>
      <c r="G16" s="77">
        <v>255936000</v>
      </c>
      <c r="H16" s="77">
        <v>7998</v>
      </c>
      <c r="I16" s="99">
        <v>777610228.14999998</v>
      </c>
      <c r="J16" s="101">
        <f t="shared" si="0"/>
        <v>0.98599959038561513</v>
      </c>
    </row>
    <row r="17" spans="2:10">
      <c r="B17" s="76" t="s">
        <v>88</v>
      </c>
      <c r="C17" s="77">
        <v>1481917749.9200001</v>
      </c>
      <c r="D17" s="77">
        <v>569337</v>
      </c>
      <c r="E17" s="77">
        <v>450020345.42000002</v>
      </c>
      <c r="F17" s="77">
        <v>562406</v>
      </c>
      <c r="G17" s="77">
        <v>221792000</v>
      </c>
      <c r="H17" s="77">
        <v>6931</v>
      </c>
      <c r="I17" s="99">
        <v>671812345.41999996</v>
      </c>
      <c r="J17" s="101">
        <f t="shared" si="0"/>
        <v>0.98782619081493039</v>
      </c>
    </row>
    <row r="18" spans="2:10">
      <c r="B18" s="76" t="s">
        <v>12301</v>
      </c>
      <c r="C18" s="77">
        <v>1327524690.4400001</v>
      </c>
      <c r="D18" s="77">
        <v>134520</v>
      </c>
      <c r="E18" s="77">
        <v>111370032.66</v>
      </c>
      <c r="F18" s="77">
        <v>129464</v>
      </c>
      <c r="G18" s="77">
        <v>161792000</v>
      </c>
      <c r="H18" s="77">
        <v>5056</v>
      </c>
      <c r="I18" s="99">
        <v>273162032.66000003</v>
      </c>
      <c r="J18" s="101">
        <f t="shared" si="0"/>
        <v>0.96241451085340468</v>
      </c>
    </row>
    <row r="19" spans="2:10">
      <c r="B19" s="76" t="s">
        <v>12302</v>
      </c>
      <c r="C19" s="77">
        <v>726109145.27999997</v>
      </c>
      <c r="D19" s="77">
        <v>256878</v>
      </c>
      <c r="E19" s="77">
        <v>227615200.30000001</v>
      </c>
      <c r="F19" s="77">
        <v>254353</v>
      </c>
      <c r="G19" s="77">
        <v>80800000</v>
      </c>
      <c r="H19" s="77">
        <v>2525</v>
      </c>
      <c r="I19" s="99">
        <v>308415200.30000001</v>
      </c>
      <c r="J19" s="101">
        <f t="shared" si="0"/>
        <v>0.99017043109958813</v>
      </c>
    </row>
    <row r="20" spans="2:10">
      <c r="B20" s="76" t="s">
        <v>73</v>
      </c>
      <c r="C20" s="77">
        <v>690502292.51999998</v>
      </c>
      <c r="D20" s="77">
        <v>225606</v>
      </c>
      <c r="E20" s="77">
        <v>215382416.80000001</v>
      </c>
      <c r="F20" s="77">
        <v>222475</v>
      </c>
      <c r="G20" s="77">
        <v>100192000</v>
      </c>
      <c r="H20" s="77">
        <v>3131</v>
      </c>
      <c r="I20" s="99">
        <v>315574416.80000001</v>
      </c>
      <c r="J20" s="101">
        <f t="shared" si="0"/>
        <v>0.98612182300116136</v>
      </c>
    </row>
    <row r="21" spans="2:10">
      <c r="B21" s="76" t="s">
        <v>79</v>
      </c>
      <c r="C21" s="77">
        <v>458216111.50999999</v>
      </c>
      <c r="D21" s="77">
        <v>477</v>
      </c>
      <c r="E21" s="77">
        <v>1090181.54</v>
      </c>
      <c r="F21" s="77">
        <v>120</v>
      </c>
      <c r="G21" s="77">
        <v>11424000</v>
      </c>
      <c r="H21" s="77">
        <v>357</v>
      </c>
      <c r="I21" s="99">
        <v>12514181.539999999</v>
      </c>
      <c r="J21" s="101">
        <f t="shared" si="0"/>
        <v>0.25157232704402516</v>
      </c>
    </row>
    <row r="22" spans="2:10">
      <c r="B22" s="76" t="s">
        <v>75</v>
      </c>
      <c r="C22" s="77">
        <v>409365594.89999998</v>
      </c>
      <c r="D22" s="77">
        <v>122091</v>
      </c>
      <c r="E22" s="77">
        <v>109569234.63</v>
      </c>
      <c r="F22" s="77">
        <v>119961</v>
      </c>
      <c r="G22" s="77">
        <v>68160000</v>
      </c>
      <c r="H22" s="77">
        <v>2130</v>
      </c>
      <c r="I22" s="99">
        <v>177729234.63</v>
      </c>
      <c r="J22" s="101">
        <f t="shared" si="0"/>
        <v>0.98255399660908671</v>
      </c>
    </row>
    <row r="23" spans="2:10">
      <c r="B23" s="76" t="s">
        <v>74</v>
      </c>
      <c r="C23" s="77">
        <v>415398092.08999997</v>
      </c>
      <c r="D23" s="77">
        <v>159751</v>
      </c>
      <c r="E23" s="77">
        <v>159364345.81</v>
      </c>
      <c r="F23" s="77">
        <v>157784</v>
      </c>
      <c r="G23" s="77">
        <v>62944000</v>
      </c>
      <c r="H23" s="77">
        <v>1967</v>
      </c>
      <c r="I23" s="99">
        <v>222308345.81</v>
      </c>
      <c r="J23" s="101">
        <f t="shared" si="0"/>
        <v>0.9876870880307479</v>
      </c>
    </row>
    <row r="24" spans="2:10" s="34" customFormat="1">
      <c r="B24" s="76" t="s">
        <v>77</v>
      </c>
      <c r="C24" s="77">
        <v>169127528.34</v>
      </c>
      <c r="D24" s="77">
        <v>7432</v>
      </c>
      <c r="E24" s="77">
        <v>17404042.609999999</v>
      </c>
      <c r="F24" s="77">
        <v>6760</v>
      </c>
      <c r="G24" s="77">
        <v>21493162.620000001</v>
      </c>
      <c r="H24" s="77">
        <v>672</v>
      </c>
      <c r="I24" s="99">
        <v>38897205.229999997</v>
      </c>
      <c r="J24" s="101">
        <f t="shared" si="0"/>
        <v>0.90958019375672772</v>
      </c>
    </row>
    <row r="25" spans="2:10">
      <c r="B25" s="76" t="s">
        <v>12294</v>
      </c>
      <c r="C25" s="77">
        <v>150920821.72999999</v>
      </c>
      <c r="D25" s="77">
        <v>391531</v>
      </c>
      <c r="E25" s="77">
        <v>138813972.66</v>
      </c>
      <c r="F25" s="77">
        <v>391526</v>
      </c>
      <c r="G25" s="77">
        <v>160000</v>
      </c>
      <c r="H25" s="77">
        <v>5</v>
      </c>
      <c r="I25" s="99">
        <v>138973972.66</v>
      </c>
      <c r="J25" s="101">
        <f t="shared" si="0"/>
        <v>0.99998722961911057</v>
      </c>
    </row>
    <row r="26" spans="2:10">
      <c r="B26" s="76" t="s">
        <v>76</v>
      </c>
      <c r="C26" s="77">
        <v>160043304.44999999</v>
      </c>
      <c r="D26" s="77">
        <v>32242</v>
      </c>
      <c r="E26" s="77">
        <v>34679612.969999999</v>
      </c>
      <c r="F26" s="77">
        <v>31704</v>
      </c>
      <c r="G26" s="77">
        <v>17216000</v>
      </c>
      <c r="H26" s="77">
        <v>538</v>
      </c>
      <c r="I26" s="99">
        <v>51895612.969999999</v>
      </c>
      <c r="J26" s="101">
        <f t="shared" si="0"/>
        <v>0.98331369021772841</v>
      </c>
    </row>
    <row r="27" spans="2:10">
      <c r="B27" s="76" t="s">
        <v>12303</v>
      </c>
      <c r="C27" s="77">
        <v>120388576.70999999</v>
      </c>
      <c r="D27" s="77">
        <v>100398</v>
      </c>
      <c r="E27" s="77">
        <v>47051117.200000003</v>
      </c>
      <c r="F27" s="77">
        <v>99951</v>
      </c>
      <c r="G27" s="77">
        <v>14304000</v>
      </c>
      <c r="H27" s="77">
        <v>447</v>
      </c>
      <c r="I27" s="99">
        <v>61355117.200000003</v>
      </c>
      <c r="J27" s="101">
        <f t="shared" si="0"/>
        <v>0.99554772007410508</v>
      </c>
    </row>
    <row r="28" spans="2:10">
      <c r="B28" s="76" t="s">
        <v>82</v>
      </c>
      <c r="C28" s="77">
        <v>52955195.57</v>
      </c>
      <c r="D28" s="77">
        <v>62125</v>
      </c>
      <c r="E28" s="77">
        <v>17828001.699999999</v>
      </c>
      <c r="F28" s="77">
        <v>61742</v>
      </c>
      <c r="G28" s="77">
        <v>12256000</v>
      </c>
      <c r="H28" s="77">
        <v>383</v>
      </c>
      <c r="I28" s="99">
        <v>30084001.699999999</v>
      </c>
      <c r="J28" s="101">
        <f t="shared" si="0"/>
        <v>0.99383501006036212</v>
      </c>
    </row>
    <row r="29" spans="2:10">
      <c r="B29" s="78" t="s">
        <v>12299</v>
      </c>
      <c r="C29" s="79">
        <v>36193870.960000001</v>
      </c>
      <c r="D29" s="79">
        <v>34012</v>
      </c>
      <c r="E29" s="79">
        <v>21144218.780000001</v>
      </c>
      <c r="F29" s="79">
        <v>33831</v>
      </c>
      <c r="G29" s="79">
        <v>5792000</v>
      </c>
      <c r="H29" s="79">
        <v>181</v>
      </c>
      <c r="I29" s="98">
        <v>26936218.780000001</v>
      </c>
      <c r="J29" s="101">
        <f t="shared" si="0"/>
        <v>0.99467834881806416</v>
      </c>
    </row>
    <row r="30" spans="2:10">
      <c r="B30" s="76" t="s">
        <v>78</v>
      </c>
      <c r="C30" s="77">
        <v>26055766.690000001</v>
      </c>
      <c r="D30" s="77">
        <v>9645</v>
      </c>
      <c r="E30" s="77">
        <v>7702305.7300000004</v>
      </c>
      <c r="F30" s="77">
        <v>9472</v>
      </c>
      <c r="G30" s="77">
        <v>5536000</v>
      </c>
      <c r="H30" s="77">
        <v>173</v>
      </c>
      <c r="I30" s="99">
        <v>13238305.73</v>
      </c>
      <c r="J30" s="101">
        <f t="shared" si="0"/>
        <v>0.98206324520476929</v>
      </c>
    </row>
    <row r="31" spans="2:10">
      <c r="B31" s="76" t="s">
        <v>81</v>
      </c>
      <c r="C31" s="77">
        <v>28974063.440000001</v>
      </c>
      <c r="D31" s="77">
        <v>41591</v>
      </c>
      <c r="E31" s="77">
        <v>13769742.939999999</v>
      </c>
      <c r="F31" s="77">
        <v>41438</v>
      </c>
      <c r="G31" s="77">
        <v>4896000</v>
      </c>
      <c r="H31" s="77">
        <v>153</v>
      </c>
      <c r="I31" s="99">
        <v>18665742.940000001</v>
      </c>
      <c r="J31" s="101">
        <f t="shared" si="0"/>
        <v>0.99632131951624148</v>
      </c>
    </row>
    <row r="32" spans="2:10">
      <c r="B32" s="76" t="s">
        <v>80</v>
      </c>
      <c r="C32" s="77">
        <v>18355450.510000002</v>
      </c>
      <c r="D32" s="77">
        <v>19064</v>
      </c>
      <c r="E32" s="77">
        <v>8889118.9199999999</v>
      </c>
      <c r="F32" s="77">
        <v>18979</v>
      </c>
      <c r="G32" s="77">
        <v>2720000</v>
      </c>
      <c r="H32" s="77">
        <v>85</v>
      </c>
      <c r="I32" s="99">
        <v>11609118.92</v>
      </c>
      <c r="J32" s="101">
        <f t="shared" si="0"/>
        <v>0.99554133445237092</v>
      </c>
    </row>
    <row r="33" spans="1:10" s="34" customFormat="1">
      <c r="B33" s="76" t="s">
        <v>83</v>
      </c>
      <c r="C33" s="77">
        <v>9095930.9199999999</v>
      </c>
      <c r="D33" s="77">
        <v>18067</v>
      </c>
      <c r="E33" s="77">
        <v>3910266.76</v>
      </c>
      <c r="F33" s="77">
        <v>18024</v>
      </c>
      <c r="G33" s="77">
        <v>1376000</v>
      </c>
      <c r="H33" s="77">
        <v>43</v>
      </c>
      <c r="I33" s="99">
        <v>5286266.76</v>
      </c>
      <c r="J33" s="101">
        <f t="shared" si="0"/>
        <v>0.99761997011125259</v>
      </c>
    </row>
    <row r="34" spans="1:10">
      <c r="B34" s="76" t="s">
        <v>89</v>
      </c>
      <c r="C34" s="77">
        <v>3545848.11</v>
      </c>
      <c r="D34" s="77">
        <v>9763</v>
      </c>
      <c r="E34" s="77">
        <v>1261781.51</v>
      </c>
      <c r="F34" s="77">
        <v>9743</v>
      </c>
      <c r="G34" s="77">
        <v>640000</v>
      </c>
      <c r="H34" s="77">
        <v>20</v>
      </c>
      <c r="I34" s="99">
        <v>1901781.51</v>
      </c>
      <c r="J34" s="101">
        <f t="shared" si="0"/>
        <v>0.99795144934958513</v>
      </c>
    </row>
    <row r="35" spans="1:10">
      <c r="A35" s="115">
        <f>+COUNTA(B11:B34)</f>
        <v>24</v>
      </c>
      <c r="B35" s="11" t="s">
        <v>0</v>
      </c>
      <c r="C35" s="9">
        <f>+SUM(C11:C34)</f>
        <v>31980076376.87999</v>
      </c>
      <c r="D35" s="9">
        <f t="shared" ref="D35:I35" si="1">+SUM(D11:D34)</f>
        <v>11506482</v>
      </c>
      <c r="E35" s="9">
        <f t="shared" si="1"/>
        <v>8595287586.1599979</v>
      </c>
      <c r="F35" s="9">
        <f t="shared" si="1"/>
        <v>11391091</v>
      </c>
      <c r="G35" s="9">
        <f t="shared" si="1"/>
        <v>3692501162.6199999</v>
      </c>
      <c r="H35" s="9">
        <f t="shared" si="1"/>
        <v>115391</v>
      </c>
      <c r="I35" s="9">
        <f t="shared" si="1"/>
        <v>12287788748.780001</v>
      </c>
      <c r="J35" s="96">
        <f>+F35/D35</f>
        <v>0.98997165249986918</v>
      </c>
    </row>
    <row r="36" spans="1:10">
      <c r="B36" s="12" t="s">
        <v>11</v>
      </c>
      <c r="C36" s="3"/>
      <c r="D36" s="4"/>
      <c r="E36" s="3"/>
      <c r="F36" s="4"/>
      <c r="G36" s="3"/>
      <c r="H36" s="4"/>
      <c r="I36" s="3"/>
      <c r="J36" s="33"/>
    </row>
    <row r="37" spans="1:10">
      <c r="B37" s="1"/>
      <c r="I37" s="40"/>
    </row>
    <row r="38" spans="1:10">
      <c r="B38" s="12"/>
    </row>
    <row r="39" spans="1:10">
      <c r="B39" s="12"/>
      <c r="C39" s="40"/>
      <c r="D39" s="40"/>
      <c r="E39" s="40"/>
      <c r="F39" s="40"/>
      <c r="G39" s="40"/>
      <c r="H39" s="40"/>
      <c r="I39" s="40"/>
    </row>
    <row r="40" spans="1:10" s="34" customFormat="1">
      <c r="B40" s="12"/>
      <c r="C40" s="40"/>
      <c r="D40" s="40"/>
      <c r="E40" s="40"/>
      <c r="F40" s="40"/>
      <c r="G40" s="40"/>
      <c r="H40" s="40"/>
      <c r="I40" s="40"/>
    </row>
    <row r="42" spans="1:10">
      <c r="C42" s="40"/>
      <c r="D42" s="40"/>
      <c r="E42" s="40"/>
      <c r="F42" s="40"/>
      <c r="G42" s="40"/>
      <c r="H42" s="40"/>
      <c r="I42" s="40"/>
    </row>
    <row r="43" spans="1:10">
      <c r="C43" s="42"/>
      <c r="D43" s="42"/>
      <c r="E43" s="42"/>
      <c r="F43" s="42"/>
      <c r="G43" s="42"/>
      <c r="H43" s="42"/>
      <c r="I43" s="42"/>
    </row>
  </sheetData>
  <sortState ref="B11:I34">
    <sortCondition descending="1" ref="I11:I34"/>
  </sortState>
  <mergeCells count="13">
    <mergeCell ref="E8:J8"/>
    <mergeCell ref="J9:J10"/>
    <mergeCell ref="I9:I10"/>
    <mergeCell ref="B2:J2"/>
    <mergeCell ref="B3:J3"/>
    <mergeCell ref="B4:J4"/>
    <mergeCell ref="B5:J5"/>
    <mergeCell ref="B8:B10"/>
    <mergeCell ref="C8:C10"/>
    <mergeCell ref="D8:D10"/>
    <mergeCell ref="E9:F9"/>
    <mergeCell ref="G9:H9"/>
    <mergeCell ref="B6:C6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showGridLines="0" zoomScaleNormal="100" workbookViewId="0">
      <selection activeCell="L19" sqref="L19"/>
    </sheetView>
  </sheetViews>
  <sheetFormatPr baseColWidth="10" defaultRowHeight="14.4"/>
  <cols>
    <col min="1" max="1" width="29.44140625" customWidth="1"/>
    <col min="2" max="2" width="13.33203125" customWidth="1"/>
    <col min="3" max="3" width="17.6640625" customWidth="1"/>
    <col min="4" max="4" width="20.44140625" customWidth="1"/>
    <col min="5" max="5" width="17.6640625" style="34" customWidth="1"/>
    <col min="6" max="6" width="16.109375" customWidth="1"/>
    <col min="7" max="7" width="16.44140625" customWidth="1"/>
    <col min="8" max="8" width="16.33203125" customWidth="1"/>
    <col min="9" max="9" width="16.5546875" customWidth="1"/>
  </cols>
  <sheetData>
    <row r="2" spans="2:10" ht="15.75" customHeight="1">
      <c r="B2" s="131" t="s">
        <v>10</v>
      </c>
      <c r="C2" s="131"/>
      <c r="D2" s="131"/>
      <c r="E2" s="131"/>
      <c r="F2" s="131"/>
      <c r="G2" s="131"/>
      <c r="H2" s="131"/>
    </row>
    <row r="3" spans="2:10">
      <c r="B3" s="132" t="s">
        <v>7</v>
      </c>
      <c r="C3" s="132"/>
      <c r="D3" s="132"/>
      <c r="E3" s="132"/>
      <c r="F3" s="132"/>
      <c r="G3" s="132"/>
      <c r="H3" s="132"/>
    </row>
    <row r="4" spans="2:10" ht="15" customHeight="1">
      <c r="B4" s="132" t="s">
        <v>12307</v>
      </c>
      <c r="C4" s="132"/>
      <c r="D4" s="132"/>
      <c r="E4" s="132"/>
      <c r="F4" s="132"/>
      <c r="G4" s="132"/>
      <c r="H4" s="132"/>
    </row>
    <row r="5" spans="2:10">
      <c r="B5" s="133" t="s">
        <v>25</v>
      </c>
      <c r="C5" s="133"/>
      <c r="D5" s="133"/>
      <c r="E5" s="133"/>
      <c r="F5" s="133"/>
      <c r="G5" s="133"/>
      <c r="H5" s="133"/>
    </row>
    <row r="6" spans="2:10">
      <c r="B6" s="137" t="s">
        <v>15</v>
      </c>
      <c r="C6" s="137"/>
      <c r="D6" s="19"/>
      <c r="E6" s="35"/>
      <c r="F6" s="19"/>
      <c r="G6" s="19"/>
    </row>
    <row r="7" spans="2:10">
      <c r="B7" s="19"/>
      <c r="C7" s="19"/>
      <c r="D7" s="19"/>
      <c r="E7" s="35"/>
      <c r="F7" s="19"/>
      <c r="G7" s="19"/>
    </row>
    <row r="8" spans="2:10" ht="15" customHeight="1">
      <c r="B8" s="134" t="s">
        <v>11387</v>
      </c>
      <c r="C8" s="134" t="s">
        <v>16</v>
      </c>
      <c r="D8" s="134" t="s">
        <v>28</v>
      </c>
      <c r="E8" s="134" t="s">
        <v>12871</v>
      </c>
      <c r="F8" s="134" t="s">
        <v>11389</v>
      </c>
      <c r="G8" s="134" t="s">
        <v>12870</v>
      </c>
      <c r="H8" s="134" t="s">
        <v>27</v>
      </c>
      <c r="I8" s="134" t="s">
        <v>12864</v>
      </c>
    </row>
    <row r="9" spans="2:10">
      <c r="B9" s="135"/>
      <c r="C9" s="135"/>
      <c r="D9" s="135"/>
      <c r="E9" s="135"/>
      <c r="F9" s="135"/>
      <c r="G9" s="135"/>
      <c r="H9" s="135"/>
      <c r="I9" s="135"/>
    </row>
    <row r="10" spans="2:10" ht="15" customHeight="1">
      <c r="B10" s="136"/>
      <c r="C10" s="136"/>
      <c r="D10" s="136"/>
      <c r="E10" s="136"/>
      <c r="F10" s="136"/>
      <c r="G10" s="136"/>
      <c r="H10" s="135"/>
      <c r="I10" s="135"/>
    </row>
    <row r="11" spans="2:10">
      <c r="B11" s="14">
        <f>+'SEGMENTO 1'!A49</f>
        <v>36</v>
      </c>
      <c r="C11" s="14">
        <v>1</v>
      </c>
      <c r="D11" s="104">
        <f>+'SEGMENTO 1'!C49</f>
        <v>9464879473.1100006</v>
      </c>
      <c r="E11" s="104">
        <f>+'SEGMENTO 1'!D49</f>
        <v>5307129</v>
      </c>
      <c r="F11" s="104">
        <f>+'SEGMENTO 1'!I49</f>
        <v>6213006268.1999998</v>
      </c>
      <c r="G11" s="106">
        <f>+'SEGMENTO 1'!F49</f>
        <v>5249074</v>
      </c>
      <c r="H11" s="105">
        <f>+F11/D11</f>
        <v>0.65642740468606409</v>
      </c>
      <c r="I11" s="105">
        <f>+G11/E11</f>
        <v>0.98906094048213267</v>
      </c>
      <c r="J11" s="65"/>
    </row>
    <row r="12" spans="2:10">
      <c r="B12" s="16">
        <v>41</v>
      </c>
      <c r="C12" s="16">
        <v>2</v>
      </c>
      <c r="D12" s="22">
        <f>+'SEGMENTO 2'!C53</f>
        <v>1297861877.8399999</v>
      </c>
      <c r="E12" s="37">
        <f>+'SEGMENTO 2'!D53</f>
        <v>1302977</v>
      </c>
      <c r="F12" s="22">
        <f>+'SEGMENTO 2'!I53</f>
        <v>676630548.34000003</v>
      </c>
      <c r="G12" s="107">
        <f>+'SEGMENTO 2'!F53</f>
        <v>1279994</v>
      </c>
      <c r="H12" s="72">
        <f t="shared" ref="H12:I16" si="0">+F12/D12</f>
        <v>0.52134249406115529</v>
      </c>
      <c r="I12" s="72">
        <f t="shared" si="0"/>
        <v>0.98236116216940128</v>
      </c>
      <c r="J12" s="65"/>
    </row>
    <row r="13" spans="2:10">
      <c r="B13" s="16">
        <f>+'SEGMENTO 3'!A95</f>
        <v>83</v>
      </c>
      <c r="C13" s="16">
        <v>3</v>
      </c>
      <c r="D13" s="37">
        <f>+'SEGMENTO 3'!C95</f>
        <v>697820349.60000026</v>
      </c>
      <c r="E13" s="37">
        <f>+'SEGMENTO 3'!D95</f>
        <v>917793</v>
      </c>
      <c r="F13" s="37">
        <f>+'SEGMENTO 3'!I95</f>
        <v>277888696.90000004</v>
      </c>
      <c r="G13" s="108">
        <f>+'SEGMENTO 3'!F95</f>
        <v>890438</v>
      </c>
      <c r="H13" s="72">
        <f t="shared" si="0"/>
        <v>0.39822383663544558</v>
      </c>
      <c r="I13" s="72">
        <f t="shared" si="0"/>
        <v>0.97019480427503801</v>
      </c>
      <c r="J13" s="65"/>
    </row>
    <row r="14" spans="2:10">
      <c r="B14" s="16">
        <v>169</v>
      </c>
      <c r="C14" s="16">
        <v>4</v>
      </c>
      <c r="D14" s="22">
        <v>316972806.42999995</v>
      </c>
      <c r="E14" s="37">
        <v>566322</v>
      </c>
      <c r="F14" s="37">
        <v>80077900.900000021</v>
      </c>
      <c r="G14" s="107">
        <v>527753</v>
      </c>
      <c r="H14" s="72">
        <f t="shared" si="0"/>
        <v>0.25263334669589194</v>
      </c>
      <c r="I14" s="72">
        <f t="shared" si="0"/>
        <v>0.93189563534526298</v>
      </c>
      <c r="J14" s="65"/>
    </row>
    <row r="15" spans="2:10">
      <c r="B15" s="16">
        <v>237</v>
      </c>
      <c r="C15" s="16">
        <v>5</v>
      </c>
      <c r="D15" s="22">
        <v>64416857.019999996</v>
      </c>
      <c r="E15" s="37">
        <v>165560</v>
      </c>
      <c r="F15" s="37">
        <v>21779623.800000016</v>
      </c>
      <c r="G15" s="107">
        <v>155930</v>
      </c>
      <c r="H15" s="110">
        <f t="shared" si="0"/>
        <v>0.33810441563825333</v>
      </c>
      <c r="I15" s="110">
        <f t="shared" si="0"/>
        <v>0.94183377627446241</v>
      </c>
      <c r="J15" s="65"/>
    </row>
    <row r="16" spans="2:10">
      <c r="B16" s="17">
        <f>SUM(B11:B15)</f>
        <v>566</v>
      </c>
      <c r="C16" s="18" t="s">
        <v>0</v>
      </c>
      <c r="D16" s="23">
        <f>+SUM(D11:D15)</f>
        <v>11841951364.000002</v>
      </c>
      <c r="E16" s="38">
        <f t="shared" ref="E16:G16" si="1">+SUM(E11:E15)</f>
        <v>8259781</v>
      </c>
      <c r="F16" s="38">
        <f t="shared" si="1"/>
        <v>7269383038.1399994</v>
      </c>
      <c r="G16" s="38">
        <f t="shared" si="1"/>
        <v>8103189</v>
      </c>
      <c r="H16" s="109">
        <f>+F16/D16</f>
        <v>0.61386698988134758</v>
      </c>
      <c r="I16" s="109">
        <f t="shared" si="0"/>
        <v>0.98104162810127771</v>
      </c>
    </row>
    <row r="17" spans="2:8">
      <c r="B17" s="1"/>
      <c r="C17" s="129" t="s">
        <v>12300</v>
      </c>
      <c r="D17" s="130"/>
      <c r="E17" s="24">
        <v>377333327</v>
      </c>
      <c r="G17" s="2"/>
    </row>
    <row r="18" spans="2:8" s="61" customFormat="1">
      <c r="B18" s="58"/>
      <c r="C18" s="59"/>
      <c r="D18" s="59"/>
      <c r="E18" s="60"/>
      <c r="F18" s="68"/>
      <c r="G18" s="62"/>
    </row>
    <row r="19" spans="2:8">
      <c r="B19" s="12" t="s">
        <v>20</v>
      </c>
    </row>
    <row r="20" spans="2:8">
      <c r="B20" s="1" t="s">
        <v>12295</v>
      </c>
      <c r="C20" s="34"/>
      <c r="D20" s="34"/>
      <c r="F20" s="34"/>
      <c r="G20" s="34"/>
      <c r="H20" s="34"/>
    </row>
    <row r="21" spans="2:8" ht="53.25" customHeight="1">
      <c r="B21" s="142" t="s">
        <v>11388</v>
      </c>
      <c r="C21" s="142"/>
      <c r="D21" s="142"/>
      <c r="E21" s="142"/>
      <c r="F21" s="142"/>
      <c r="G21" s="142"/>
      <c r="H21" s="142"/>
    </row>
    <row r="22" spans="2:8">
      <c r="B22" s="141"/>
      <c r="C22" s="141"/>
      <c r="D22" s="141"/>
      <c r="E22" s="141"/>
      <c r="F22" s="141"/>
      <c r="G22" s="141"/>
      <c r="H22" s="141"/>
    </row>
    <row r="23" spans="2:8">
      <c r="D23" s="40"/>
      <c r="E23" s="40"/>
    </row>
  </sheetData>
  <mergeCells count="16">
    <mergeCell ref="I8:I10"/>
    <mergeCell ref="G8:G10"/>
    <mergeCell ref="B22:H22"/>
    <mergeCell ref="B21:H21"/>
    <mergeCell ref="B2:H2"/>
    <mergeCell ref="B3:H3"/>
    <mergeCell ref="B4:H4"/>
    <mergeCell ref="B5:H5"/>
    <mergeCell ref="H8:H10"/>
    <mergeCell ref="C17:D17"/>
    <mergeCell ref="B6:C6"/>
    <mergeCell ref="B8:B10"/>
    <mergeCell ref="C8:C10"/>
    <mergeCell ref="D8:D10"/>
    <mergeCell ref="F8:F10"/>
    <mergeCell ref="E8:E10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"/>
  <sheetViews>
    <sheetView showGridLines="0" zoomScale="90" zoomScaleNormal="90" workbookViewId="0">
      <pane xSplit="2" ySplit="10" topLeftCell="C11" activePane="bottomRight" state="frozen"/>
      <selection activeCell="B18" sqref="B18"/>
      <selection pane="topRight" activeCell="B18" sqref="B18"/>
      <selection pane="bottomLeft" activeCell="B18" sqref="B18"/>
      <selection pane="bottomRight" activeCell="E57" sqref="E57"/>
    </sheetView>
  </sheetViews>
  <sheetFormatPr baseColWidth="10" defaultRowHeight="14.4"/>
  <cols>
    <col min="1" max="1" width="16.44140625" customWidth="1"/>
    <col min="2" max="2" width="45.77734375" customWidth="1"/>
    <col min="3" max="3" width="15.44140625" bestFit="1" customWidth="1"/>
    <col min="4" max="4" width="13.88671875" bestFit="1" customWidth="1"/>
    <col min="5" max="5" width="19.5546875" bestFit="1" customWidth="1"/>
    <col min="6" max="6" width="12.5546875" customWidth="1"/>
    <col min="7" max="7" width="17.88671875" bestFit="1" customWidth="1"/>
    <col min="8" max="8" width="12.33203125" bestFit="1" customWidth="1"/>
    <col min="9" max="9" width="15.88671875" customWidth="1"/>
    <col min="10" max="10" width="16" customWidth="1"/>
  </cols>
  <sheetData>
    <row r="2" spans="2:11" ht="15.6">
      <c r="B2" s="131" t="s">
        <v>12305</v>
      </c>
      <c r="C2" s="131"/>
      <c r="D2" s="131"/>
      <c r="E2" s="131"/>
      <c r="F2" s="131"/>
      <c r="G2" s="131"/>
      <c r="H2" s="131"/>
      <c r="I2" s="131"/>
      <c r="J2" s="131"/>
    </row>
    <row r="3" spans="2:11">
      <c r="B3" s="132" t="s">
        <v>7</v>
      </c>
      <c r="C3" s="132"/>
      <c r="D3" s="132"/>
      <c r="E3" s="132"/>
      <c r="F3" s="132"/>
      <c r="G3" s="132"/>
      <c r="H3" s="132"/>
      <c r="I3" s="132"/>
      <c r="J3" s="132"/>
    </row>
    <row r="4" spans="2:11">
      <c r="B4" s="132" t="s">
        <v>12341</v>
      </c>
      <c r="C4" s="132"/>
      <c r="D4" s="132"/>
      <c r="E4" s="132"/>
      <c r="F4" s="132"/>
      <c r="G4" s="132"/>
      <c r="H4" s="132"/>
      <c r="I4" s="132"/>
      <c r="J4" s="132"/>
    </row>
    <row r="5" spans="2:11">
      <c r="B5" s="133" t="s">
        <v>31</v>
      </c>
      <c r="C5" s="133"/>
      <c r="D5" s="133"/>
      <c r="E5" s="133"/>
      <c r="F5" s="133"/>
      <c r="G5" s="133"/>
      <c r="H5" s="133"/>
      <c r="I5" s="133"/>
      <c r="J5" s="133"/>
    </row>
    <row r="6" spans="2:11">
      <c r="B6" s="137" t="s">
        <v>15</v>
      </c>
      <c r="C6" s="137"/>
      <c r="D6" s="10"/>
      <c r="E6" s="10"/>
      <c r="F6" s="10"/>
      <c r="G6" s="10"/>
      <c r="H6" s="10"/>
      <c r="I6" s="10"/>
      <c r="J6" s="10"/>
    </row>
    <row r="7" spans="2:11">
      <c r="B7" s="29"/>
      <c r="C7" s="29"/>
      <c r="D7" s="10"/>
      <c r="E7" s="10"/>
      <c r="F7" s="10"/>
      <c r="G7" s="10"/>
      <c r="H7" s="10"/>
      <c r="I7" s="10"/>
      <c r="J7" s="10"/>
    </row>
    <row r="8" spans="2:11">
      <c r="B8" s="134" t="s">
        <v>58</v>
      </c>
      <c r="C8" s="134" t="s">
        <v>28</v>
      </c>
      <c r="D8" s="134" t="s">
        <v>30</v>
      </c>
      <c r="E8" s="138" t="s">
        <v>18</v>
      </c>
      <c r="F8" s="139"/>
      <c r="G8" s="139"/>
      <c r="H8" s="139"/>
      <c r="I8" s="139"/>
      <c r="J8" s="140"/>
    </row>
    <row r="9" spans="2:11" ht="24" customHeight="1">
      <c r="B9" s="135"/>
      <c r="C9" s="135"/>
      <c r="D9" s="135"/>
      <c r="E9" s="136" t="s">
        <v>37</v>
      </c>
      <c r="F9" s="136"/>
      <c r="G9" s="136" t="s">
        <v>38</v>
      </c>
      <c r="H9" s="136"/>
      <c r="I9" s="135" t="s">
        <v>29</v>
      </c>
      <c r="J9" s="135" t="s">
        <v>32</v>
      </c>
    </row>
    <row r="10" spans="2:11" ht="30" customHeight="1">
      <c r="B10" s="136"/>
      <c r="C10" s="136"/>
      <c r="D10" s="136"/>
      <c r="E10" s="31" t="s">
        <v>4</v>
      </c>
      <c r="F10" s="31" t="s">
        <v>5</v>
      </c>
      <c r="G10" s="31" t="s">
        <v>6</v>
      </c>
      <c r="H10" s="31" t="s">
        <v>5</v>
      </c>
      <c r="I10" s="136"/>
      <c r="J10" s="136"/>
    </row>
    <row r="11" spans="2:11">
      <c r="B11" s="6" t="s">
        <v>12308</v>
      </c>
      <c r="C11" s="7">
        <v>73151857.019999996</v>
      </c>
      <c r="D11" s="7">
        <v>56096</v>
      </c>
      <c r="E11" s="7">
        <v>38878696.189999998</v>
      </c>
      <c r="F11" s="7">
        <v>55583</v>
      </c>
      <c r="G11" s="7">
        <v>16416000</v>
      </c>
      <c r="H11" s="7">
        <v>513</v>
      </c>
      <c r="I11" s="7">
        <v>55294696.189999998</v>
      </c>
      <c r="J11" s="101">
        <f>+F11/D11</f>
        <v>0.9908549629207074</v>
      </c>
      <c r="K11" s="34"/>
    </row>
    <row r="12" spans="2:11">
      <c r="B12" s="6" t="s">
        <v>12309</v>
      </c>
      <c r="C12" s="7">
        <v>1856341121.6700001</v>
      </c>
      <c r="D12" s="7">
        <v>1011347</v>
      </c>
      <c r="E12" s="7">
        <v>780216648</v>
      </c>
      <c r="F12" s="7">
        <v>999009</v>
      </c>
      <c r="G12" s="7">
        <v>399465823.05000001</v>
      </c>
      <c r="H12" s="7">
        <v>12338</v>
      </c>
      <c r="I12" s="7">
        <v>1179682471.05</v>
      </c>
      <c r="J12" s="101">
        <f t="shared" ref="J12:J42" si="0">+F12/D12</f>
        <v>0.98780042853738625</v>
      </c>
      <c r="K12" s="34"/>
    </row>
    <row r="13" spans="2:11">
      <c r="B13" s="6" t="s">
        <v>12310</v>
      </c>
      <c r="C13" s="7">
        <v>707293035.75</v>
      </c>
      <c r="D13" s="7">
        <v>456448</v>
      </c>
      <c r="E13" s="7">
        <v>425641270.63</v>
      </c>
      <c r="F13" s="7">
        <v>452347</v>
      </c>
      <c r="G13" s="7">
        <v>131232000</v>
      </c>
      <c r="H13" s="7">
        <v>4101</v>
      </c>
      <c r="I13" s="7">
        <v>556873270.63</v>
      </c>
      <c r="J13" s="101">
        <f t="shared" si="0"/>
        <v>0.99101540591699389</v>
      </c>
      <c r="K13" s="34"/>
    </row>
    <row r="14" spans="2:11">
      <c r="B14" s="6" t="s">
        <v>12311</v>
      </c>
      <c r="C14" s="7">
        <v>132694704.8</v>
      </c>
      <c r="D14" s="7">
        <v>74898</v>
      </c>
      <c r="E14" s="7">
        <v>68249992.640000001</v>
      </c>
      <c r="F14" s="7">
        <v>74044</v>
      </c>
      <c r="G14" s="7">
        <v>27328000</v>
      </c>
      <c r="H14" s="7">
        <v>854</v>
      </c>
      <c r="I14" s="7">
        <v>95577992.640000001</v>
      </c>
      <c r="J14" s="101">
        <f t="shared" si="0"/>
        <v>0.98859782637720628</v>
      </c>
      <c r="K14" s="34"/>
    </row>
    <row r="15" spans="2:11">
      <c r="B15" s="6" t="s">
        <v>12312</v>
      </c>
      <c r="C15" s="7">
        <v>208527809.49000001</v>
      </c>
      <c r="D15" s="7">
        <v>79922</v>
      </c>
      <c r="E15" s="7">
        <v>85956911.159999996</v>
      </c>
      <c r="F15" s="7">
        <v>78372</v>
      </c>
      <c r="G15" s="7">
        <v>49600000</v>
      </c>
      <c r="H15" s="7">
        <v>1550</v>
      </c>
      <c r="I15" s="7">
        <v>135556911.16</v>
      </c>
      <c r="J15" s="101">
        <f t="shared" si="0"/>
        <v>0.98060609093866524</v>
      </c>
      <c r="K15" s="34"/>
    </row>
    <row r="16" spans="2:11">
      <c r="B16" s="6" t="s">
        <v>12313</v>
      </c>
      <c r="C16" s="7">
        <v>152051464.71000001</v>
      </c>
      <c r="D16" s="7">
        <v>79950</v>
      </c>
      <c r="E16" s="7">
        <v>71280741.299999997</v>
      </c>
      <c r="F16" s="7">
        <v>79079</v>
      </c>
      <c r="G16" s="7">
        <v>27872000</v>
      </c>
      <c r="H16" s="7">
        <v>871</v>
      </c>
      <c r="I16" s="7">
        <v>99152741.299999997</v>
      </c>
      <c r="J16" s="101">
        <f t="shared" si="0"/>
        <v>0.9891056910569106</v>
      </c>
      <c r="K16" s="34"/>
    </row>
    <row r="17" spans="2:11">
      <c r="B17" s="6" t="s">
        <v>12314</v>
      </c>
      <c r="C17" s="7">
        <v>169565623.12</v>
      </c>
      <c r="D17" s="7">
        <v>72200</v>
      </c>
      <c r="E17" s="7">
        <v>63497302.93</v>
      </c>
      <c r="F17" s="7">
        <v>71331</v>
      </c>
      <c r="G17" s="7">
        <v>27808000</v>
      </c>
      <c r="H17" s="7">
        <v>869</v>
      </c>
      <c r="I17" s="7">
        <v>91305302.930000007</v>
      </c>
      <c r="J17" s="101">
        <f t="shared" si="0"/>
        <v>0.98796398891966764</v>
      </c>
      <c r="K17" s="34"/>
    </row>
    <row r="18" spans="2:11">
      <c r="B18" s="6" t="s">
        <v>12315</v>
      </c>
      <c r="C18" s="7">
        <v>244304461.12</v>
      </c>
      <c r="D18" s="7">
        <v>141897</v>
      </c>
      <c r="E18" s="7">
        <v>111480283.94</v>
      </c>
      <c r="F18" s="7">
        <v>140852</v>
      </c>
      <c r="G18" s="7">
        <v>33440000</v>
      </c>
      <c r="H18" s="7">
        <v>1045</v>
      </c>
      <c r="I18" s="7">
        <v>144920283.94</v>
      </c>
      <c r="J18" s="101">
        <f t="shared" si="0"/>
        <v>0.99263550321712224</v>
      </c>
      <c r="K18" s="34"/>
    </row>
    <row r="19" spans="2:11">
      <c r="B19" s="6" t="s">
        <v>12316</v>
      </c>
      <c r="C19" s="7">
        <v>255491908.25999999</v>
      </c>
      <c r="D19" s="7">
        <v>122596</v>
      </c>
      <c r="E19" s="7">
        <v>141668353.02000001</v>
      </c>
      <c r="F19" s="7">
        <v>121009</v>
      </c>
      <c r="G19" s="7">
        <v>50784000</v>
      </c>
      <c r="H19" s="7">
        <v>1587</v>
      </c>
      <c r="I19" s="7">
        <v>192452353.02000001</v>
      </c>
      <c r="J19" s="101">
        <f t="shared" si="0"/>
        <v>0.987055042578877</v>
      </c>
      <c r="K19" s="34"/>
    </row>
    <row r="20" spans="2:11">
      <c r="B20" s="6" t="s">
        <v>12317</v>
      </c>
      <c r="C20" s="7">
        <v>140920252.47999999</v>
      </c>
      <c r="D20" s="7">
        <v>108725</v>
      </c>
      <c r="E20" s="7">
        <v>80641901.730000004</v>
      </c>
      <c r="F20" s="7">
        <v>107862</v>
      </c>
      <c r="G20" s="7">
        <v>27616000</v>
      </c>
      <c r="H20" s="7">
        <v>863</v>
      </c>
      <c r="I20" s="7">
        <v>108257901.73</v>
      </c>
      <c r="J20" s="101">
        <f t="shared" si="0"/>
        <v>0.9920625431133594</v>
      </c>
      <c r="K20" s="34"/>
    </row>
    <row r="21" spans="2:11">
      <c r="B21" s="6" t="s">
        <v>12318</v>
      </c>
      <c r="C21" s="7">
        <v>78902331.140000001</v>
      </c>
      <c r="D21" s="7">
        <v>60417</v>
      </c>
      <c r="E21" s="7">
        <v>41729996.030000001</v>
      </c>
      <c r="F21" s="7">
        <v>59814</v>
      </c>
      <c r="G21" s="7">
        <v>19296000</v>
      </c>
      <c r="H21" s="7">
        <v>603</v>
      </c>
      <c r="I21" s="7">
        <v>61025996.030000001</v>
      </c>
      <c r="J21" s="101">
        <f t="shared" si="0"/>
        <v>0.9900193654103977</v>
      </c>
      <c r="K21" s="34"/>
    </row>
    <row r="22" spans="2:11">
      <c r="B22" s="6" t="s">
        <v>12319</v>
      </c>
      <c r="C22" s="7">
        <v>94034028.489999995</v>
      </c>
      <c r="D22" s="7">
        <v>83918</v>
      </c>
      <c r="E22" s="7">
        <v>45499614.329999998</v>
      </c>
      <c r="F22" s="7">
        <v>83306</v>
      </c>
      <c r="G22" s="7">
        <v>19584000</v>
      </c>
      <c r="H22" s="8">
        <v>612</v>
      </c>
      <c r="I22" s="7">
        <v>65083614.329999998</v>
      </c>
      <c r="J22" s="101">
        <f t="shared" si="0"/>
        <v>0.99270716651969781</v>
      </c>
      <c r="K22" s="34"/>
    </row>
    <row r="23" spans="2:11">
      <c r="B23" s="6" t="s">
        <v>12320</v>
      </c>
      <c r="C23" s="7">
        <v>161211254.81999999</v>
      </c>
      <c r="D23" s="7">
        <v>84612</v>
      </c>
      <c r="E23" s="7">
        <v>76528682.319999993</v>
      </c>
      <c r="F23" s="7">
        <v>83703</v>
      </c>
      <c r="G23" s="7">
        <v>29088000</v>
      </c>
      <c r="H23" s="8">
        <v>909</v>
      </c>
      <c r="I23" s="7">
        <v>105616682.31999999</v>
      </c>
      <c r="J23" s="101">
        <f t="shared" si="0"/>
        <v>0.98925684300099281</v>
      </c>
      <c r="K23" s="34"/>
    </row>
    <row r="24" spans="2:11">
      <c r="B24" s="6" t="s">
        <v>12321</v>
      </c>
      <c r="C24" s="7">
        <v>124458948.84999999</v>
      </c>
      <c r="D24" s="7">
        <v>140170</v>
      </c>
      <c r="E24" s="7">
        <v>68519755.760000005</v>
      </c>
      <c r="F24" s="7">
        <v>139327</v>
      </c>
      <c r="G24" s="7">
        <v>26976000</v>
      </c>
      <c r="H24" s="8">
        <v>843</v>
      </c>
      <c r="I24" s="7">
        <v>95495755.760000005</v>
      </c>
      <c r="J24" s="101">
        <f t="shared" si="0"/>
        <v>0.99398587429549834</v>
      </c>
      <c r="K24" s="34"/>
    </row>
    <row r="25" spans="2:11">
      <c r="B25" s="6" t="s">
        <v>12322</v>
      </c>
      <c r="C25" s="7">
        <v>251439363.52000001</v>
      </c>
      <c r="D25" s="7">
        <v>123480</v>
      </c>
      <c r="E25" s="7">
        <v>117388260.06</v>
      </c>
      <c r="F25" s="7">
        <v>121612</v>
      </c>
      <c r="G25" s="7">
        <v>59776000</v>
      </c>
      <c r="H25" s="8">
        <v>1868</v>
      </c>
      <c r="I25" s="7">
        <v>177164260.06</v>
      </c>
      <c r="J25" s="101">
        <f t="shared" si="0"/>
        <v>0.98487204405571749</v>
      </c>
      <c r="K25" s="34"/>
    </row>
    <row r="26" spans="2:11">
      <c r="B26" s="6" t="s">
        <v>12323</v>
      </c>
      <c r="C26" s="7">
        <v>67548228.650000006</v>
      </c>
      <c r="D26" s="7">
        <v>95920</v>
      </c>
      <c r="E26" s="7">
        <v>44459240.240000002</v>
      </c>
      <c r="F26" s="7">
        <v>95577</v>
      </c>
      <c r="G26" s="7">
        <v>10976000</v>
      </c>
      <c r="H26" s="8">
        <v>343</v>
      </c>
      <c r="I26" s="7">
        <v>55435240.240000002</v>
      </c>
      <c r="J26" s="101">
        <f t="shared" si="0"/>
        <v>0.99642410341951626</v>
      </c>
      <c r="K26" s="34"/>
    </row>
    <row r="27" spans="2:11">
      <c r="B27" s="6" t="s">
        <v>12324</v>
      </c>
      <c r="C27" s="7">
        <v>113974020.81999999</v>
      </c>
      <c r="D27" s="7">
        <v>114650</v>
      </c>
      <c r="E27" s="7">
        <v>66266190.549999997</v>
      </c>
      <c r="F27" s="7">
        <v>113982</v>
      </c>
      <c r="G27" s="7">
        <v>21376000</v>
      </c>
      <c r="H27" s="8">
        <v>668</v>
      </c>
      <c r="I27" s="7">
        <v>87642190.549999997</v>
      </c>
      <c r="J27" s="101">
        <f t="shared" si="0"/>
        <v>0.99417357174007848</v>
      </c>
      <c r="K27" s="34"/>
    </row>
    <row r="28" spans="2:11" s="34" customFormat="1">
      <c r="B28" s="6" t="s">
        <v>12325</v>
      </c>
      <c r="C28" s="7">
        <v>152115513.36000001</v>
      </c>
      <c r="D28" s="7">
        <v>99322</v>
      </c>
      <c r="E28" s="7">
        <v>72032840.469999999</v>
      </c>
      <c r="F28" s="7">
        <v>98651</v>
      </c>
      <c r="G28" s="7">
        <v>21472000</v>
      </c>
      <c r="H28" s="8">
        <v>671</v>
      </c>
      <c r="I28" s="7">
        <v>93504840.469999999</v>
      </c>
      <c r="J28" s="101">
        <f t="shared" si="0"/>
        <v>0.99324419564648314</v>
      </c>
    </row>
    <row r="29" spans="2:11">
      <c r="B29" s="6" t="s">
        <v>12326</v>
      </c>
      <c r="C29" s="7">
        <v>217733522.69999999</v>
      </c>
      <c r="D29" s="8">
        <v>100792</v>
      </c>
      <c r="E29" s="7">
        <v>102070343.73</v>
      </c>
      <c r="F29" s="8">
        <v>99475</v>
      </c>
      <c r="G29" s="7">
        <v>42144000</v>
      </c>
      <c r="H29" s="8">
        <v>1317</v>
      </c>
      <c r="I29" s="7">
        <v>144214343.72999999</v>
      </c>
      <c r="J29" s="101">
        <f t="shared" si="0"/>
        <v>0.98693348678466541</v>
      </c>
      <c r="K29" s="34"/>
    </row>
    <row r="30" spans="2:11">
      <c r="B30" s="6" t="s">
        <v>12327</v>
      </c>
      <c r="C30" s="7">
        <v>467318371.98000002</v>
      </c>
      <c r="D30" s="7">
        <v>164184</v>
      </c>
      <c r="E30" s="7">
        <v>141688170.72</v>
      </c>
      <c r="F30" s="7">
        <v>161475</v>
      </c>
      <c r="G30" s="7">
        <v>86688000</v>
      </c>
      <c r="H30" s="8">
        <v>2709</v>
      </c>
      <c r="I30" s="7">
        <v>228376170.72</v>
      </c>
      <c r="J30" s="101">
        <f t="shared" si="0"/>
        <v>0.98350021926618914</v>
      </c>
      <c r="K30" s="34"/>
    </row>
    <row r="31" spans="2:11">
      <c r="B31" s="6" t="s">
        <v>12328</v>
      </c>
      <c r="C31" s="7">
        <v>284064808.55000001</v>
      </c>
      <c r="D31" s="7">
        <v>123893</v>
      </c>
      <c r="E31" s="7">
        <v>139746189.81999999</v>
      </c>
      <c r="F31" s="7">
        <v>122869</v>
      </c>
      <c r="G31" s="7">
        <v>32768000</v>
      </c>
      <c r="H31" s="8">
        <v>1024</v>
      </c>
      <c r="I31" s="7">
        <v>172514189.81999999</v>
      </c>
      <c r="J31" s="101">
        <f t="shared" si="0"/>
        <v>0.99173480341907938</v>
      </c>
      <c r="K31" s="34"/>
    </row>
    <row r="32" spans="2:11" ht="15.6" customHeight="1">
      <c r="B32" s="6" t="s">
        <v>12329</v>
      </c>
      <c r="C32" s="7">
        <v>445313020.57999998</v>
      </c>
      <c r="D32" s="7">
        <v>341848</v>
      </c>
      <c r="E32" s="7">
        <v>194136038.50999999</v>
      </c>
      <c r="F32" s="7">
        <v>339024</v>
      </c>
      <c r="G32" s="7">
        <v>90863878.400000006</v>
      </c>
      <c r="H32" s="8">
        <v>2824</v>
      </c>
      <c r="I32" s="7">
        <v>284999916.91000003</v>
      </c>
      <c r="J32" s="101">
        <f t="shared" si="0"/>
        <v>0.9917390185111512</v>
      </c>
      <c r="K32" s="34"/>
    </row>
    <row r="33" spans="2:10" s="34" customFormat="1" ht="15.6" customHeight="1">
      <c r="B33" s="6" t="s">
        <v>12330</v>
      </c>
      <c r="C33" s="7">
        <v>624795687.98000002</v>
      </c>
      <c r="D33" s="7">
        <v>93392</v>
      </c>
      <c r="E33" s="7">
        <v>239501671.62</v>
      </c>
      <c r="F33" s="7">
        <v>88533</v>
      </c>
      <c r="G33" s="7">
        <v>155488000</v>
      </c>
      <c r="H33" s="8">
        <v>4859</v>
      </c>
      <c r="I33" s="7">
        <v>394989671.62</v>
      </c>
      <c r="J33" s="101">
        <f t="shared" si="0"/>
        <v>0.94797198903546342</v>
      </c>
    </row>
    <row r="34" spans="2:10" s="34" customFormat="1" ht="15.6" customHeight="1">
      <c r="B34" s="6" t="s">
        <v>12331</v>
      </c>
      <c r="C34" s="7">
        <v>119902688.69</v>
      </c>
      <c r="D34" s="7">
        <v>24746</v>
      </c>
      <c r="E34" s="7">
        <v>103369397.69</v>
      </c>
      <c r="F34" s="7">
        <v>24446</v>
      </c>
      <c r="G34" s="7">
        <v>9600000</v>
      </c>
      <c r="H34" s="8">
        <v>300</v>
      </c>
      <c r="I34" s="7">
        <v>112969397.69</v>
      </c>
      <c r="J34" s="101">
        <f t="shared" si="0"/>
        <v>0.98787682857835613</v>
      </c>
    </row>
    <row r="35" spans="2:10" s="34" customFormat="1" ht="15.6" customHeight="1">
      <c r="B35" s="6" t="s">
        <v>12332</v>
      </c>
      <c r="C35" s="7">
        <v>345928944.38999999</v>
      </c>
      <c r="D35" s="7">
        <v>222033</v>
      </c>
      <c r="E35" s="7">
        <v>150089044.55000001</v>
      </c>
      <c r="F35" s="7">
        <v>220158</v>
      </c>
      <c r="G35" s="7">
        <v>60000000</v>
      </c>
      <c r="H35" s="8">
        <v>1875</v>
      </c>
      <c r="I35" s="7">
        <v>210089044.55000001</v>
      </c>
      <c r="J35" s="101">
        <f t="shared" si="0"/>
        <v>0.99155530934590808</v>
      </c>
    </row>
    <row r="36" spans="2:10" s="34" customFormat="1">
      <c r="B36" s="6" t="s">
        <v>12333</v>
      </c>
      <c r="C36" s="7">
        <v>278430620.17000002</v>
      </c>
      <c r="D36" s="7">
        <v>239208</v>
      </c>
      <c r="E36" s="7">
        <v>131213991.98999999</v>
      </c>
      <c r="F36" s="7">
        <v>238049</v>
      </c>
      <c r="G36" s="7">
        <v>37088000</v>
      </c>
      <c r="H36" s="8">
        <v>1159</v>
      </c>
      <c r="I36" s="7">
        <v>168301991.99000001</v>
      </c>
      <c r="J36" s="101">
        <f t="shared" si="0"/>
        <v>0.99515484431958801</v>
      </c>
    </row>
    <row r="37" spans="2:10" s="34" customFormat="1">
      <c r="B37" s="6" t="s">
        <v>12334</v>
      </c>
      <c r="C37" s="7">
        <v>156563951.31999999</v>
      </c>
      <c r="D37" s="7">
        <v>109226</v>
      </c>
      <c r="E37" s="7">
        <v>59427093.770000003</v>
      </c>
      <c r="F37" s="7">
        <v>108602</v>
      </c>
      <c r="G37" s="7">
        <v>19968000</v>
      </c>
      <c r="H37" s="8">
        <v>624</v>
      </c>
      <c r="I37" s="7">
        <v>79395093.769999996</v>
      </c>
      <c r="J37" s="101">
        <f t="shared" si="0"/>
        <v>0.99428707450607001</v>
      </c>
    </row>
    <row r="38" spans="2:10" s="34" customFormat="1">
      <c r="B38" s="6" t="s">
        <v>12335</v>
      </c>
      <c r="C38" s="7">
        <v>133351165.63</v>
      </c>
      <c r="D38" s="7">
        <v>64670</v>
      </c>
      <c r="E38" s="7">
        <v>54953380.649999999</v>
      </c>
      <c r="F38" s="7">
        <v>63685</v>
      </c>
      <c r="G38" s="7">
        <v>31520000</v>
      </c>
      <c r="H38" s="8">
        <v>985</v>
      </c>
      <c r="I38" s="7">
        <v>86473380.650000006</v>
      </c>
      <c r="J38" s="101">
        <f t="shared" si="0"/>
        <v>0.9847688263491573</v>
      </c>
    </row>
    <row r="39" spans="2:10" s="34" customFormat="1">
      <c r="B39" s="6" t="s">
        <v>12336</v>
      </c>
      <c r="C39" s="7">
        <v>211097494.34999999</v>
      </c>
      <c r="D39" s="7">
        <v>188392</v>
      </c>
      <c r="E39" s="7">
        <v>112686945.87</v>
      </c>
      <c r="F39" s="7">
        <v>187019</v>
      </c>
      <c r="G39" s="7">
        <v>43936000</v>
      </c>
      <c r="H39" s="8">
        <v>1373</v>
      </c>
      <c r="I39" s="7">
        <v>156622945.87</v>
      </c>
      <c r="J39" s="101">
        <f t="shared" si="0"/>
        <v>0.9927120047560406</v>
      </c>
    </row>
    <row r="40" spans="2:10" s="34" customFormat="1">
      <c r="B40" s="6" t="s">
        <v>12337</v>
      </c>
      <c r="C40" s="7">
        <v>109642270.73</v>
      </c>
      <c r="D40" s="7">
        <v>96072</v>
      </c>
      <c r="E40" s="7">
        <v>64471735.479999997</v>
      </c>
      <c r="F40" s="7">
        <v>95464</v>
      </c>
      <c r="G40" s="7">
        <v>19456000</v>
      </c>
      <c r="H40" s="8">
        <v>608</v>
      </c>
      <c r="I40" s="7">
        <v>83927735.480000004</v>
      </c>
      <c r="J40" s="101">
        <f t="shared" si="0"/>
        <v>0.99367141310683649</v>
      </c>
    </row>
    <row r="41" spans="2:10" s="34" customFormat="1">
      <c r="B41" s="6" t="s">
        <v>12338</v>
      </c>
      <c r="C41" s="7">
        <v>81903702.730000004</v>
      </c>
      <c r="D41" s="7">
        <v>95685</v>
      </c>
      <c r="E41" s="7">
        <v>38454909.210000001</v>
      </c>
      <c r="F41" s="7">
        <v>95141</v>
      </c>
      <c r="G41" s="7">
        <v>17408000</v>
      </c>
      <c r="H41" s="8">
        <v>544</v>
      </c>
      <c r="I41" s="7">
        <v>55862909.210000001</v>
      </c>
      <c r="J41" s="101">
        <f t="shared" si="0"/>
        <v>0.99431467837174059</v>
      </c>
    </row>
    <row r="42" spans="2:10" s="34" customFormat="1">
      <c r="B42" s="6" t="s">
        <v>12339</v>
      </c>
      <c r="C42" s="7">
        <v>127790002.52</v>
      </c>
      <c r="D42" s="7">
        <v>88293</v>
      </c>
      <c r="E42" s="7">
        <v>64938175.270000003</v>
      </c>
      <c r="F42" s="7">
        <v>87478</v>
      </c>
      <c r="G42" s="7">
        <v>26080000</v>
      </c>
      <c r="H42" s="8">
        <v>815</v>
      </c>
      <c r="I42" s="7">
        <v>91018175.269999996</v>
      </c>
      <c r="J42" s="101">
        <f t="shared" si="0"/>
        <v>0.99076937016524524</v>
      </c>
    </row>
    <row r="43" spans="2:10">
      <c r="B43" s="56" t="s">
        <v>84</v>
      </c>
      <c r="C43" s="57">
        <f>+SUM(C11:C42)</f>
        <v>8587862180.3900003</v>
      </c>
      <c r="D43" s="57">
        <f t="shared" ref="D43:I43" si="1">+SUM(D11:D42)</f>
        <v>4959002</v>
      </c>
      <c r="E43" s="57">
        <f t="shared" si="1"/>
        <v>3996683770.1799998</v>
      </c>
      <c r="F43" s="57">
        <f t="shared" si="1"/>
        <v>4906878</v>
      </c>
      <c r="G43" s="57">
        <f t="shared" si="1"/>
        <v>1673113701.45</v>
      </c>
      <c r="H43" s="57">
        <f t="shared" si="1"/>
        <v>52124</v>
      </c>
      <c r="I43" s="57">
        <f t="shared" si="1"/>
        <v>5669797471.6300001</v>
      </c>
      <c r="J43" s="103">
        <f>+F43/D43</f>
        <v>0.98948901412017987</v>
      </c>
    </row>
    <row r="44" spans="2:10" s="34" customFormat="1">
      <c r="B44" s="47" t="s">
        <v>9</v>
      </c>
      <c r="C44" s="48">
        <v>641706801.13</v>
      </c>
      <c r="D44" s="48">
        <v>256498</v>
      </c>
      <c r="E44" s="48">
        <v>252111448.09999999</v>
      </c>
      <c r="F44" s="48">
        <v>252282</v>
      </c>
      <c r="G44" s="48">
        <v>134912000</v>
      </c>
      <c r="H44" s="49">
        <v>4216</v>
      </c>
      <c r="I44" s="48">
        <v>387023448.10000002</v>
      </c>
      <c r="J44" s="95">
        <f>+F44/D44</f>
        <v>0.98356322466451984</v>
      </c>
    </row>
    <row r="45" spans="2:10" s="34" customFormat="1">
      <c r="B45" s="6" t="s">
        <v>87</v>
      </c>
      <c r="C45" s="7">
        <v>25648884.219999999</v>
      </c>
      <c r="D45" s="7">
        <v>8147</v>
      </c>
      <c r="E45" s="7">
        <v>11156406.640000001</v>
      </c>
      <c r="F45" s="7">
        <v>7919</v>
      </c>
      <c r="G45" s="7">
        <v>7296000</v>
      </c>
      <c r="H45" s="8">
        <v>228</v>
      </c>
      <c r="I45" s="7">
        <v>18452406.640000001</v>
      </c>
      <c r="J45" s="101">
        <f>+F45/D45</f>
        <v>0.97201423836995215</v>
      </c>
    </row>
    <row r="46" spans="2:10" s="34" customFormat="1">
      <c r="B46" s="6" t="s">
        <v>85</v>
      </c>
      <c r="C46" s="7">
        <v>162654179.78</v>
      </c>
      <c r="D46" s="7">
        <v>53760</v>
      </c>
      <c r="E46" s="7">
        <v>70140280.329999998</v>
      </c>
      <c r="F46" s="7">
        <v>52580</v>
      </c>
      <c r="G46" s="7">
        <v>37760000</v>
      </c>
      <c r="H46" s="8">
        <v>1180</v>
      </c>
      <c r="I46" s="7">
        <v>107900280.33</v>
      </c>
      <c r="J46" s="101">
        <f t="shared" ref="J46:J47" si="2">+F46/D46</f>
        <v>0.97805059523809523</v>
      </c>
    </row>
    <row r="47" spans="2:10" s="34" customFormat="1">
      <c r="B47" s="50" t="s">
        <v>12340</v>
      </c>
      <c r="C47" s="51">
        <v>47007427.590000004</v>
      </c>
      <c r="D47" s="51">
        <v>29722</v>
      </c>
      <c r="E47" s="51">
        <v>20008661.5</v>
      </c>
      <c r="F47" s="51">
        <v>29415</v>
      </c>
      <c r="G47" s="51">
        <v>9824000</v>
      </c>
      <c r="H47" s="52">
        <v>307</v>
      </c>
      <c r="I47" s="51">
        <v>29832661.5</v>
      </c>
      <c r="J47" s="101">
        <f t="shared" si="2"/>
        <v>0.98967095081084722</v>
      </c>
    </row>
    <row r="48" spans="2:10" s="34" customFormat="1">
      <c r="B48" s="56" t="s">
        <v>11230</v>
      </c>
      <c r="C48" s="57">
        <f>+SUM(C44:C47)</f>
        <v>877017292.72000003</v>
      </c>
      <c r="D48" s="57">
        <f t="shared" ref="D48:I48" si="3">+SUM(D44:D47)</f>
        <v>348127</v>
      </c>
      <c r="E48" s="57">
        <f t="shared" si="3"/>
        <v>353416796.56999999</v>
      </c>
      <c r="F48" s="57">
        <f t="shared" si="3"/>
        <v>342196</v>
      </c>
      <c r="G48" s="57">
        <f t="shared" si="3"/>
        <v>189792000</v>
      </c>
      <c r="H48" s="57">
        <f t="shared" si="3"/>
        <v>5931</v>
      </c>
      <c r="I48" s="57">
        <f t="shared" si="3"/>
        <v>543208796.56999993</v>
      </c>
      <c r="J48" s="103">
        <f>+F48/D48</f>
        <v>0.98296311403596959</v>
      </c>
    </row>
    <row r="49" spans="1:10" s="34" customFormat="1">
      <c r="A49" s="111">
        <f>+COUNTA(B11:B42,B44:B47)</f>
        <v>36</v>
      </c>
      <c r="B49" s="11" t="s">
        <v>57</v>
      </c>
      <c r="C49" s="9">
        <f>+C48+C43</f>
        <v>9464879473.1100006</v>
      </c>
      <c r="D49" s="9">
        <f t="shared" ref="D49:I49" si="4">+D48+D43</f>
        <v>5307129</v>
      </c>
      <c r="E49" s="9">
        <f t="shared" si="4"/>
        <v>4350100566.75</v>
      </c>
      <c r="F49" s="9">
        <f t="shared" si="4"/>
        <v>5249074</v>
      </c>
      <c r="G49" s="9">
        <f t="shared" si="4"/>
        <v>1862905701.45</v>
      </c>
      <c r="H49" s="9">
        <f t="shared" si="4"/>
        <v>58055</v>
      </c>
      <c r="I49" s="9">
        <f t="shared" si="4"/>
        <v>6213006268.1999998</v>
      </c>
      <c r="J49" s="96">
        <f>+F49/D49</f>
        <v>0.98906094048213267</v>
      </c>
    </row>
    <row r="50" spans="1:10" s="34" customFormat="1">
      <c r="B50" s="53"/>
      <c r="C50" s="54"/>
      <c r="D50" s="54"/>
      <c r="E50" s="54"/>
      <c r="F50" s="54"/>
      <c r="G50" s="54"/>
      <c r="H50" s="54"/>
      <c r="I50" s="54"/>
      <c r="J50" s="55"/>
    </row>
    <row r="51" spans="1:10" s="34" customFormat="1">
      <c r="B51" s="12" t="s">
        <v>67</v>
      </c>
      <c r="C51" s="54"/>
      <c r="D51" s="54"/>
      <c r="E51" s="54"/>
      <c r="F51" s="54"/>
      <c r="G51" s="54"/>
      <c r="H51" s="54"/>
      <c r="I51" s="54"/>
      <c r="J51" s="55"/>
    </row>
    <row r="52" spans="1:10" s="34" customFormat="1">
      <c r="B52" s="12" t="s">
        <v>12296</v>
      </c>
    </row>
    <row r="53" spans="1:10" s="34" customFormat="1">
      <c r="B53" s="12" t="s">
        <v>12865</v>
      </c>
    </row>
    <row r="54" spans="1:10" s="34" customFormat="1">
      <c r="B54" s="143"/>
      <c r="C54" s="143"/>
      <c r="D54" s="143"/>
      <c r="E54" s="143"/>
      <c r="F54" s="143"/>
      <c r="G54" s="143"/>
      <c r="H54" s="143"/>
      <c r="I54" s="143"/>
      <c r="J54" s="143"/>
    </row>
    <row r="55" spans="1:10">
      <c r="C55" s="42"/>
      <c r="D55" s="42"/>
      <c r="E55" s="42"/>
      <c r="F55" s="42"/>
      <c r="G55" s="42"/>
      <c r="H55" s="42"/>
      <c r="I55" s="42"/>
    </row>
    <row r="57" spans="1:10">
      <c r="E57" s="40"/>
    </row>
  </sheetData>
  <mergeCells count="14">
    <mergeCell ref="B54:J54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"/>
  <sheetViews>
    <sheetView showGridLines="0" zoomScale="90" zoomScaleNormal="90" workbookViewId="0">
      <pane xSplit="2" ySplit="10" topLeftCell="C38" activePane="bottomRight" state="frozen"/>
      <selection activeCell="B18" sqref="B18"/>
      <selection pane="topRight" activeCell="B18" sqref="B18"/>
      <selection pane="bottomLeft" activeCell="B18" sqref="B18"/>
      <selection pane="bottomRight" activeCell="A53" sqref="A53"/>
    </sheetView>
  </sheetViews>
  <sheetFormatPr baseColWidth="10" defaultRowHeight="14.4"/>
  <cols>
    <col min="1" max="1" width="21.6640625" customWidth="1"/>
    <col min="2" max="2" width="33.55468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16" customWidth="1"/>
  </cols>
  <sheetData>
    <row r="2" spans="2:11" ht="15.6">
      <c r="B2" s="131" t="s">
        <v>12305</v>
      </c>
      <c r="C2" s="131"/>
      <c r="D2" s="131"/>
      <c r="E2" s="131"/>
      <c r="F2" s="131"/>
      <c r="G2" s="131"/>
      <c r="H2" s="131"/>
      <c r="I2" s="131"/>
      <c r="J2" s="131"/>
    </row>
    <row r="3" spans="2:11">
      <c r="B3" s="132" t="s">
        <v>7</v>
      </c>
      <c r="C3" s="132"/>
      <c r="D3" s="132"/>
      <c r="E3" s="132"/>
      <c r="F3" s="132"/>
      <c r="G3" s="132"/>
      <c r="H3" s="132"/>
      <c r="I3" s="132"/>
      <c r="J3" s="132"/>
    </row>
    <row r="4" spans="2:11">
      <c r="B4" s="132" t="str">
        <f>+'SEGMENTO 1'!B4:J4</f>
        <v xml:space="preserve">Al 31 de agosto de 2019 </v>
      </c>
      <c r="C4" s="132"/>
      <c r="D4" s="132"/>
      <c r="E4" s="132"/>
      <c r="F4" s="132"/>
      <c r="G4" s="132"/>
      <c r="H4" s="132"/>
      <c r="I4" s="132"/>
      <c r="J4" s="132"/>
    </row>
    <row r="5" spans="2:11">
      <c r="B5" s="133" t="s">
        <v>31</v>
      </c>
      <c r="C5" s="133"/>
      <c r="D5" s="133"/>
      <c r="E5" s="133"/>
      <c r="F5" s="133"/>
      <c r="G5" s="133"/>
      <c r="H5" s="133"/>
      <c r="I5" s="133"/>
      <c r="J5" s="133"/>
    </row>
    <row r="6" spans="2:11">
      <c r="B6" s="137" t="s">
        <v>15</v>
      </c>
      <c r="C6" s="137"/>
      <c r="D6" s="10"/>
      <c r="E6" s="10"/>
      <c r="F6" s="10"/>
      <c r="G6" s="10"/>
      <c r="H6" s="10"/>
      <c r="I6" s="10"/>
      <c r="J6" s="10"/>
    </row>
    <row r="7" spans="2:11">
      <c r="B7" s="29"/>
      <c r="C7" s="29"/>
      <c r="D7" s="10"/>
      <c r="E7" s="10"/>
      <c r="F7" s="10"/>
      <c r="G7" s="10"/>
      <c r="H7" s="10"/>
      <c r="I7" s="10"/>
      <c r="J7" s="10"/>
    </row>
    <row r="8" spans="2:11">
      <c r="B8" s="134" t="s">
        <v>19</v>
      </c>
      <c r="C8" s="134" t="s">
        <v>28</v>
      </c>
      <c r="D8" s="134" t="s">
        <v>30</v>
      </c>
      <c r="E8" s="138" t="s">
        <v>18</v>
      </c>
      <c r="F8" s="139"/>
      <c r="G8" s="139"/>
      <c r="H8" s="139"/>
      <c r="I8" s="139"/>
      <c r="J8" s="140"/>
    </row>
    <row r="9" spans="2:11">
      <c r="B9" s="135"/>
      <c r="C9" s="135"/>
      <c r="D9" s="135"/>
      <c r="E9" s="136" t="s">
        <v>37</v>
      </c>
      <c r="F9" s="136"/>
      <c r="G9" s="136" t="s">
        <v>38</v>
      </c>
      <c r="H9" s="136"/>
      <c r="I9" s="135" t="s">
        <v>29</v>
      </c>
      <c r="J9" s="135" t="s">
        <v>32</v>
      </c>
    </row>
    <row r="10" spans="2:11">
      <c r="B10" s="136"/>
      <c r="C10" s="136"/>
      <c r="D10" s="136"/>
      <c r="E10" s="31" t="s">
        <v>4</v>
      </c>
      <c r="F10" s="31" t="s">
        <v>5</v>
      </c>
      <c r="G10" s="31" t="s">
        <v>6</v>
      </c>
      <c r="H10" s="31" t="s">
        <v>5</v>
      </c>
      <c r="I10" s="136"/>
      <c r="J10" s="136"/>
    </row>
    <row r="11" spans="2:11">
      <c r="B11" s="6" t="s">
        <v>12342</v>
      </c>
      <c r="C11" s="7">
        <v>18172908.48</v>
      </c>
      <c r="D11" s="7">
        <v>4979</v>
      </c>
      <c r="E11" s="7">
        <v>12969572.449999999</v>
      </c>
      <c r="F11" s="7">
        <v>4685</v>
      </c>
      <c r="G11" s="7">
        <v>3319260</v>
      </c>
      <c r="H11" s="7">
        <v>294</v>
      </c>
      <c r="I11" s="7">
        <v>16288832.449999999</v>
      </c>
      <c r="J11" s="20">
        <f>+F11/D11</f>
        <v>0.94095199839325161</v>
      </c>
      <c r="K11" s="34"/>
    </row>
    <row r="12" spans="2:11">
      <c r="B12" s="6" t="s">
        <v>12343</v>
      </c>
      <c r="C12" s="7">
        <v>67304761.180000007</v>
      </c>
      <c r="D12" s="7">
        <v>51592</v>
      </c>
      <c r="E12" s="7">
        <v>9493372.3599999994</v>
      </c>
      <c r="F12" s="7">
        <v>50370</v>
      </c>
      <c r="G12" s="7">
        <v>13796380</v>
      </c>
      <c r="H12" s="7">
        <v>1222</v>
      </c>
      <c r="I12" s="7">
        <v>23289752.359999999</v>
      </c>
      <c r="J12" s="20">
        <f t="shared" ref="J12:J46" si="0">+F12/D12</f>
        <v>0.97631415723367965</v>
      </c>
      <c r="K12" s="34"/>
    </row>
    <row r="13" spans="2:11">
      <c r="B13" s="6" t="s">
        <v>12344</v>
      </c>
      <c r="C13" s="7">
        <v>44914542.960000001</v>
      </c>
      <c r="D13" s="7">
        <v>17054</v>
      </c>
      <c r="E13" s="7">
        <v>5693375.8700000001</v>
      </c>
      <c r="F13" s="7">
        <v>16171</v>
      </c>
      <c r="G13" s="7">
        <v>9969070</v>
      </c>
      <c r="H13" s="7">
        <v>883</v>
      </c>
      <c r="I13" s="7">
        <v>15662445.869999999</v>
      </c>
      <c r="J13" s="20">
        <f t="shared" si="0"/>
        <v>0.94822329072358391</v>
      </c>
      <c r="K13" s="34"/>
    </row>
    <row r="14" spans="2:11">
      <c r="B14" s="6" t="s">
        <v>12345</v>
      </c>
      <c r="C14" s="7">
        <v>45153283.990000002</v>
      </c>
      <c r="D14" s="7">
        <v>45411</v>
      </c>
      <c r="E14" s="7">
        <v>9337745.3800000008</v>
      </c>
      <c r="F14" s="7">
        <v>44467</v>
      </c>
      <c r="G14" s="7">
        <v>10657760</v>
      </c>
      <c r="H14" s="7">
        <v>944</v>
      </c>
      <c r="I14" s="7">
        <v>19995505.379999999</v>
      </c>
      <c r="J14" s="20">
        <f t="shared" si="0"/>
        <v>0.97921208517760017</v>
      </c>
      <c r="K14" s="34"/>
    </row>
    <row r="15" spans="2:11">
      <c r="B15" s="6" t="s">
        <v>12346</v>
      </c>
      <c r="C15" s="7">
        <v>63981309.109999999</v>
      </c>
      <c r="D15" s="7">
        <v>33288</v>
      </c>
      <c r="E15" s="7">
        <v>10137447.210000001</v>
      </c>
      <c r="F15" s="7">
        <v>32052</v>
      </c>
      <c r="G15" s="7">
        <v>13954440</v>
      </c>
      <c r="H15" s="7">
        <v>1236</v>
      </c>
      <c r="I15" s="7">
        <v>24091887.210000001</v>
      </c>
      <c r="J15" s="20">
        <f t="shared" si="0"/>
        <v>0.96286950252343184</v>
      </c>
      <c r="K15" s="34"/>
    </row>
    <row r="16" spans="2:11">
      <c r="B16" s="6" t="s">
        <v>12347</v>
      </c>
      <c r="C16" s="7">
        <v>31806415.710000001</v>
      </c>
      <c r="D16" s="7">
        <v>13082</v>
      </c>
      <c r="E16" s="7">
        <v>6152141.96</v>
      </c>
      <c r="F16" s="7">
        <v>12408</v>
      </c>
      <c r="G16" s="7">
        <v>7609460</v>
      </c>
      <c r="H16" s="7">
        <v>674</v>
      </c>
      <c r="I16" s="7">
        <v>13761601.960000001</v>
      </c>
      <c r="J16" s="20">
        <f t="shared" si="0"/>
        <v>0.94847882586760435</v>
      </c>
      <c r="K16" s="34"/>
    </row>
    <row r="17" spans="2:11" ht="27.6">
      <c r="B17" s="6" t="s">
        <v>12348</v>
      </c>
      <c r="C17" s="7">
        <v>16438875.18</v>
      </c>
      <c r="D17" s="7">
        <v>8368</v>
      </c>
      <c r="E17" s="7">
        <v>3181032.13</v>
      </c>
      <c r="F17" s="7">
        <v>8031</v>
      </c>
      <c r="G17" s="7">
        <v>3804730</v>
      </c>
      <c r="H17" s="7">
        <v>337</v>
      </c>
      <c r="I17" s="7">
        <v>6985762.1299999999</v>
      </c>
      <c r="J17" s="20">
        <f t="shared" si="0"/>
        <v>0.95972753346080308</v>
      </c>
      <c r="K17" s="34"/>
    </row>
    <row r="18" spans="2:11">
      <c r="B18" s="6" t="s">
        <v>12349</v>
      </c>
      <c r="C18" s="7">
        <v>46282588.18</v>
      </c>
      <c r="D18" s="7">
        <v>30607</v>
      </c>
      <c r="E18" s="7">
        <v>11973832.75</v>
      </c>
      <c r="F18" s="7">
        <v>29877</v>
      </c>
      <c r="G18" s="7">
        <v>8241700</v>
      </c>
      <c r="H18" s="7">
        <v>730</v>
      </c>
      <c r="I18" s="7">
        <v>20215532.75</v>
      </c>
      <c r="J18" s="20">
        <f t="shared" si="0"/>
        <v>0.97614924690430294</v>
      </c>
      <c r="K18" s="34"/>
    </row>
    <row r="19" spans="2:11" s="34" customFormat="1">
      <c r="B19" s="6" t="s">
        <v>12350</v>
      </c>
      <c r="C19" s="7">
        <v>28058043.059999999</v>
      </c>
      <c r="D19" s="7">
        <v>46368</v>
      </c>
      <c r="E19" s="7">
        <v>8525617.0299999993</v>
      </c>
      <c r="F19" s="7">
        <v>45819</v>
      </c>
      <c r="G19" s="7">
        <v>6198210</v>
      </c>
      <c r="H19" s="7">
        <v>549</v>
      </c>
      <c r="I19" s="7">
        <v>14723827.029999999</v>
      </c>
      <c r="J19" s="20">
        <f t="shared" si="0"/>
        <v>0.98815993788819878</v>
      </c>
    </row>
    <row r="20" spans="2:11">
      <c r="B20" s="6" t="s">
        <v>12351</v>
      </c>
      <c r="C20" s="7">
        <v>31409734.620000001</v>
      </c>
      <c r="D20" s="7">
        <v>22099</v>
      </c>
      <c r="E20" s="7">
        <v>10413406.75</v>
      </c>
      <c r="F20" s="7">
        <v>21553</v>
      </c>
      <c r="G20" s="7">
        <v>6164340</v>
      </c>
      <c r="H20" s="7">
        <v>546</v>
      </c>
      <c r="I20" s="7">
        <v>16577746.75</v>
      </c>
      <c r="J20" s="20">
        <f t="shared" si="0"/>
        <v>0.97529299968324357</v>
      </c>
      <c r="K20" s="34"/>
    </row>
    <row r="21" spans="2:11">
      <c r="B21" s="6" t="s">
        <v>12352</v>
      </c>
      <c r="C21" s="7">
        <v>34459193.710000001</v>
      </c>
      <c r="D21" s="7">
        <v>43781</v>
      </c>
      <c r="E21" s="7">
        <v>14683046.390000001</v>
      </c>
      <c r="F21" s="7">
        <v>43175</v>
      </c>
      <c r="G21" s="7">
        <v>6841740</v>
      </c>
      <c r="H21" s="7">
        <v>606</v>
      </c>
      <c r="I21" s="7">
        <v>21524786.390000001</v>
      </c>
      <c r="J21" s="20">
        <f t="shared" si="0"/>
        <v>0.98615837920559146</v>
      </c>
      <c r="K21" s="34"/>
    </row>
    <row r="22" spans="2:11">
      <c r="B22" s="6" t="s">
        <v>12353</v>
      </c>
      <c r="C22" s="7">
        <v>14725041.68</v>
      </c>
      <c r="D22" s="7">
        <v>3209</v>
      </c>
      <c r="E22" s="7">
        <v>9152912.9900000002</v>
      </c>
      <c r="F22" s="7">
        <v>3024</v>
      </c>
      <c r="G22" s="7">
        <v>2088650</v>
      </c>
      <c r="H22" s="7">
        <v>185</v>
      </c>
      <c r="I22" s="7">
        <v>11241562.99</v>
      </c>
      <c r="J22" s="20">
        <f t="shared" si="0"/>
        <v>0.94234964163290746</v>
      </c>
      <c r="K22" s="34"/>
    </row>
    <row r="23" spans="2:11">
      <c r="B23" s="6" t="s">
        <v>12354</v>
      </c>
      <c r="C23" s="7">
        <v>24400995.34</v>
      </c>
      <c r="D23" s="7">
        <v>35294</v>
      </c>
      <c r="E23" s="7">
        <v>10671978.140000001</v>
      </c>
      <c r="F23" s="7">
        <v>34892</v>
      </c>
      <c r="G23" s="7">
        <v>4538580</v>
      </c>
      <c r="H23" s="7">
        <v>402</v>
      </c>
      <c r="I23" s="7">
        <v>15210558.140000001</v>
      </c>
      <c r="J23" s="20">
        <f t="shared" si="0"/>
        <v>0.98860996203320672</v>
      </c>
      <c r="K23" s="34"/>
    </row>
    <row r="24" spans="2:11">
      <c r="B24" s="6" t="s">
        <v>12355</v>
      </c>
      <c r="C24" s="7">
        <v>17188111.109999999</v>
      </c>
      <c r="D24" s="7">
        <v>20153</v>
      </c>
      <c r="E24" s="7">
        <v>7439762.3300000001</v>
      </c>
      <c r="F24" s="7">
        <v>19861</v>
      </c>
      <c r="G24" s="7">
        <v>3296680</v>
      </c>
      <c r="H24" s="7">
        <v>292</v>
      </c>
      <c r="I24" s="7">
        <v>10736442.33</v>
      </c>
      <c r="J24" s="20">
        <f t="shared" si="0"/>
        <v>0.98551084205825434</v>
      </c>
      <c r="K24" s="34"/>
    </row>
    <row r="25" spans="2:11">
      <c r="B25" s="6" t="s">
        <v>12356</v>
      </c>
      <c r="C25" s="7">
        <v>21467523.59</v>
      </c>
      <c r="D25" s="7">
        <v>10580</v>
      </c>
      <c r="E25" s="7">
        <v>11713645.91</v>
      </c>
      <c r="F25" s="7">
        <v>10412</v>
      </c>
      <c r="G25" s="7">
        <v>1896720</v>
      </c>
      <c r="H25" s="7">
        <v>168</v>
      </c>
      <c r="I25" s="7">
        <v>13610365.91</v>
      </c>
      <c r="J25" s="20">
        <f t="shared" si="0"/>
        <v>0.98412098298676753</v>
      </c>
      <c r="K25" s="34"/>
    </row>
    <row r="26" spans="2:11">
      <c r="B26" s="6" t="s">
        <v>12357</v>
      </c>
      <c r="C26" s="7">
        <v>27020652.870000001</v>
      </c>
      <c r="D26" s="7">
        <v>12560</v>
      </c>
      <c r="E26" s="7">
        <v>6597926.3099999996</v>
      </c>
      <c r="F26" s="7">
        <v>12018</v>
      </c>
      <c r="G26" s="7">
        <v>6119180</v>
      </c>
      <c r="H26" s="7">
        <v>542</v>
      </c>
      <c r="I26" s="7">
        <v>12717106.310000001</v>
      </c>
      <c r="J26" s="20">
        <f t="shared" si="0"/>
        <v>0.95684713375796182</v>
      </c>
      <c r="K26" s="34"/>
    </row>
    <row r="27" spans="2:11">
      <c r="B27" s="6" t="s">
        <v>12358</v>
      </c>
      <c r="C27" s="7">
        <v>30596555.710000001</v>
      </c>
      <c r="D27" s="7">
        <v>42051</v>
      </c>
      <c r="E27" s="7">
        <v>9618755.3699999992</v>
      </c>
      <c r="F27" s="7">
        <v>41496</v>
      </c>
      <c r="G27" s="7">
        <v>6265950</v>
      </c>
      <c r="H27" s="7">
        <v>555</v>
      </c>
      <c r="I27" s="7">
        <v>15884705.369999999</v>
      </c>
      <c r="J27" s="20">
        <f t="shared" si="0"/>
        <v>0.986801740743383</v>
      </c>
      <c r="K27" s="34"/>
    </row>
    <row r="28" spans="2:11" ht="27.6">
      <c r="B28" s="6" t="s">
        <v>12359</v>
      </c>
      <c r="C28" s="7">
        <v>19689974.09</v>
      </c>
      <c r="D28" s="7">
        <v>25014</v>
      </c>
      <c r="E28" s="7">
        <v>4244459.09</v>
      </c>
      <c r="F28" s="7">
        <v>24738</v>
      </c>
      <c r="G28" s="7">
        <v>3116040</v>
      </c>
      <c r="H28" s="7">
        <v>276</v>
      </c>
      <c r="I28" s="7">
        <v>7360499.0899999999</v>
      </c>
      <c r="J28" s="20">
        <f t="shared" si="0"/>
        <v>0.98896617893979366</v>
      </c>
      <c r="K28" s="34"/>
    </row>
    <row r="29" spans="2:11">
      <c r="B29" s="6" t="s">
        <v>12360</v>
      </c>
      <c r="C29" s="7">
        <v>45709157.990000002</v>
      </c>
      <c r="D29" s="8">
        <v>36084</v>
      </c>
      <c r="E29" s="7">
        <v>14858820.57</v>
      </c>
      <c r="F29" s="8">
        <v>35160</v>
      </c>
      <c r="G29" s="7">
        <v>10431960</v>
      </c>
      <c r="H29" s="7">
        <v>924</v>
      </c>
      <c r="I29" s="7">
        <v>25290780.57</v>
      </c>
      <c r="J29" s="20">
        <f t="shared" si="0"/>
        <v>0.97439308280678416</v>
      </c>
      <c r="K29" s="34"/>
    </row>
    <row r="30" spans="2:11">
      <c r="B30" s="6" t="s">
        <v>12361</v>
      </c>
      <c r="C30" s="7">
        <v>19976893.469999999</v>
      </c>
      <c r="D30" s="7">
        <v>4961</v>
      </c>
      <c r="E30" s="7">
        <v>17830578.719999999</v>
      </c>
      <c r="F30" s="7">
        <v>4868</v>
      </c>
      <c r="G30" s="7">
        <v>1049970</v>
      </c>
      <c r="H30" s="7">
        <v>93</v>
      </c>
      <c r="I30" s="7">
        <v>18880548.719999999</v>
      </c>
      <c r="J30" s="20">
        <f t="shared" si="0"/>
        <v>0.98125377947994352</v>
      </c>
      <c r="K30" s="34"/>
    </row>
    <row r="31" spans="2:11" ht="27.6">
      <c r="B31" s="6" t="s">
        <v>12362</v>
      </c>
      <c r="C31" s="7">
        <v>47142130.039999999</v>
      </c>
      <c r="D31" s="7">
        <v>39756</v>
      </c>
      <c r="E31" s="7">
        <v>12612027.550000001</v>
      </c>
      <c r="F31" s="7">
        <v>38847</v>
      </c>
      <c r="G31" s="7">
        <v>10262610</v>
      </c>
      <c r="H31" s="7">
        <v>909</v>
      </c>
      <c r="I31" s="7">
        <v>22874637.550000001</v>
      </c>
      <c r="J31" s="20">
        <f t="shared" si="0"/>
        <v>0.97713552671294901</v>
      </c>
      <c r="K31" s="34"/>
    </row>
    <row r="32" spans="2:11">
      <c r="B32" s="6" t="s">
        <v>12363</v>
      </c>
      <c r="C32" s="7">
        <v>31041928.329999998</v>
      </c>
      <c r="D32" s="7">
        <v>41152</v>
      </c>
      <c r="E32" s="7">
        <v>10985293.289999999</v>
      </c>
      <c r="F32" s="7">
        <v>40580</v>
      </c>
      <c r="G32" s="7">
        <v>6457880</v>
      </c>
      <c r="H32" s="7">
        <v>572</v>
      </c>
      <c r="I32" s="7">
        <v>17443173.289999999</v>
      </c>
      <c r="J32" s="20">
        <f t="shared" si="0"/>
        <v>0.9861003110419907</v>
      </c>
      <c r="K32" s="34"/>
    </row>
    <row r="33" spans="2:11">
      <c r="B33" s="6" t="s">
        <v>12364</v>
      </c>
      <c r="C33" s="7">
        <v>43612137.130000003</v>
      </c>
      <c r="D33" s="7">
        <v>69432</v>
      </c>
      <c r="E33" s="7">
        <v>18261142.27</v>
      </c>
      <c r="F33" s="7">
        <v>68718</v>
      </c>
      <c r="G33" s="7">
        <v>8061060</v>
      </c>
      <c r="H33" s="7">
        <v>714</v>
      </c>
      <c r="I33" s="7">
        <v>26322202.27</v>
      </c>
      <c r="J33" s="20">
        <f t="shared" si="0"/>
        <v>0.98971655720705154</v>
      </c>
      <c r="K33" s="34"/>
    </row>
    <row r="34" spans="2:11">
      <c r="B34" s="6" t="s">
        <v>12365</v>
      </c>
      <c r="C34" s="7">
        <v>59243794.740000002</v>
      </c>
      <c r="D34" s="7">
        <v>66760</v>
      </c>
      <c r="E34" s="7">
        <v>21411641.039999999</v>
      </c>
      <c r="F34" s="7">
        <v>65613</v>
      </c>
      <c r="G34" s="7">
        <v>12949630</v>
      </c>
      <c r="H34" s="7">
        <v>1147</v>
      </c>
      <c r="I34" s="7">
        <v>34361271.039999999</v>
      </c>
      <c r="J34" s="20">
        <f t="shared" si="0"/>
        <v>0.98281905332534447</v>
      </c>
      <c r="K34" s="34"/>
    </row>
    <row r="35" spans="2:11">
      <c r="B35" s="6" t="s">
        <v>12366</v>
      </c>
      <c r="C35" s="7">
        <v>19217977.190000001</v>
      </c>
      <c r="D35" s="7">
        <v>32880</v>
      </c>
      <c r="E35" s="7">
        <v>8136444.4000000004</v>
      </c>
      <c r="F35" s="7">
        <v>32526</v>
      </c>
      <c r="G35" s="7">
        <v>3996660</v>
      </c>
      <c r="H35" s="7">
        <v>354</v>
      </c>
      <c r="I35" s="7">
        <v>12133104.4</v>
      </c>
      <c r="J35" s="20">
        <f t="shared" si="0"/>
        <v>0.9892335766423358</v>
      </c>
      <c r="K35" s="34"/>
    </row>
    <row r="36" spans="2:11">
      <c r="B36" s="6" t="s">
        <v>12367</v>
      </c>
      <c r="C36" s="7">
        <v>18196310.390000001</v>
      </c>
      <c r="D36" s="7">
        <v>33716</v>
      </c>
      <c r="E36" s="7">
        <v>9994157.1099999994</v>
      </c>
      <c r="F36" s="7">
        <v>33424</v>
      </c>
      <c r="G36" s="7">
        <v>3296680</v>
      </c>
      <c r="H36" s="7">
        <v>292</v>
      </c>
      <c r="I36" s="7">
        <v>13290837.109999999</v>
      </c>
      <c r="J36" s="20">
        <f t="shared" si="0"/>
        <v>0.99133942341914816</v>
      </c>
      <c r="K36" s="34"/>
    </row>
    <row r="37" spans="2:11">
      <c r="B37" s="6" t="s">
        <v>12368</v>
      </c>
      <c r="C37" s="7">
        <v>33759917.890000001</v>
      </c>
      <c r="D37" s="7">
        <v>22156</v>
      </c>
      <c r="E37" s="7">
        <v>6369188.5599999996</v>
      </c>
      <c r="F37" s="7">
        <v>21526</v>
      </c>
      <c r="G37" s="7">
        <v>7112700</v>
      </c>
      <c r="H37" s="7">
        <v>630</v>
      </c>
      <c r="I37" s="7">
        <v>13481888.560000001</v>
      </c>
      <c r="J37" s="20">
        <f t="shared" si="0"/>
        <v>0.97156526448817471</v>
      </c>
      <c r="K37" s="34"/>
    </row>
    <row r="38" spans="2:11">
      <c r="B38" s="6" t="s">
        <v>12369</v>
      </c>
      <c r="C38" s="7">
        <v>27630993.75</v>
      </c>
      <c r="D38" s="7">
        <v>35330</v>
      </c>
      <c r="E38" s="7">
        <v>12581561.01</v>
      </c>
      <c r="F38" s="7">
        <v>34813</v>
      </c>
      <c r="G38" s="7">
        <v>5836930</v>
      </c>
      <c r="H38" s="7">
        <v>517</v>
      </c>
      <c r="I38" s="7">
        <v>18418491.010000002</v>
      </c>
      <c r="J38" s="20">
        <f t="shared" si="0"/>
        <v>0.98536654401358614</v>
      </c>
      <c r="K38" s="34"/>
    </row>
    <row r="39" spans="2:11">
      <c r="B39" s="6" t="s">
        <v>12370</v>
      </c>
      <c r="C39" s="7">
        <v>15390405.609999999</v>
      </c>
      <c r="D39" s="7">
        <v>15357</v>
      </c>
      <c r="E39" s="7">
        <v>3942704.95</v>
      </c>
      <c r="F39" s="7">
        <v>15123</v>
      </c>
      <c r="G39" s="7">
        <v>2641759.36</v>
      </c>
      <c r="H39" s="7">
        <v>234</v>
      </c>
      <c r="I39" s="7">
        <v>6584464.3200000003</v>
      </c>
      <c r="J39" s="20">
        <f t="shared" si="0"/>
        <v>0.98476264895487398</v>
      </c>
      <c r="K39" s="34"/>
    </row>
    <row r="40" spans="2:11">
      <c r="B40" s="6" t="s">
        <v>12371</v>
      </c>
      <c r="C40" s="7">
        <v>22844665.300000001</v>
      </c>
      <c r="D40" s="7">
        <v>2697</v>
      </c>
      <c r="E40" s="7">
        <v>5157778.05</v>
      </c>
      <c r="F40" s="7">
        <v>2295</v>
      </c>
      <c r="G40" s="7">
        <v>4538580</v>
      </c>
      <c r="H40" s="7">
        <v>402</v>
      </c>
      <c r="I40" s="7">
        <v>9696358.0500000007</v>
      </c>
      <c r="J40" s="20">
        <f t="shared" si="0"/>
        <v>0.85094549499443828</v>
      </c>
      <c r="K40" s="34"/>
    </row>
    <row r="41" spans="2:11">
      <c r="B41" s="6" t="s">
        <v>12372</v>
      </c>
      <c r="C41" s="7">
        <v>21255286.050000001</v>
      </c>
      <c r="D41" s="7">
        <v>27095</v>
      </c>
      <c r="E41" s="7">
        <v>9174481.5199999996</v>
      </c>
      <c r="F41" s="7">
        <v>26747</v>
      </c>
      <c r="G41" s="7">
        <v>3928920</v>
      </c>
      <c r="H41" s="7">
        <v>348</v>
      </c>
      <c r="I41" s="7">
        <v>13103401.52</v>
      </c>
      <c r="J41" s="20">
        <f t="shared" si="0"/>
        <v>0.98715630190071968</v>
      </c>
      <c r="K41" s="34"/>
    </row>
    <row r="42" spans="2:11" ht="27.6">
      <c r="B42" s="6" t="s">
        <v>12373</v>
      </c>
      <c r="C42" s="7">
        <v>52069113.07</v>
      </c>
      <c r="D42" s="7">
        <v>123908</v>
      </c>
      <c r="E42" s="7">
        <v>11452485</v>
      </c>
      <c r="F42" s="7">
        <v>123258</v>
      </c>
      <c r="G42" s="7">
        <v>7338500</v>
      </c>
      <c r="H42" s="7">
        <v>650</v>
      </c>
      <c r="I42" s="7">
        <v>18790985</v>
      </c>
      <c r="J42" s="20">
        <f t="shared" si="0"/>
        <v>0.99475417245052777</v>
      </c>
      <c r="K42" s="34"/>
    </row>
    <row r="43" spans="2:11">
      <c r="B43" s="6" t="s">
        <v>12374</v>
      </c>
      <c r="C43" s="7">
        <v>30949914.850000001</v>
      </c>
      <c r="D43" s="7">
        <v>61389</v>
      </c>
      <c r="E43" s="7">
        <v>14371185.460000001</v>
      </c>
      <c r="F43" s="7">
        <v>60854</v>
      </c>
      <c r="G43" s="7">
        <v>6040150</v>
      </c>
      <c r="H43" s="7">
        <v>535</v>
      </c>
      <c r="I43" s="7">
        <v>20411335.460000001</v>
      </c>
      <c r="J43" s="20">
        <f t="shared" si="0"/>
        <v>0.99128508364690737</v>
      </c>
      <c r="K43" s="34"/>
    </row>
    <row r="44" spans="2:11" s="34" customFormat="1">
      <c r="B44" s="6" t="s">
        <v>12375</v>
      </c>
      <c r="C44" s="7">
        <v>25686228.460000001</v>
      </c>
      <c r="D44" s="7">
        <v>23731</v>
      </c>
      <c r="E44" s="7">
        <v>6186431.0899999999</v>
      </c>
      <c r="F44" s="7">
        <v>23225</v>
      </c>
      <c r="G44" s="7">
        <v>5712740</v>
      </c>
      <c r="H44" s="7">
        <v>506</v>
      </c>
      <c r="I44" s="7">
        <v>11899171.09</v>
      </c>
      <c r="J44" s="20">
        <f t="shared" si="0"/>
        <v>0.97867767898529345</v>
      </c>
    </row>
    <row r="45" spans="2:11" s="34" customFormat="1">
      <c r="B45" s="6" t="s">
        <v>12376</v>
      </c>
      <c r="C45" s="7">
        <v>19702702.559999999</v>
      </c>
      <c r="D45" s="7">
        <v>25929</v>
      </c>
      <c r="E45" s="7">
        <v>10113346.43</v>
      </c>
      <c r="F45" s="7">
        <v>25554</v>
      </c>
      <c r="G45" s="7">
        <v>4233750</v>
      </c>
      <c r="H45" s="7">
        <v>375</v>
      </c>
      <c r="I45" s="7">
        <v>14347096.43</v>
      </c>
      <c r="J45" s="20">
        <f t="shared" si="0"/>
        <v>0.9855374291334027</v>
      </c>
    </row>
    <row r="46" spans="2:11" s="34" customFormat="1">
      <c r="B46" s="6" t="s">
        <v>12377</v>
      </c>
      <c r="C46" s="7">
        <v>48888416.640000001</v>
      </c>
      <c r="D46" s="7">
        <v>51307</v>
      </c>
      <c r="E46" s="7">
        <v>20178549.859999999</v>
      </c>
      <c r="F46" s="7">
        <v>50409</v>
      </c>
      <c r="G46" s="7">
        <v>10138420</v>
      </c>
      <c r="H46" s="7">
        <v>898</v>
      </c>
      <c r="I46" s="7">
        <v>30316969.859999999</v>
      </c>
      <c r="J46" s="20">
        <f t="shared" si="0"/>
        <v>0.98249751495897242</v>
      </c>
    </row>
    <row r="47" spans="2:11" s="34" customFormat="1">
      <c r="B47" s="6" t="s">
        <v>12378</v>
      </c>
      <c r="C47" s="7">
        <v>20908307.370000001</v>
      </c>
      <c r="D47" s="7">
        <v>13812</v>
      </c>
      <c r="E47" s="7">
        <v>7093083.9199999999</v>
      </c>
      <c r="F47" s="7">
        <v>13385</v>
      </c>
      <c r="G47" s="7">
        <v>4820830</v>
      </c>
      <c r="H47" s="7">
        <v>427</v>
      </c>
      <c r="I47" s="7">
        <v>11913913.92</v>
      </c>
      <c r="J47" s="45"/>
    </row>
    <row r="48" spans="2:11" s="34" customFormat="1">
      <c r="B48" s="6" t="s">
        <v>12379</v>
      </c>
      <c r="C48" s="7">
        <v>10503577.58</v>
      </c>
      <c r="D48" s="7">
        <v>3879</v>
      </c>
      <c r="E48" s="7">
        <v>6458601.6500000004</v>
      </c>
      <c r="F48" s="7">
        <v>3729</v>
      </c>
      <c r="G48" s="7">
        <v>1693500</v>
      </c>
      <c r="H48" s="7">
        <v>150</v>
      </c>
      <c r="I48" s="7">
        <v>8152101.6500000004</v>
      </c>
      <c r="J48" s="45"/>
    </row>
    <row r="49" spans="1:10" s="34" customFormat="1">
      <c r="B49" s="6" t="s">
        <v>12380</v>
      </c>
      <c r="C49" s="7">
        <v>44423189.740000002</v>
      </c>
      <c r="D49" s="7">
        <v>59497</v>
      </c>
      <c r="E49" s="7">
        <v>12406997.41</v>
      </c>
      <c r="F49" s="7">
        <v>58722</v>
      </c>
      <c r="G49" s="7">
        <v>8749750</v>
      </c>
      <c r="H49" s="7">
        <v>775</v>
      </c>
      <c r="I49" s="7">
        <v>21156747.41</v>
      </c>
      <c r="J49" s="45">
        <f t="shared" ref="J49:J51" si="1">+F49/D49</f>
        <v>0.98697413314957061</v>
      </c>
    </row>
    <row r="50" spans="1:10" s="34" customFormat="1" ht="27.6">
      <c r="B50" s="6" t="s">
        <v>12381</v>
      </c>
      <c r="C50" s="7">
        <v>22610804.120000001</v>
      </c>
      <c r="D50" s="7">
        <v>17005</v>
      </c>
      <c r="E50" s="7">
        <v>5353438</v>
      </c>
      <c r="F50" s="7">
        <v>16555</v>
      </c>
      <c r="G50" s="7">
        <v>5080500</v>
      </c>
      <c r="H50" s="7">
        <v>450</v>
      </c>
      <c r="I50" s="7">
        <v>10433938</v>
      </c>
      <c r="J50" s="45">
        <f t="shared" si="1"/>
        <v>0.97353719494266389</v>
      </c>
    </row>
    <row r="51" spans="1:10" s="34" customFormat="1" ht="27.6">
      <c r="B51" s="6" t="s">
        <v>12382</v>
      </c>
      <c r="C51" s="7">
        <v>34027515</v>
      </c>
      <c r="D51" s="7">
        <v>29654</v>
      </c>
      <c r="E51" s="7">
        <v>10222610.689999999</v>
      </c>
      <c r="F51" s="7">
        <v>29014</v>
      </c>
      <c r="G51" s="7">
        <v>7225600</v>
      </c>
      <c r="H51" s="7">
        <v>640</v>
      </c>
      <c r="I51" s="7">
        <v>17448210.690000001</v>
      </c>
      <c r="J51" s="45">
        <f t="shared" si="1"/>
        <v>0.97841775139947396</v>
      </c>
    </row>
    <row r="52" spans="1:10" s="34" customFormat="1">
      <c r="B52" s="6"/>
      <c r="C52" s="7"/>
      <c r="D52" s="7"/>
      <c r="E52" s="7"/>
      <c r="F52" s="7"/>
      <c r="G52" s="7"/>
      <c r="H52" s="7"/>
      <c r="I52" s="7"/>
      <c r="J52" s="45"/>
    </row>
    <row r="53" spans="1:10">
      <c r="A53" s="112">
        <f>+COUNTA(B11:B51)</f>
        <v>41</v>
      </c>
      <c r="B53" s="11" t="s">
        <v>10912</v>
      </c>
      <c r="C53" s="9">
        <f>+SUM(C11:C51)</f>
        <v>1297861877.8399999</v>
      </c>
      <c r="D53" s="9">
        <f t="shared" ref="D53:I53" si="2">+SUM(D11:D51)</f>
        <v>1302977</v>
      </c>
      <c r="E53" s="9">
        <f t="shared" si="2"/>
        <v>417152578.96999997</v>
      </c>
      <c r="F53" s="9">
        <f t="shared" si="2"/>
        <v>1279994</v>
      </c>
      <c r="G53" s="9">
        <f t="shared" si="2"/>
        <v>259477969.36000001</v>
      </c>
      <c r="H53" s="9">
        <f t="shared" si="2"/>
        <v>22983</v>
      </c>
      <c r="I53" s="9">
        <f t="shared" si="2"/>
        <v>676630548.34000003</v>
      </c>
      <c r="J53" s="63">
        <f>+F53/D53</f>
        <v>0.98236116216940128</v>
      </c>
    </row>
    <row r="54" spans="1:10">
      <c r="B54" s="12" t="s">
        <v>20</v>
      </c>
      <c r="C54" s="3"/>
      <c r="D54" s="4"/>
      <c r="E54" s="3"/>
      <c r="F54" s="4"/>
      <c r="G54" s="3"/>
      <c r="H54" s="4"/>
      <c r="I54" s="3"/>
      <c r="J54" s="5"/>
    </row>
    <row r="55" spans="1:10">
      <c r="B55" s="146" t="s">
        <v>12292</v>
      </c>
      <c r="C55" s="147"/>
      <c r="D55" s="147"/>
      <c r="E55" s="147"/>
      <c r="F55" s="147"/>
      <c r="G55" s="147"/>
      <c r="H55" s="147"/>
      <c r="I55" s="147"/>
      <c r="J55" s="147"/>
    </row>
    <row r="56" spans="1:10" ht="14.4" customHeight="1">
      <c r="B56" s="145" t="s">
        <v>12293</v>
      </c>
      <c r="C56" s="145"/>
      <c r="D56" s="145"/>
      <c r="E56" s="145"/>
      <c r="F56" s="145"/>
      <c r="G56" s="145"/>
      <c r="H56" s="145"/>
      <c r="I56" s="145"/>
      <c r="J56" s="145"/>
    </row>
    <row r="57" spans="1:10">
      <c r="B57" s="144" t="s">
        <v>12866</v>
      </c>
      <c r="C57" s="144"/>
      <c r="D57" s="144"/>
      <c r="E57" s="144"/>
      <c r="F57" s="144"/>
      <c r="G57" s="144"/>
      <c r="H57" s="144"/>
      <c r="I57" s="144"/>
      <c r="J57" s="144"/>
    </row>
  </sheetData>
  <mergeCells count="16">
    <mergeCell ref="B57:J57"/>
    <mergeCell ref="B56:J56"/>
    <mergeCell ref="B55:J55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conditionalFormatting sqref="B11:B51">
    <cfRule type="duplicateValues" dxfId="0" priority="1"/>
  </conditionalFormatting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0"/>
  <sheetViews>
    <sheetView showGridLines="0" zoomScale="90" zoomScaleNormal="90" workbookViewId="0">
      <pane xSplit="2" ySplit="10" topLeftCell="C81" activePane="bottomRight" state="frozen"/>
      <selection activeCell="B18" sqref="B18"/>
      <selection pane="topRight" activeCell="B18" sqref="B18"/>
      <selection pane="bottomLeft" activeCell="B18" sqref="B18"/>
      <selection pane="bottomRight" activeCell="A93" sqref="A93"/>
    </sheetView>
  </sheetViews>
  <sheetFormatPr baseColWidth="10" defaultRowHeight="14.4"/>
  <cols>
    <col min="1" max="1" width="16.44140625" customWidth="1"/>
    <col min="2" max="2" width="35.55468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16" customWidth="1"/>
  </cols>
  <sheetData>
    <row r="2" spans="2:11" ht="15.6">
      <c r="B2" s="131" t="s">
        <v>12305</v>
      </c>
      <c r="C2" s="131"/>
      <c r="D2" s="131"/>
      <c r="E2" s="131"/>
      <c r="F2" s="131"/>
      <c r="G2" s="131"/>
      <c r="H2" s="131"/>
      <c r="I2" s="131"/>
      <c r="J2" s="131"/>
    </row>
    <row r="3" spans="2:11">
      <c r="B3" s="132" t="s">
        <v>7</v>
      </c>
      <c r="C3" s="132"/>
      <c r="D3" s="132"/>
      <c r="E3" s="132"/>
      <c r="F3" s="132"/>
      <c r="G3" s="132"/>
      <c r="H3" s="132"/>
      <c r="I3" s="132"/>
      <c r="J3" s="132"/>
    </row>
    <row r="4" spans="2:11">
      <c r="B4" s="132" t="str">
        <f>+'SEGMENTO 1'!B4:J4</f>
        <v xml:space="preserve">Al 31 de agosto de 2019 </v>
      </c>
      <c r="C4" s="132"/>
      <c r="D4" s="132"/>
      <c r="E4" s="132"/>
      <c r="F4" s="132"/>
      <c r="G4" s="132"/>
      <c r="H4" s="132"/>
      <c r="I4" s="132"/>
      <c r="J4" s="132"/>
    </row>
    <row r="5" spans="2:11">
      <c r="B5" s="133" t="s">
        <v>31</v>
      </c>
      <c r="C5" s="133"/>
      <c r="D5" s="133"/>
      <c r="E5" s="133"/>
      <c r="F5" s="133"/>
      <c r="G5" s="133"/>
      <c r="H5" s="133"/>
      <c r="I5" s="133"/>
      <c r="J5" s="133"/>
    </row>
    <row r="6" spans="2:11">
      <c r="B6" s="137" t="s">
        <v>15</v>
      </c>
      <c r="C6" s="137"/>
      <c r="D6" s="10"/>
      <c r="E6" s="10"/>
      <c r="F6" s="10"/>
      <c r="G6" s="10"/>
      <c r="H6" s="10"/>
      <c r="I6" s="10"/>
      <c r="J6" s="10"/>
    </row>
    <row r="7" spans="2:11">
      <c r="B7" s="29"/>
      <c r="C7" s="29"/>
      <c r="D7" s="10"/>
      <c r="E7" s="10"/>
      <c r="F7" s="10"/>
      <c r="G7" s="10"/>
      <c r="H7" s="10"/>
      <c r="I7" s="10"/>
      <c r="J7" s="10"/>
    </row>
    <row r="8" spans="2:11">
      <c r="B8" s="134" t="s">
        <v>19</v>
      </c>
      <c r="C8" s="134" t="s">
        <v>28</v>
      </c>
      <c r="D8" s="134" t="s">
        <v>30</v>
      </c>
      <c r="E8" s="138" t="s">
        <v>18</v>
      </c>
      <c r="F8" s="139"/>
      <c r="G8" s="139"/>
      <c r="H8" s="139"/>
      <c r="I8" s="139"/>
      <c r="J8" s="140"/>
    </row>
    <row r="9" spans="2:11">
      <c r="B9" s="135"/>
      <c r="C9" s="135"/>
      <c r="D9" s="135"/>
      <c r="E9" s="136" t="s">
        <v>37</v>
      </c>
      <c r="F9" s="136"/>
      <c r="G9" s="136" t="s">
        <v>38</v>
      </c>
      <c r="H9" s="136"/>
      <c r="I9" s="135" t="s">
        <v>29</v>
      </c>
      <c r="J9" s="135" t="s">
        <v>32</v>
      </c>
    </row>
    <row r="10" spans="2:11">
      <c r="B10" s="136"/>
      <c r="C10" s="136"/>
      <c r="D10" s="136"/>
      <c r="E10" s="31" t="s">
        <v>4</v>
      </c>
      <c r="F10" s="31" t="s">
        <v>5</v>
      </c>
      <c r="G10" s="31" t="s">
        <v>6</v>
      </c>
      <c r="H10" s="31" t="s">
        <v>5</v>
      </c>
      <c r="I10" s="136"/>
      <c r="J10" s="136"/>
    </row>
    <row r="11" spans="2:11">
      <c r="B11" s="6" t="s">
        <v>12383</v>
      </c>
      <c r="C11" s="7">
        <v>10812210.220000001</v>
      </c>
      <c r="D11" s="7">
        <v>7869</v>
      </c>
      <c r="E11" s="7">
        <v>2463071.46</v>
      </c>
      <c r="F11" s="7">
        <v>7566</v>
      </c>
      <c r="G11" s="7">
        <v>1515000</v>
      </c>
      <c r="H11" s="7">
        <v>303</v>
      </c>
      <c r="I11" s="7">
        <v>3978071.46</v>
      </c>
      <c r="J11" s="45">
        <f>+F11/D11</f>
        <v>0.96149447197865046</v>
      </c>
      <c r="K11" s="34"/>
    </row>
    <row r="12" spans="2:11">
      <c r="B12" s="6" t="s">
        <v>12384</v>
      </c>
      <c r="C12" s="7">
        <v>12707116.609999999</v>
      </c>
      <c r="D12" s="7">
        <v>9478</v>
      </c>
      <c r="E12" s="7">
        <v>1714016.55</v>
      </c>
      <c r="F12" s="7">
        <v>9042</v>
      </c>
      <c r="G12" s="7">
        <v>2180000</v>
      </c>
      <c r="H12" s="7">
        <v>436</v>
      </c>
      <c r="I12" s="7">
        <v>3894016.55</v>
      </c>
      <c r="J12" s="45">
        <f>+F12/D12</f>
        <v>0.95399873391010759</v>
      </c>
      <c r="K12" s="34"/>
    </row>
    <row r="13" spans="2:11" s="34" customFormat="1">
      <c r="B13" s="6" t="s">
        <v>12385</v>
      </c>
      <c r="C13" s="7">
        <v>17096672.48</v>
      </c>
      <c r="D13" s="7">
        <v>10943</v>
      </c>
      <c r="E13" s="7">
        <v>2603571.9900000002</v>
      </c>
      <c r="F13" s="7">
        <v>10208</v>
      </c>
      <c r="G13" s="7">
        <v>3675000</v>
      </c>
      <c r="H13" s="7">
        <v>735</v>
      </c>
      <c r="I13" s="7">
        <v>6278571.9900000002</v>
      </c>
      <c r="J13" s="45">
        <f>+F13/D13</f>
        <v>0.93283377501599196</v>
      </c>
    </row>
    <row r="14" spans="2:11" s="34" customFormat="1">
      <c r="B14" s="6" t="s">
        <v>12386</v>
      </c>
      <c r="C14" s="7">
        <v>9290898.0299999993</v>
      </c>
      <c r="D14" s="7">
        <v>3825</v>
      </c>
      <c r="E14" s="7">
        <v>1295380.9099999999</v>
      </c>
      <c r="F14" s="7">
        <v>3539</v>
      </c>
      <c r="G14" s="7">
        <v>1430000</v>
      </c>
      <c r="H14" s="7">
        <v>286</v>
      </c>
      <c r="I14" s="7">
        <v>2725380.91</v>
      </c>
      <c r="J14" s="45">
        <f>+F14/D14</f>
        <v>0.92522875816993466</v>
      </c>
    </row>
    <row r="15" spans="2:11" s="34" customFormat="1">
      <c r="B15" s="6" t="s">
        <v>12387</v>
      </c>
      <c r="C15" s="7">
        <v>3495057.93</v>
      </c>
      <c r="D15" s="7">
        <v>6200</v>
      </c>
      <c r="E15" s="7">
        <v>1450687.06</v>
      </c>
      <c r="F15" s="7">
        <v>6055</v>
      </c>
      <c r="G15" s="7">
        <v>688827.41</v>
      </c>
      <c r="H15" s="7">
        <v>145</v>
      </c>
      <c r="I15" s="7">
        <v>2139514.4700000002</v>
      </c>
      <c r="J15" s="45">
        <f t="shared" ref="J15:J78" si="0">+F15/D15</f>
        <v>0.97661290322580641</v>
      </c>
    </row>
    <row r="16" spans="2:11">
      <c r="B16" s="6" t="s">
        <v>12388</v>
      </c>
      <c r="C16" s="7">
        <v>4546366.13</v>
      </c>
      <c r="D16" s="7">
        <v>5147</v>
      </c>
      <c r="E16" s="7">
        <v>1767657.66</v>
      </c>
      <c r="F16" s="7">
        <v>5000</v>
      </c>
      <c r="G16" s="7">
        <v>735000</v>
      </c>
      <c r="H16" s="7">
        <v>147</v>
      </c>
      <c r="I16" s="7">
        <v>2502657.66</v>
      </c>
      <c r="J16" s="45">
        <f t="shared" si="0"/>
        <v>0.9714396735962697</v>
      </c>
      <c r="K16" s="34"/>
    </row>
    <row r="17" spans="2:11">
      <c r="B17" s="6" t="s">
        <v>12389</v>
      </c>
      <c r="C17" s="7">
        <v>10184091.130000001</v>
      </c>
      <c r="D17" s="7">
        <v>10029</v>
      </c>
      <c r="E17" s="7">
        <v>1567102.77</v>
      </c>
      <c r="F17" s="7">
        <v>9644</v>
      </c>
      <c r="G17" s="7">
        <v>1925000</v>
      </c>
      <c r="H17" s="7">
        <v>385</v>
      </c>
      <c r="I17" s="7">
        <v>3492102.77</v>
      </c>
      <c r="J17" s="45">
        <f t="shared" si="0"/>
        <v>0.9616113271512613</v>
      </c>
      <c r="K17" s="34"/>
    </row>
    <row r="18" spans="2:11">
      <c r="B18" s="6" t="s">
        <v>12390</v>
      </c>
      <c r="C18" s="7">
        <v>15702035.800000001</v>
      </c>
      <c r="D18" s="7">
        <v>7871</v>
      </c>
      <c r="E18" s="7">
        <v>2539979.33</v>
      </c>
      <c r="F18" s="7">
        <v>7360</v>
      </c>
      <c r="G18" s="7">
        <v>2555000</v>
      </c>
      <c r="H18" s="7">
        <v>511</v>
      </c>
      <c r="I18" s="7">
        <v>5094979.33</v>
      </c>
      <c r="J18" s="45">
        <f t="shared" si="0"/>
        <v>0.93507813492567649</v>
      </c>
      <c r="K18" s="34"/>
    </row>
    <row r="19" spans="2:11">
      <c r="B19" s="6" t="s">
        <v>12391</v>
      </c>
      <c r="C19" s="7">
        <v>19486461.809999999</v>
      </c>
      <c r="D19" s="7">
        <v>2490</v>
      </c>
      <c r="E19" s="7">
        <v>1582385.5</v>
      </c>
      <c r="F19" s="7">
        <v>1864</v>
      </c>
      <c r="G19" s="7">
        <v>3130000</v>
      </c>
      <c r="H19" s="7">
        <v>626</v>
      </c>
      <c r="I19" s="7">
        <v>4712385.5</v>
      </c>
      <c r="J19" s="45">
        <f t="shared" si="0"/>
        <v>0.74859437751004021</v>
      </c>
      <c r="K19" s="34"/>
    </row>
    <row r="20" spans="2:11">
      <c r="B20" s="6" t="s">
        <v>12392</v>
      </c>
      <c r="C20" s="7">
        <v>8425473.0399999991</v>
      </c>
      <c r="D20" s="7">
        <v>18355</v>
      </c>
      <c r="E20" s="7">
        <v>2526218.44</v>
      </c>
      <c r="F20" s="7">
        <v>18033</v>
      </c>
      <c r="G20" s="7">
        <v>1610000</v>
      </c>
      <c r="H20" s="7">
        <v>322</v>
      </c>
      <c r="I20" s="7">
        <v>4136218.44</v>
      </c>
      <c r="J20" s="45">
        <f t="shared" si="0"/>
        <v>0.98245709615908472</v>
      </c>
      <c r="K20" s="34"/>
    </row>
    <row r="21" spans="2:11">
      <c r="B21" s="6" t="s">
        <v>12393</v>
      </c>
      <c r="C21" s="7">
        <v>12223097.189999999</v>
      </c>
      <c r="D21" s="7">
        <v>6663</v>
      </c>
      <c r="E21" s="7">
        <v>1439528.31</v>
      </c>
      <c r="F21" s="7">
        <v>6317</v>
      </c>
      <c r="G21" s="7">
        <v>1730000</v>
      </c>
      <c r="H21" s="7">
        <v>346</v>
      </c>
      <c r="I21" s="7">
        <v>3169528.31</v>
      </c>
      <c r="J21" s="45">
        <f t="shared" si="0"/>
        <v>0.94807143929161042</v>
      </c>
      <c r="K21" s="34"/>
    </row>
    <row r="22" spans="2:11">
      <c r="B22" s="6" t="s">
        <v>12394</v>
      </c>
      <c r="C22" s="7">
        <v>5007471.5199999996</v>
      </c>
      <c r="D22" s="7">
        <v>18463</v>
      </c>
      <c r="E22" s="7">
        <v>2769448.79</v>
      </c>
      <c r="F22" s="7">
        <v>18303</v>
      </c>
      <c r="G22" s="7">
        <v>800000</v>
      </c>
      <c r="H22" s="7">
        <v>160</v>
      </c>
      <c r="I22" s="7">
        <v>3569448.79</v>
      </c>
      <c r="J22" s="45">
        <f t="shared" si="0"/>
        <v>0.99133401939013166</v>
      </c>
      <c r="K22" s="34"/>
    </row>
    <row r="23" spans="2:11">
      <c r="B23" s="6" t="s">
        <v>12395</v>
      </c>
      <c r="C23" s="7">
        <v>8940160.7400000002</v>
      </c>
      <c r="D23" s="7">
        <v>24413</v>
      </c>
      <c r="E23" s="7">
        <v>2790005.65</v>
      </c>
      <c r="F23" s="7">
        <v>24048</v>
      </c>
      <c r="G23" s="7">
        <v>1825000</v>
      </c>
      <c r="H23" s="7">
        <v>365</v>
      </c>
      <c r="I23" s="7">
        <v>4615005.6500000004</v>
      </c>
      <c r="J23" s="45">
        <f t="shared" si="0"/>
        <v>0.98504894933027487</v>
      </c>
      <c r="K23" s="34"/>
    </row>
    <row r="24" spans="2:11">
      <c r="B24" s="6" t="s">
        <v>12396</v>
      </c>
      <c r="C24" s="7">
        <v>14704577.810000001</v>
      </c>
      <c r="D24" s="7">
        <v>14634</v>
      </c>
      <c r="E24" s="7">
        <v>1672872.63</v>
      </c>
      <c r="F24" s="7">
        <v>14173</v>
      </c>
      <c r="G24" s="7">
        <v>2305000</v>
      </c>
      <c r="H24" s="7">
        <v>461</v>
      </c>
      <c r="I24" s="7">
        <v>3977872.63</v>
      </c>
      <c r="J24" s="45">
        <f t="shared" si="0"/>
        <v>0.96849801831351645</v>
      </c>
      <c r="K24" s="34"/>
    </row>
    <row r="25" spans="2:11">
      <c r="B25" s="6" t="s">
        <v>12397</v>
      </c>
      <c r="C25" s="7">
        <v>14465932.609999999</v>
      </c>
      <c r="D25" s="7">
        <v>21322</v>
      </c>
      <c r="E25" s="7">
        <v>1954212.56</v>
      </c>
      <c r="F25" s="7">
        <v>20893</v>
      </c>
      <c r="G25" s="7">
        <v>2145000</v>
      </c>
      <c r="H25" s="7">
        <v>429</v>
      </c>
      <c r="I25" s="7">
        <v>4099212.56</v>
      </c>
      <c r="J25" s="45">
        <f t="shared" si="0"/>
        <v>0.9798799362161148</v>
      </c>
      <c r="K25" s="34"/>
    </row>
    <row r="26" spans="2:11">
      <c r="B26" s="6" t="s">
        <v>12398</v>
      </c>
      <c r="C26" s="7">
        <v>9370347.7100000009</v>
      </c>
      <c r="D26" s="7">
        <v>10920</v>
      </c>
      <c r="E26" s="7">
        <v>1849903.7</v>
      </c>
      <c r="F26" s="7">
        <v>10719</v>
      </c>
      <c r="G26" s="7">
        <v>1005000</v>
      </c>
      <c r="H26" s="7">
        <v>201</v>
      </c>
      <c r="I26" s="7">
        <v>2854903.7</v>
      </c>
      <c r="J26" s="45">
        <f t="shared" si="0"/>
        <v>0.98159340659340655</v>
      </c>
      <c r="K26" s="34"/>
    </row>
    <row r="27" spans="2:11">
      <c r="B27" s="6" t="s">
        <v>12399</v>
      </c>
      <c r="C27" s="7">
        <v>7627561.2400000002</v>
      </c>
      <c r="D27" s="7">
        <v>7243</v>
      </c>
      <c r="E27" s="7">
        <v>2035699.81</v>
      </c>
      <c r="F27" s="7">
        <v>6982</v>
      </c>
      <c r="G27" s="7">
        <v>1305000</v>
      </c>
      <c r="H27" s="7">
        <v>261</v>
      </c>
      <c r="I27" s="7">
        <v>3340699.81</v>
      </c>
      <c r="J27" s="45">
        <f t="shared" si="0"/>
        <v>0.9639652077868287</v>
      </c>
      <c r="K27" s="34"/>
    </row>
    <row r="28" spans="2:11">
      <c r="B28" s="6" t="s">
        <v>12400</v>
      </c>
      <c r="C28" s="7">
        <v>5417549.54</v>
      </c>
      <c r="D28" s="7">
        <v>9446</v>
      </c>
      <c r="E28" s="7">
        <v>1576766.11</v>
      </c>
      <c r="F28" s="7">
        <v>9203</v>
      </c>
      <c r="G28" s="7">
        <v>1215000</v>
      </c>
      <c r="H28" s="7">
        <v>243</v>
      </c>
      <c r="I28" s="7">
        <v>2791766.11</v>
      </c>
      <c r="J28" s="45">
        <f t="shared" si="0"/>
        <v>0.97427482532288801</v>
      </c>
      <c r="K28" s="34"/>
    </row>
    <row r="29" spans="2:11">
      <c r="B29" s="6" t="s">
        <v>12401</v>
      </c>
      <c r="C29" s="7">
        <v>11907179.16</v>
      </c>
      <c r="D29" s="7">
        <v>47756</v>
      </c>
      <c r="E29" s="7">
        <v>5608909.2599999998</v>
      </c>
      <c r="F29" s="7">
        <v>47345</v>
      </c>
      <c r="G29" s="7">
        <v>2055000</v>
      </c>
      <c r="H29" s="7">
        <v>411</v>
      </c>
      <c r="I29" s="7">
        <v>7663909.2599999998</v>
      </c>
      <c r="J29" s="45">
        <f t="shared" si="0"/>
        <v>0.99139375157048326</v>
      </c>
      <c r="K29" s="34"/>
    </row>
    <row r="30" spans="2:11">
      <c r="B30" s="6" t="s">
        <v>12402</v>
      </c>
      <c r="C30" s="7">
        <v>3203794.73</v>
      </c>
      <c r="D30" s="7">
        <v>8106</v>
      </c>
      <c r="E30" s="7">
        <v>1486116.24</v>
      </c>
      <c r="F30" s="7">
        <v>7966</v>
      </c>
      <c r="G30" s="7">
        <v>700000</v>
      </c>
      <c r="H30" s="7">
        <v>140</v>
      </c>
      <c r="I30" s="7">
        <v>2186116.2400000002</v>
      </c>
      <c r="J30" s="45">
        <f t="shared" si="0"/>
        <v>0.98272884283246975</v>
      </c>
      <c r="K30" s="34"/>
    </row>
    <row r="31" spans="2:11">
      <c r="B31" s="6" t="s">
        <v>12403</v>
      </c>
      <c r="C31" s="7">
        <v>11517361.039999999</v>
      </c>
      <c r="D31" s="8">
        <v>29646</v>
      </c>
      <c r="E31" s="7">
        <v>3894929.23</v>
      </c>
      <c r="F31" s="8">
        <v>29144</v>
      </c>
      <c r="G31" s="7">
        <v>2510000</v>
      </c>
      <c r="H31" s="7">
        <v>502</v>
      </c>
      <c r="I31" s="7">
        <v>6404929.2300000004</v>
      </c>
      <c r="J31" s="45">
        <f t="shared" si="0"/>
        <v>0.98306685556230178</v>
      </c>
      <c r="K31" s="34"/>
    </row>
    <row r="32" spans="2:11">
      <c r="B32" s="6" t="s">
        <v>12404</v>
      </c>
      <c r="C32" s="7">
        <v>2018232.39</v>
      </c>
      <c r="D32" s="7">
        <v>1359</v>
      </c>
      <c r="E32" s="7">
        <v>1526689.6</v>
      </c>
      <c r="F32" s="7">
        <v>1314</v>
      </c>
      <c r="G32" s="7">
        <v>225000</v>
      </c>
      <c r="H32" s="7">
        <v>45</v>
      </c>
      <c r="I32" s="7">
        <v>1751689.6</v>
      </c>
      <c r="J32" s="45">
        <f t="shared" si="0"/>
        <v>0.9668874172185431</v>
      </c>
      <c r="K32" s="34"/>
    </row>
    <row r="33" spans="2:11">
      <c r="B33" s="6" t="s">
        <v>12405</v>
      </c>
      <c r="C33" s="7">
        <v>6151140.6799999997</v>
      </c>
      <c r="D33" s="7">
        <v>17232</v>
      </c>
      <c r="E33" s="7">
        <v>3106189.03</v>
      </c>
      <c r="F33" s="7">
        <v>17021</v>
      </c>
      <c r="G33" s="7">
        <v>1055000</v>
      </c>
      <c r="H33" s="7">
        <v>211</v>
      </c>
      <c r="I33" s="7">
        <v>4161189.03</v>
      </c>
      <c r="J33" s="45">
        <f t="shared" si="0"/>
        <v>0.98775533890436396</v>
      </c>
      <c r="K33" s="34"/>
    </row>
    <row r="34" spans="2:11">
      <c r="B34" s="6" t="s">
        <v>12406</v>
      </c>
      <c r="C34" s="7">
        <v>4479925.7699999996</v>
      </c>
      <c r="D34" s="7">
        <v>2356</v>
      </c>
      <c r="E34" s="7">
        <v>2348468.39</v>
      </c>
      <c r="F34" s="7">
        <v>2206</v>
      </c>
      <c r="G34" s="7">
        <v>750000</v>
      </c>
      <c r="H34" s="7">
        <v>150</v>
      </c>
      <c r="I34" s="7">
        <v>3098468.39</v>
      </c>
      <c r="J34" s="45">
        <f t="shared" si="0"/>
        <v>0.93633276740237692</v>
      </c>
      <c r="K34" s="34"/>
    </row>
    <row r="35" spans="2:11">
      <c r="B35" s="6" t="s">
        <v>12407</v>
      </c>
      <c r="C35" s="7">
        <v>5372609.3600000003</v>
      </c>
      <c r="D35" s="7">
        <v>5527</v>
      </c>
      <c r="E35" s="7">
        <v>2661677.42</v>
      </c>
      <c r="F35" s="7">
        <v>5346</v>
      </c>
      <c r="G35" s="7">
        <v>905000</v>
      </c>
      <c r="H35" s="7">
        <v>181</v>
      </c>
      <c r="I35" s="7">
        <v>3566677.42</v>
      </c>
      <c r="J35" s="45">
        <f t="shared" si="0"/>
        <v>0.9672516736023159</v>
      </c>
      <c r="K35" s="34"/>
    </row>
    <row r="36" spans="2:11">
      <c r="B36" s="6" t="s">
        <v>12408</v>
      </c>
      <c r="C36" s="7">
        <v>8745727.2899999991</v>
      </c>
      <c r="D36" s="7">
        <v>17858</v>
      </c>
      <c r="E36" s="7">
        <v>3386400.55</v>
      </c>
      <c r="F36" s="7">
        <v>17612</v>
      </c>
      <c r="G36" s="7">
        <v>1230000</v>
      </c>
      <c r="H36" s="7">
        <v>246</v>
      </c>
      <c r="I36" s="7">
        <v>4616400.55</v>
      </c>
      <c r="J36" s="45">
        <f t="shared" si="0"/>
        <v>0.98622466121626162</v>
      </c>
      <c r="K36" s="34"/>
    </row>
    <row r="37" spans="2:11">
      <c r="B37" s="6" t="s">
        <v>12409</v>
      </c>
      <c r="C37" s="7">
        <v>10563866.15</v>
      </c>
      <c r="D37" s="7">
        <v>11385</v>
      </c>
      <c r="E37" s="7">
        <v>3861950.26</v>
      </c>
      <c r="F37" s="7">
        <v>10963</v>
      </c>
      <c r="G37" s="7">
        <v>2110000</v>
      </c>
      <c r="H37" s="7">
        <v>422</v>
      </c>
      <c r="I37" s="7">
        <v>5971950.2599999998</v>
      </c>
      <c r="J37" s="45">
        <f t="shared" si="0"/>
        <v>0.96293368467281515</v>
      </c>
      <c r="K37" s="34"/>
    </row>
    <row r="38" spans="2:11">
      <c r="B38" s="6" t="s">
        <v>12410</v>
      </c>
      <c r="C38" s="7">
        <v>12887821.34</v>
      </c>
      <c r="D38" s="7">
        <v>7135</v>
      </c>
      <c r="E38" s="7">
        <v>2506899.08</v>
      </c>
      <c r="F38" s="7">
        <v>6529</v>
      </c>
      <c r="G38" s="7">
        <v>3030000</v>
      </c>
      <c r="H38" s="7">
        <v>606</v>
      </c>
      <c r="I38" s="7">
        <v>5536899.0800000001</v>
      </c>
      <c r="J38" s="45">
        <f t="shared" si="0"/>
        <v>0.91506657323055363</v>
      </c>
      <c r="K38" s="34"/>
    </row>
    <row r="39" spans="2:11">
      <c r="B39" s="6" t="s">
        <v>12411</v>
      </c>
      <c r="C39" s="7">
        <v>7058030.1699999999</v>
      </c>
      <c r="D39" s="7">
        <v>21192</v>
      </c>
      <c r="E39" s="7">
        <v>1798574.48</v>
      </c>
      <c r="F39" s="7">
        <v>20984</v>
      </c>
      <c r="G39" s="7">
        <v>1040000</v>
      </c>
      <c r="H39" s="7">
        <v>208</v>
      </c>
      <c r="I39" s="7">
        <v>2838574.48</v>
      </c>
      <c r="J39" s="45">
        <f t="shared" si="0"/>
        <v>0.99018497546243867</v>
      </c>
      <c r="K39" s="34"/>
    </row>
    <row r="40" spans="2:11">
      <c r="B40" s="6" t="s">
        <v>12412</v>
      </c>
      <c r="C40" s="7">
        <v>8591017.5299999993</v>
      </c>
      <c r="D40" s="7">
        <v>17107</v>
      </c>
      <c r="E40" s="7">
        <v>2316154.59</v>
      </c>
      <c r="F40" s="7">
        <v>16835</v>
      </c>
      <c r="G40" s="7">
        <v>1360000</v>
      </c>
      <c r="H40" s="7">
        <v>272</v>
      </c>
      <c r="I40" s="7">
        <v>3676154.59</v>
      </c>
      <c r="J40" s="45">
        <f t="shared" si="0"/>
        <v>0.98410007599228388</v>
      </c>
      <c r="K40" s="34"/>
    </row>
    <row r="41" spans="2:11">
      <c r="B41" s="6" t="s">
        <v>12413</v>
      </c>
      <c r="C41" s="7">
        <v>11610064.550000001</v>
      </c>
      <c r="D41" s="7">
        <v>20395</v>
      </c>
      <c r="E41" s="7">
        <v>3182539.89</v>
      </c>
      <c r="F41" s="7">
        <v>19969</v>
      </c>
      <c r="G41" s="7">
        <v>2130000</v>
      </c>
      <c r="H41" s="7">
        <v>426</v>
      </c>
      <c r="I41" s="7">
        <v>5312539.8899999997</v>
      </c>
      <c r="J41" s="45">
        <f t="shared" si="0"/>
        <v>0.97911252758028933</v>
      </c>
      <c r="K41" s="34"/>
    </row>
    <row r="42" spans="2:11">
      <c r="B42" s="6" t="s">
        <v>12414</v>
      </c>
      <c r="C42" s="7">
        <v>6901619.6799999997</v>
      </c>
      <c r="D42" s="7">
        <v>12543</v>
      </c>
      <c r="E42" s="7">
        <v>1361016.94</v>
      </c>
      <c r="F42" s="7">
        <v>12299</v>
      </c>
      <c r="G42" s="7">
        <v>1220000</v>
      </c>
      <c r="H42" s="7">
        <v>244</v>
      </c>
      <c r="I42" s="7">
        <v>2581016.94</v>
      </c>
      <c r="J42" s="45">
        <f t="shared" si="0"/>
        <v>0.98054691860001597</v>
      </c>
      <c r="K42" s="34"/>
    </row>
    <row r="43" spans="2:11">
      <c r="B43" s="6" t="s">
        <v>12415</v>
      </c>
      <c r="C43" s="7">
        <v>6836987.4000000004</v>
      </c>
      <c r="D43" s="7">
        <v>8134</v>
      </c>
      <c r="E43" s="7">
        <v>1155768.6399999999</v>
      </c>
      <c r="F43" s="7">
        <v>7906</v>
      </c>
      <c r="G43" s="7">
        <v>1140000</v>
      </c>
      <c r="H43" s="7">
        <v>228</v>
      </c>
      <c r="I43" s="7">
        <v>2295768.64</v>
      </c>
      <c r="J43" s="45">
        <f t="shared" si="0"/>
        <v>0.97196951069584459</v>
      </c>
      <c r="K43" s="34"/>
    </row>
    <row r="44" spans="2:11">
      <c r="B44" s="6" t="s">
        <v>12416</v>
      </c>
      <c r="C44" s="7">
        <v>13752933.67</v>
      </c>
      <c r="D44" s="7">
        <v>5918</v>
      </c>
      <c r="E44" s="7">
        <v>1000700.5</v>
      </c>
      <c r="F44" s="7">
        <v>5570</v>
      </c>
      <c r="G44" s="7">
        <v>1740000</v>
      </c>
      <c r="H44" s="7">
        <v>348</v>
      </c>
      <c r="I44" s="7">
        <v>2740700.5</v>
      </c>
      <c r="J44" s="45">
        <f t="shared" si="0"/>
        <v>0.94119635011828318</v>
      </c>
      <c r="K44" s="34"/>
    </row>
    <row r="45" spans="2:11">
      <c r="B45" s="6" t="s">
        <v>12417</v>
      </c>
      <c r="C45" s="7">
        <v>11174368.630000001</v>
      </c>
      <c r="D45" s="7">
        <v>10022</v>
      </c>
      <c r="E45" s="7">
        <v>1767407.84</v>
      </c>
      <c r="F45" s="7">
        <v>9568</v>
      </c>
      <c r="G45" s="7">
        <v>2270000</v>
      </c>
      <c r="H45" s="7">
        <v>454</v>
      </c>
      <c r="I45" s="7">
        <v>4037407.84</v>
      </c>
      <c r="J45" s="45">
        <f t="shared" si="0"/>
        <v>0.95469966074635804</v>
      </c>
      <c r="K45" s="34"/>
    </row>
    <row r="46" spans="2:11">
      <c r="B46" s="6" t="s">
        <v>12418</v>
      </c>
      <c r="C46" s="7">
        <v>5088630.8499999996</v>
      </c>
      <c r="D46" s="7">
        <v>8659</v>
      </c>
      <c r="E46" s="7">
        <v>2889260.96</v>
      </c>
      <c r="F46" s="7">
        <v>8506</v>
      </c>
      <c r="G46" s="7">
        <v>765000</v>
      </c>
      <c r="H46" s="7">
        <v>153</v>
      </c>
      <c r="I46" s="7">
        <v>3654260.96</v>
      </c>
      <c r="J46" s="45">
        <f t="shared" si="0"/>
        <v>0.98233052315509872</v>
      </c>
      <c r="K46" s="34"/>
    </row>
    <row r="47" spans="2:11">
      <c r="B47" s="6" t="s">
        <v>12419</v>
      </c>
      <c r="C47" s="7">
        <v>11379464.949999999</v>
      </c>
      <c r="D47" s="7">
        <v>27808</v>
      </c>
      <c r="E47" s="7">
        <v>4202418.13</v>
      </c>
      <c r="F47" s="7">
        <v>27386</v>
      </c>
      <c r="G47" s="7">
        <v>2110000</v>
      </c>
      <c r="H47" s="7">
        <v>422</v>
      </c>
      <c r="I47" s="7">
        <v>6312418.1299999999</v>
      </c>
      <c r="J47" s="45">
        <f t="shared" si="0"/>
        <v>0.98482451093210588</v>
      </c>
      <c r="K47" s="34"/>
    </row>
    <row r="48" spans="2:11">
      <c r="B48" s="6" t="s">
        <v>12420</v>
      </c>
      <c r="C48" s="7">
        <v>3176261.29</v>
      </c>
      <c r="D48" s="7">
        <v>7088</v>
      </c>
      <c r="E48" s="7">
        <v>2817111.51</v>
      </c>
      <c r="F48" s="7">
        <v>7063</v>
      </c>
      <c r="G48" s="7">
        <v>125000</v>
      </c>
      <c r="H48" s="7">
        <v>25</v>
      </c>
      <c r="I48" s="7">
        <v>2942111.51</v>
      </c>
      <c r="J48" s="45">
        <f t="shared" si="0"/>
        <v>0.99647291196388266</v>
      </c>
      <c r="K48" s="34"/>
    </row>
    <row r="49" spans="2:11">
      <c r="B49" s="6" t="s">
        <v>12421</v>
      </c>
      <c r="C49" s="7">
        <v>8919540.5600000005</v>
      </c>
      <c r="D49" s="7">
        <v>18567</v>
      </c>
      <c r="E49" s="7">
        <v>2550649.41</v>
      </c>
      <c r="F49" s="7">
        <v>18280</v>
      </c>
      <c r="G49" s="7">
        <v>1435000</v>
      </c>
      <c r="H49" s="7">
        <v>287</v>
      </c>
      <c r="I49" s="7">
        <v>3985649.41</v>
      </c>
      <c r="J49" s="45">
        <f t="shared" si="0"/>
        <v>0.98454246781924926</v>
      </c>
      <c r="K49" s="34"/>
    </row>
    <row r="50" spans="2:11">
      <c r="B50" s="6" t="s">
        <v>12422</v>
      </c>
      <c r="C50" s="7">
        <v>16854104.359999999</v>
      </c>
      <c r="D50" s="7">
        <v>15366</v>
      </c>
      <c r="E50" s="7">
        <v>5081409.09</v>
      </c>
      <c r="F50" s="7">
        <v>14877</v>
      </c>
      <c r="G50" s="7">
        <v>2445000</v>
      </c>
      <c r="H50" s="7">
        <v>489</v>
      </c>
      <c r="I50" s="7">
        <v>7526409.0899999999</v>
      </c>
      <c r="J50" s="45">
        <f t="shared" si="0"/>
        <v>0.96817649355720425</v>
      </c>
      <c r="K50" s="34"/>
    </row>
    <row r="51" spans="2:11">
      <c r="B51" s="6" t="s">
        <v>12423</v>
      </c>
      <c r="C51" s="7">
        <v>8096873.3399999999</v>
      </c>
      <c r="D51" s="7">
        <v>8496</v>
      </c>
      <c r="E51" s="7">
        <v>2101460.21</v>
      </c>
      <c r="F51" s="7">
        <v>8202</v>
      </c>
      <c r="G51" s="7">
        <v>1470000</v>
      </c>
      <c r="H51" s="7">
        <v>294</v>
      </c>
      <c r="I51" s="7">
        <v>3571460.21</v>
      </c>
      <c r="J51" s="45">
        <f t="shared" si="0"/>
        <v>0.96539548022598876</v>
      </c>
      <c r="K51" s="34"/>
    </row>
    <row r="52" spans="2:11">
      <c r="B52" s="6" t="s">
        <v>12424</v>
      </c>
      <c r="C52" s="7">
        <v>4879428.8099999996</v>
      </c>
      <c r="D52" s="7">
        <v>1180</v>
      </c>
      <c r="E52" s="7">
        <v>554155.30000000005</v>
      </c>
      <c r="F52" s="7">
        <v>732</v>
      </c>
      <c r="G52" s="7">
        <v>2240000</v>
      </c>
      <c r="H52" s="7">
        <v>448</v>
      </c>
      <c r="I52" s="7">
        <v>2794155.3</v>
      </c>
      <c r="J52" s="45">
        <f t="shared" si="0"/>
        <v>0.62033898305084745</v>
      </c>
      <c r="K52" s="34"/>
    </row>
    <row r="53" spans="2:11">
      <c r="B53" s="6" t="s">
        <v>12425</v>
      </c>
      <c r="C53" s="7">
        <v>6412596.6200000001</v>
      </c>
      <c r="D53" s="7">
        <v>1536</v>
      </c>
      <c r="E53" s="7">
        <v>1612290.73</v>
      </c>
      <c r="F53" s="7">
        <v>1331</v>
      </c>
      <c r="G53" s="7">
        <v>1025000</v>
      </c>
      <c r="H53" s="7">
        <v>205</v>
      </c>
      <c r="I53" s="7">
        <v>2637290.73</v>
      </c>
      <c r="J53" s="45">
        <f t="shared" si="0"/>
        <v>0.86653645833333337</v>
      </c>
      <c r="K53" s="34"/>
    </row>
    <row r="54" spans="2:11">
      <c r="B54" s="6" t="s">
        <v>12426</v>
      </c>
      <c r="C54" s="7">
        <v>4827908.5999999996</v>
      </c>
      <c r="D54" s="7">
        <v>458</v>
      </c>
      <c r="E54" s="7">
        <v>324702.95</v>
      </c>
      <c r="F54" s="7">
        <v>239</v>
      </c>
      <c r="G54" s="7">
        <v>1095000</v>
      </c>
      <c r="H54" s="7">
        <v>219</v>
      </c>
      <c r="I54" s="7">
        <v>1419702.95</v>
      </c>
      <c r="J54" s="45">
        <f t="shared" si="0"/>
        <v>0.52183406113537123</v>
      </c>
      <c r="K54" s="34"/>
    </row>
    <row r="55" spans="2:11">
      <c r="B55" s="6" t="s">
        <v>12427</v>
      </c>
      <c r="C55" s="7">
        <v>6988686.0999999996</v>
      </c>
      <c r="D55" s="7">
        <v>2718</v>
      </c>
      <c r="E55" s="7">
        <v>2901313.13</v>
      </c>
      <c r="F55" s="7">
        <v>2141</v>
      </c>
      <c r="G55" s="7">
        <v>2885000</v>
      </c>
      <c r="H55" s="7">
        <v>577</v>
      </c>
      <c r="I55" s="7">
        <v>5786313.1299999999</v>
      </c>
      <c r="J55" s="45">
        <f t="shared" si="0"/>
        <v>0.78771155261221482</v>
      </c>
      <c r="K55" s="34"/>
    </row>
    <row r="56" spans="2:11">
      <c r="B56" s="6" t="s">
        <v>12428</v>
      </c>
      <c r="C56" s="7">
        <v>11207830.300000001</v>
      </c>
      <c r="D56" s="7">
        <v>9472</v>
      </c>
      <c r="E56" s="7">
        <v>4689156.03</v>
      </c>
      <c r="F56" s="7">
        <v>8971</v>
      </c>
      <c r="G56" s="7">
        <v>2505000</v>
      </c>
      <c r="H56" s="7">
        <v>501</v>
      </c>
      <c r="I56" s="7">
        <v>7194156.0300000003</v>
      </c>
      <c r="J56" s="45">
        <f t="shared" si="0"/>
        <v>0.94710726351351349</v>
      </c>
      <c r="K56" s="34"/>
    </row>
    <row r="57" spans="2:11" s="34" customFormat="1">
      <c r="B57" s="6" t="s">
        <v>12429</v>
      </c>
      <c r="C57" s="7">
        <v>16345961.25</v>
      </c>
      <c r="D57" s="7">
        <v>12067</v>
      </c>
      <c r="E57" s="7">
        <v>2837289.03</v>
      </c>
      <c r="F57" s="7">
        <v>11518</v>
      </c>
      <c r="G57" s="7">
        <v>2745000</v>
      </c>
      <c r="H57" s="7">
        <v>549</v>
      </c>
      <c r="I57" s="7">
        <v>5582289.0300000003</v>
      </c>
      <c r="J57" s="45">
        <f t="shared" si="0"/>
        <v>0.95450401922598826</v>
      </c>
    </row>
    <row r="58" spans="2:11">
      <c r="B58" s="6" t="s">
        <v>12430</v>
      </c>
      <c r="C58" s="7">
        <v>12293394.92</v>
      </c>
      <c r="D58" s="7">
        <v>24759</v>
      </c>
      <c r="E58" s="7">
        <v>2761126.73</v>
      </c>
      <c r="F58" s="7">
        <v>24350</v>
      </c>
      <c r="G58" s="7">
        <v>2045000</v>
      </c>
      <c r="H58" s="7">
        <v>409</v>
      </c>
      <c r="I58" s="7">
        <v>4806126.7300000004</v>
      </c>
      <c r="J58" s="45">
        <f t="shared" si="0"/>
        <v>0.98348075447312089</v>
      </c>
      <c r="K58" s="34"/>
    </row>
    <row r="59" spans="2:11">
      <c r="B59" s="6" t="s">
        <v>12431</v>
      </c>
      <c r="C59" s="7">
        <v>10570412.880000001</v>
      </c>
      <c r="D59" s="7">
        <v>16936</v>
      </c>
      <c r="E59" s="7">
        <v>2996125.7</v>
      </c>
      <c r="F59" s="7">
        <v>16560</v>
      </c>
      <c r="G59" s="7">
        <v>1880000</v>
      </c>
      <c r="H59" s="7">
        <v>376</v>
      </c>
      <c r="I59" s="7">
        <v>4876125.7</v>
      </c>
      <c r="J59" s="45">
        <f t="shared" si="0"/>
        <v>0.97779877184695319</v>
      </c>
      <c r="K59" s="34"/>
    </row>
    <row r="60" spans="2:11">
      <c r="B60" s="6" t="s">
        <v>12432</v>
      </c>
      <c r="C60" s="7">
        <v>10925847.65</v>
      </c>
      <c r="D60" s="7">
        <v>3863</v>
      </c>
      <c r="E60" s="7">
        <v>730691.53</v>
      </c>
      <c r="F60" s="7">
        <v>3580</v>
      </c>
      <c r="G60" s="7">
        <v>1463816.69</v>
      </c>
      <c r="H60" s="7">
        <v>283</v>
      </c>
      <c r="I60" s="7">
        <v>2194508.2200000002</v>
      </c>
      <c r="J60" s="45">
        <f t="shared" si="0"/>
        <v>0.92674087496764168</v>
      </c>
      <c r="K60" s="34"/>
    </row>
    <row r="61" spans="2:11" ht="27.6">
      <c r="B61" s="6" t="s">
        <v>12433</v>
      </c>
      <c r="C61" s="7">
        <v>6052593.1299999999</v>
      </c>
      <c r="D61" s="7">
        <v>5433</v>
      </c>
      <c r="E61" s="7">
        <v>1194458.9099999999</v>
      </c>
      <c r="F61" s="7">
        <v>5215</v>
      </c>
      <c r="G61" s="7">
        <v>1090000</v>
      </c>
      <c r="H61" s="7">
        <v>218</v>
      </c>
      <c r="I61" s="7">
        <v>2284458.91</v>
      </c>
      <c r="J61" s="45">
        <f t="shared" si="0"/>
        <v>0.95987483894717462</v>
      </c>
      <c r="K61" s="34"/>
    </row>
    <row r="62" spans="2:11">
      <c r="B62" s="6" t="s">
        <v>12434</v>
      </c>
      <c r="C62" s="7">
        <v>19303993.350000001</v>
      </c>
      <c r="D62" s="7">
        <v>22573</v>
      </c>
      <c r="E62" s="7">
        <v>2370486.61</v>
      </c>
      <c r="F62" s="7">
        <v>21967</v>
      </c>
      <c r="G62" s="7">
        <v>3030000</v>
      </c>
      <c r="H62" s="7">
        <v>606</v>
      </c>
      <c r="I62" s="7">
        <v>5400486.6100000003</v>
      </c>
      <c r="J62" s="45">
        <f t="shared" si="0"/>
        <v>0.9731537677756612</v>
      </c>
      <c r="K62" s="34"/>
    </row>
    <row r="63" spans="2:11">
      <c r="B63" s="6" t="s">
        <v>12435</v>
      </c>
      <c r="C63" s="7">
        <v>12990196.85</v>
      </c>
      <c r="D63" s="7">
        <v>18088</v>
      </c>
      <c r="E63" s="7">
        <v>2897019.97</v>
      </c>
      <c r="F63" s="7">
        <v>17575</v>
      </c>
      <c r="G63" s="7">
        <v>2565000</v>
      </c>
      <c r="H63" s="7">
        <v>513</v>
      </c>
      <c r="I63" s="7">
        <v>5462019.9699999997</v>
      </c>
      <c r="J63" s="45">
        <f t="shared" si="0"/>
        <v>0.97163865546218486</v>
      </c>
      <c r="K63" s="34"/>
    </row>
    <row r="64" spans="2:11" ht="41.4">
      <c r="B64" s="6" t="s">
        <v>12436</v>
      </c>
      <c r="C64" s="7">
        <v>6770166.3200000003</v>
      </c>
      <c r="D64" s="7">
        <v>1416</v>
      </c>
      <c r="E64" s="7">
        <v>1089351.46</v>
      </c>
      <c r="F64" s="7">
        <v>1182</v>
      </c>
      <c r="G64" s="7">
        <v>1170000</v>
      </c>
      <c r="H64" s="7">
        <v>234</v>
      </c>
      <c r="I64" s="7">
        <v>2259351.46</v>
      </c>
      <c r="J64" s="45">
        <f t="shared" si="0"/>
        <v>0.8347457627118644</v>
      </c>
      <c r="K64" s="34"/>
    </row>
    <row r="65" spans="2:11">
      <c r="B65" s="6" t="s">
        <v>12437</v>
      </c>
      <c r="C65" s="7">
        <v>5277721.0199999996</v>
      </c>
      <c r="D65" s="7">
        <v>5040</v>
      </c>
      <c r="E65" s="7">
        <v>1492455.36</v>
      </c>
      <c r="F65" s="7">
        <v>4871</v>
      </c>
      <c r="G65" s="7">
        <v>854524.36</v>
      </c>
      <c r="H65" s="7">
        <v>169</v>
      </c>
      <c r="I65" s="7">
        <v>2346979.7200000002</v>
      </c>
      <c r="J65" s="45">
        <f t="shared" si="0"/>
        <v>0.96646825396825398</v>
      </c>
      <c r="K65" s="34"/>
    </row>
    <row r="66" spans="2:11">
      <c r="B66" s="6" t="s">
        <v>12438</v>
      </c>
      <c r="C66" s="7">
        <v>4254101.6399999997</v>
      </c>
      <c r="D66" s="7">
        <v>8932</v>
      </c>
      <c r="E66" s="7">
        <v>1749585.45</v>
      </c>
      <c r="F66" s="7">
        <v>8767</v>
      </c>
      <c r="G66" s="7">
        <v>825000</v>
      </c>
      <c r="H66" s="7">
        <v>165</v>
      </c>
      <c r="I66" s="7">
        <v>2574585.4500000002</v>
      </c>
      <c r="J66" s="45">
        <f t="shared" si="0"/>
        <v>0.98152709359605916</v>
      </c>
      <c r="K66" s="34"/>
    </row>
    <row r="67" spans="2:11" s="34" customFormat="1">
      <c r="B67" s="6" t="s">
        <v>12439</v>
      </c>
      <c r="C67" s="7">
        <v>5942468.3099999996</v>
      </c>
      <c r="D67" s="7">
        <v>2004</v>
      </c>
      <c r="E67" s="7">
        <v>1789507.29</v>
      </c>
      <c r="F67" s="7">
        <v>1759</v>
      </c>
      <c r="G67" s="7">
        <v>1225000</v>
      </c>
      <c r="H67" s="7">
        <v>245</v>
      </c>
      <c r="I67" s="7">
        <v>3014507.29</v>
      </c>
      <c r="J67" s="45">
        <f t="shared" si="0"/>
        <v>0.87774451097804396</v>
      </c>
    </row>
    <row r="68" spans="2:11">
      <c r="B68" s="6" t="s">
        <v>12440</v>
      </c>
      <c r="C68" s="7">
        <v>11133735.210000001</v>
      </c>
      <c r="D68" s="7">
        <v>25227</v>
      </c>
      <c r="E68" s="7">
        <v>4831614.58</v>
      </c>
      <c r="F68" s="7">
        <v>24826</v>
      </c>
      <c r="G68" s="7">
        <v>2029769.91</v>
      </c>
      <c r="H68" s="7">
        <v>401</v>
      </c>
      <c r="I68" s="7">
        <v>6861384.5</v>
      </c>
      <c r="J68" s="45">
        <f t="shared" si="0"/>
        <v>0.98410433265945219</v>
      </c>
      <c r="K68" s="34"/>
    </row>
    <row r="69" spans="2:11">
      <c r="B69" s="6" t="s">
        <v>12441</v>
      </c>
      <c r="C69" s="7">
        <v>17598330.300000001</v>
      </c>
      <c r="D69" s="7">
        <v>9803</v>
      </c>
      <c r="E69" s="7">
        <v>2723399.52</v>
      </c>
      <c r="F69" s="7">
        <v>9081</v>
      </c>
      <c r="G69" s="7">
        <v>3610000</v>
      </c>
      <c r="H69" s="7">
        <v>722</v>
      </c>
      <c r="I69" s="7">
        <v>6333399.5199999996</v>
      </c>
      <c r="J69" s="45">
        <f t="shared" si="0"/>
        <v>0.92634907681322043</v>
      </c>
      <c r="K69" s="34"/>
    </row>
    <row r="70" spans="2:11" ht="27.6">
      <c r="B70" s="6" t="s">
        <v>12442</v>
      </c>
      <c r="C70" s="7">
        <v>7299934.7800000003</v>
      </c>
      <c r="D70" s="7">
        <v>10593</v>
      </c>
      <c r="E70" s="7">
        <v>1018977.18</v>
      </c>
      <c r="F70" s="7">
        <v>10357</v>
      </c>
      <c r="G70" s="7">
        <v>1180000</v>
      </c>
      <c r="H70" s="7">
        <v>236</v>
      </c>
      <c r="I70" s="7">
        <v>2198977.1800000002</v>
      </c>
      <c r="J70" s="45">
        <f t="shared" si="0"/>
        <v>0.97772113659964133</v>
      </c>
      <c r="K70" s="34"/>
    </row>
    <row r="71" spans="2:11">
      <c r="B71" s="6" t="s">
        <v>12443</v>
      </c>
      <c r="C71" s="7">
        <v>4995780.6399999997</v>
      </c>
      <c r="D71" s="7">
        <v>8575</v>
      </c>
      <c r="E71" s="7">
        <v>1382325.24</v>
      </c>
      <c r="F71" s="7">
        <v>8378</v>
      </c>
      <c r="G71" s="7">
        <v>975755.7</v>
      </c>
      <c r="H71" s="7">
        <v>197</v>
      </c>
      <c r="I71" s="7">
        <v>2358080.94</v>
      </c>
      <c r="J71" s="45">
        <f t="shared" si="0"/>
        <v>0.97702623906705544</v>
      </c>
      <c r="K71" s="34"/>
    </row>
    <row r="72" spans="2:11">
      <c r="B72" s="6" t="s">
        <v>12444</v>
      </c>
      <c r="C72" s="7">
        <v>6035378.21</v>
      </c>
      <c r="D72" s="7">
        <v>2858</v>
      </c>
      <c r="E72" s="7">
        <v>492279.42</v>
      </c>
      <c r="F72" s="7">
        <v>2725</v>
      </c>
      <c r="G72" s="7">
        <v>665000</v>
      </c>
      <c r="H72" s="7">
        <v>133</v>
      </c>
      <c r="I72" s="7">
        <v>1157279.42</v>
      </c>
      <c r="J72" s="45">
        <f t="shared" si="0"/>
        <v>0.95346396081175644</v>
      </c>
      <c r="K72" s="34"/>
    </row>
    <row r="73" spans="2:11">
      <c r="B73" s="6" t="s">
        <v>12445</v>
      </c>
      <c r="C73" s="7">
        <v>4844158.16</v>
      </c>
      <c r="D73" s="7">
        <v>5915</v>
      </c>
      <c r="E73" s="7">
        <v>503569.29</v>
      </c>
      <c r="F73" s="7">
        <v>5731</v>
      </c>
      <c r="G73" s="7">
        <v>920000</v>
      </c>
      <c r="H73" s="7">
        <v>184</v>
      </c>
      <c r="I73" s="7">
        <v>1423569.29</v>
      </c>
      <c r="J73" s="45">
        <f t="shared" si="0"/>
        <v>0.96889264581572276</v>
      </c>
      <c r="K73" s="34"/>
    </row>
    <row r="74" spans="2:11">
      <c r="B74" s="6" t="s">
        <v>12446</v>
      </c>
      <c r="C74" s="7">
        <v>15448654.52</v>
      </c>
      <c r="D74" s="7">
        <v>14396</v>
      </c>
      <c r="E74" s="7">
        <v>2061808.22</v>
      </c>
      <c r="F74" s="7">
        <v>13758</v>
      </c>
      <c r="G74" s="7">
        <v>3190000</v>
      </c>
      <c r="H74" s="7">
        <v>638</v>
      </c>
      <c r="I74" s="7">
        <v>5251808.22</v>
      </c>
      <c r="J74" s="45">
        <f t="shared" si="0"/>
        <v>0.95568213392609058</v>
      </c>
      <c r="K74" s="34"/>
    </row>
    <row r="75" spans="2:11">
      <c r="B75" s="6" t="s">
        <v>12447</v>
      </c>
      <c r="C75" s="7">
        <v>6621720.0700000003</v>
      </c>
      <c r="D75" s="7">
        <v>5860</v>
      </c>
      <c r="E75" s="7">
        <v>1469089.52</v>
      </c>
      <c r="F75" s="7">
        <v>5589</v>
      </c>
      <c r="G75" s="7">
        <v>1355000</v>
      </c>
      <c r="H75" s="7">
        <v>271</v>
      </c>
      <c r="I75" s="7">
        <v>2824089.52</v>
      </c>
      <c r="J75" s="45">
        <f t="shared" si="0"/>
        <v>0.95375426621160408</v>
      </c>
      <c r="K75" s="34"/>
    </row>
    <row r="76" spans="2:11">
      <c r="B76" s="6" t="s">
        <v>12448</v>
      </c>
      <c r="C76" s="7">
        <v>8829754.6500000004</v>
      </c>
      <c r="D76" s="7">
        <v>3006</v>
      </c>
      <c r="E76" s="7">
        <v>253936.86</v>
      </c>
      <c r="F76" s="7">
        <v>2920</v>
      </c>
      <c r="G76" s="7">
        <v>430000</v>
      </c>
      <c r="H76" s="7">
        <v>86</v>
      </c>
      <c r="I76" s="7">
        <v>683936.86</v>
      </c>
      <c r="J76" s="45">
        <f t="shared" si="0"/>
        <v>0.9713905522288756</v>
      </c>
      <c r="K76" s="34"/>
    </row>
    <row r="77" spans="2:11">
      <c r="B77" s="6" t="s">
        <v>12449</v>
      </c>
      <c r="C77" s="7">
        <v>7023901.71</v>
      </c>
      <c r="D77" s="7">
        <v>28751</v>
      </c>
      <c r="E77" s="7">
        <v>946098.77</v>
      </c>
      <c r="F77" s="7">
        <v>28504</v>
      </c>
      <c r="G77" s="7">
        <v>1235000</v>
      </c>
      <c r="H77" s="7">
        <v>247</v>
      </c>
      <c r="I77" s="7">
        <v>2181098.77</v>
      </c>
      <c r="J77" s="45">
        <f t="shared" si="0"/>
        <v>0.99140899446975761</v>
      </c>
      <c r="K77" s="34"/>
    </row>
    <row r="78" spans="2:11">
      <c r="B78" s="6" t="s">
        <v>12450</v>
      </c>
      <c r="C78" s="7">
        <v>11851421.960000001</v>
      </c>
      <c r="D78" s="7">
        <v>26536</v>
      </c>
      <c r="E78" s="7">
        <v>1721759.22</v>
      </c>
      <c r="F78" s="7">
        <v>25959</v>
      </c>
      <c r="G78" s="7">
        <v>2743857.59</v>
      </c>
      <c r="H78" s="7">
        <v>577</v>
      </c>
      <c r="I78" s="7">
        <v>4465616.8099999996</v>
      </c>
      <c r="J78" s="45">
        <f t="shared" si="0"/>
        <v>0.97825595417545974</v>
      </c>
      <c r="K78" s="34"/>
    </row>
    <row r="79" spans="2:11">
      <c r="B79" s="6" t="s">
        <v>12451</v>
      </c>
      <c r="C79" s="7">
        <v>4732697.21</v>
      </c>
      <c r="D79" s="7">
        <v>19312</v>
      </c>
      <c r="E79" s="7">
        <v>1642802.61</v>
      </c>
      <c r="F79" s="7">
        <v>19165</v>
      </c>
      <c r="G79" s="7">
        <v>735000</v>
      </c>
      <c r="H79" s="7">
        <v>147</v>
      </c>
      <c r="I79" s="7">
        <v>2377802.61</v>
      </c>
      <c r="J79" s="45">
        <f t="shared" ref="J79:J81" si="1">+F79/D79</f>
        <v>0.99238815244407619</v>
      </c>
      <c r="K79" s="34"/>
    </row>
    <row r="80" spans="2:11">
      <c r="B80" s="6" t="s">
        <v>12452</v>
      </c>
      <c r="C80" s="7">
        <v>5961084.8099999996</v>
      </c>
      <c r="D80" s="7">
        <v>14166</v>
      </c>
      <c r="E80" s="7">
        <v>1818493.05</v>
      </c>
      <c r="F80" s="7">
        <v>13961</v>
      </c>
      <c r="G80" s="7">
        <v>1025000</v>
      </c>
      <c r="H80" s="7">
        <v>205</v>
      </c>
      <c r="I80" s="7">
        <v>2843493.05</v>
      </c>
      <c r="J80" s="45">
        <f t="shared" si="1"/>
        <v>0.98552873076380065</v>
      </c>
      <c r="K80" s="34"/>
    </row>
    <row r="81" spans="1:11">
      <c r="B81" s="6" t="s">
        <v>12453</v>
      </c>
      <c r="C81" s="7">
        <v>3120229.48</v>
      </c>
      <c r="D81" s="7">
        <v>1260</v>
      </c>
      <c r="E81" s="7">
        <v>1181068.77</v>
      </c>
      <c r="F81" s="7">
        <v>1165</v>
      </c>
      <c r="G81" s="7">
        <v>475000</v>
      </c>
      <c r="H81" s="7">
        <v>95</v>
      </c>
      <c r="I81" s="7">
        <v>1656068.77</v>
      </c>
      <c r="J81" s="45">
        <f t="shared" si="1"/>
        <v>0.92460317460317465</v>
      </c>
      <c r="K81" s="34"/>
    </row>
    <row r="82" spans="1:11" s="34" customFormat="1">
      <c r="B82" s="6" t="s">
        <v>12454</v>
      </c>
      <c r="C82" s="7">
        <v>4519076.75</v>
      </c>
      <c r="D82" s="7">
        <v>9482</v>
      </c>
      <c r="E82" s="7">
        <v>379956.23</v>
      </c>
      <c r="F82" s="7">
        <v>9051</v>
      </c>
      <c r="G82" s="7">
        <v>431000</v>
      </c>
      <c r="H82" s="7">
        <v>431</v>
      </c>
      <c r="I82" s="7">
        <v>810956.23</v>
      </c>
      <c r="J82" s="45">
        <v>0.18077178516167819</v>
      </c>
    </row>
    <row r="83" spans="1:11" s="34" customFormat="1">
      <c r="B83" s="6" t="s">
        <v>12455</v>
      </c>
      <c r="C83" s="7">
        <v>5339738.83</v>
      </c>
      <c r="D83" s="7">
        <v>3360</v>
      </c>
      <c r="E83" s="7">
        <v>124583.05</v>
      </c>
      <c r="F83" s="7">
        <v>2863</v>
      </c>
      <c r="G83" s="7">
        <v>497000</v>
      </c>
      <c r="H83" s="7">
        <v>497</v>
      </c>
      <c r="I83" s="7">
        <v>621583.05000000005</v>
      </c>
      <c r="J83" s="45">
        <v>0.11640701348683753</v>
      </c>
    </row>
    <row r="84" spans="1:11" s="34" customFormat="1">
      <c r="B84" s="6" t="s">
        <v>12456</v>
      </c>
      <c r="C84" s="7">
        <v>2919675.24</v>
      </c>
      <c r="D84" s="7">
        <v>4801</v>
      </c>
      <c r="E84" s="7">
        <v>259400.49</v>
      </c>
      <c r="F84" s="7">
        <v>4614</v>
      </c>
      <c r="G84" s="7">
        <v>187000</v>
      </c>
      <c r="H84" s="7">
        <v>187</v>
      </c>
      <c r="I84" s="7">
        <v>446400.49</v>
      </c>
      <c r="J84" s="45">
        <v>0.15475707812969539</v>
      </c>
    </row>
    <row r="85" spans="1:11" s="34" customFormat="1">
      <c r="B85" s="6" t="s">
        <v>12457</v>
      </c>
      <c r="C85" s="7">
        <v>3822056.55</v>
      </c>
      <c r="D85" s="7">
        <v>3368</v>
      </c>
      <c r="E85" s="7">
        <v>366868.31</v>
      </c>
      <c r="F85" s="7">
        <v>3034</v>
      </c>
      <c r="G85" s="7">
        <v>354734.94</v>
      </c>
      <c r="H85" s="7">
        <v>334</v>
      </c>
      <c r="I85" s="7">
        <v>721603.24</v>
      </c>
      <c r="J85" s="45">
        <v>0.18879972877429038</v>
      </c>
    </row>
    <row r="86" spans="1:11" s="34" customFormat="1">
      <c r="B86" s="6" t="s">
        <v>12458</v>
      </c>
      <c r="C86" s="7">
        <v>3840112</v>
      </c>
      <c r="D86" s="7">
        <v>13966</v>
      </c>
      <c r="E86" s="7">
        <v>708123.55</v>
      </c>
      <c r="F86" s="7">
        <v>13536</v>
      </c>
      <c r="G86" s="7">
        <v>430000</v>
      </c>
      <c r="H86" s="7">
        <v>430</v>
      </c>
      <c r="I86" s="7">
        <v>1138123.55</v>
      </c>
      <c r="J86" s="45">
        <v>0.29637769679634346</v>
      </c>
    </row>
    <row r="87" spans="1:11" s="34" customFormat="1" ht="27.6">
      <c r="B87" s="6" t="s">
        <v>12459</v>
      </c>
      <c r="C87" s="7">
        <v>5575744.9400000004</v>
      </c>
      <c r="D87" s="7">
        <v>2224</v>
      </c>
      <c r="E87" s="7">
        <v>291408.40000000002</v>
      </c>
      <c r="F87" s="7">
        <v>1751</v>
      </c>
      <c r="G87" s="7">
        <v>460326.1</v>
      </c>
      <c r="H87" s="7">
        <v>473</v>
      </c>
      <c r="I87" s="7">
        <v>751734.5</v>
      </c>
      <c r="J87" s="45">
        <v>0.13482225366724354</v>
      </c>
    </row>
    <row r="88" spans="1:11" s="34" customFormat="1">
      <c r="B88" s="6" t="s">
        <v>12460</v>
      </c>
      <c r="C88" s="7">
        <v>3805176.55</v>
      </c>
      <c r="D88" s="7">
        <v>0</v>
      </c>
      <c r="E88" s="7">
        <v>950379.76</v>
      </c>
      <c r="F88" s="7">
        <v>0</v>
      </c>
      <c r="G88" s="7">
        <v>634826.36</v>
      </c>
      <c r="H88" s="7">
        <v>0</v>
      </c>
      <c r="I88" s="7">
        <v>1585206.13</v>
      </c>
      <c r="J88" s="45">
        <v>0.41762828713191891</v>
      </c>
    </row>
    <row r="89" spans="1:11" s="34" customFormat="1">
      <c r="B89" s="6" t="s">
        <v>12461</v>
      </c>
      <c r="C89" s="7">
        <v>4617393.1900000004</v>
      </c>
      <c r="D89" s="7">
        <v>10197</v>
      </c>
      <c r="E89" s="7">
        <v>511329.1</v>
      </c>
      <c r="F89" s="7">
        <v>9732</v>
      </c>
      <c r="G89" s="7">
        <v>465000</v>
      </c>
      <c r="H89" s="7">
        <v>465</v>
      </c>
      <c r="I89" s="7">
        <v>976329.1</v>
      </c>
      <c r="J89" s="45">
        <v>0.21144595225601739</v>
      </c>
    </row>
    <row r="90" spans="1:11" s="34" customFormat="1">
      <c r="B90" s="6" t="s">
        <v>12462</v>
      </c>
      <c r="C90" s="7">
        <v>3430252.09</v>
      </c>
      <c r="D90" s="7">
        <v>5467</v>
      </c>
      <c r="E90" s="7">
        <v>545049.43000000005</v>
      </c>
      <c r="F90" s="7">
        <v>5163</v>
      </c>
      <c r="G90" s="7">
        <v>304000</v>
      </c>
      <c r="H90" s="7">
        <v>304</v>
      </c>
      <c r="I90" s="7">
        <v>849049.43</v>
      </c>
      <c r="J90" s="45">
        <v>0.24751808547108853</v>
      </c>
    </row>
    <row r="91" spans="1:11" s="34" customFormat="1">
      <c r="B91" s="6" t="s">
        <v>12463</v>
      </c>
      <c r="C91" s="7">
        <v>4451320.32</v>
      </c>
      <c r="D91" s="7">
        <v>7420</v>
      </c>
      <c r="E91" s="7">
        <v>327507.33</v>
      </c>
      <c r="F91" s="7">
        <v>7048</v>
      </c>
      <c r="G91" s="7">
        <v>364332.56</v>
      </c>
      <c r="H91" s="7">
        <v>372</v>
      </c>
      <c r="I91" s="7">
        <v>691839.9</v>
      </c>
      <c r="J91" s="45">
        <v>0.15542352611460683</v>
      </c>
    </row>
    <row r="92" spans="1:11" s="34" customFormat="1">
      <c r="B92" s="6" t="s">
        <v>12464</v>
      </c>
      <c r="C92" s="7">
        <v>5194809.6900000004</v>
      </c>
      <c r="D92" s="7">
        <v>11367</v>
      </c>
      <c r="E92" s="7">
        <v>734048.26</v>
      </c>
      <c r="F92" s="7">
        <v>10946</v>
      </c>
      <c r="G92" s="7">
        <v>421000</v>
      </c>
      <c r="H92" s="7">
        <v>421</v>
      </c>
      <c r="I92" s="7">
        <v>1155048.26</v>
      </c>
      <c r="J92" s="45">
        <v>0.22234659764793038</v>
      </c>
    </row>
    <row r="93" spans="1:11" s="34" customFormat="1">
      <c r="B93" s="6" t="s">
        <v>12465</v>
      </c>
      <c r="C93" s="7">
        <v>3974267.56</v>
      </c>
      <c r="D93" s="7">
        <v>8442</v>
      </c>
      <c r="E93" s="7">
        <v>627122.43999999994</v>
      </c>
      <c r="F93" s="7">
        <v>7983</v>
      </c>
      <c r="G93" s="7">
        <v>459000</v>
      </c>
      <c r="H93" s="7">
        <v>459</v>
      </c>
      <c r="I93" s="7">
        <v>1086122.44</v>
      </c>
      <c r="J93" s="45">
        <v>0.27328870630944635</v>
      </c>
    </row>
    <row r="94" spans="1:11" ht="13.2" customHeight="1">
      <c r="B94" s="6"/>
      <c r="C94" s="7"/>
      <c r="D94" s="7"/>
      <c r="E94" s="7"/>
      <c r="F94" s="7"/>
      <c r="G94" s="7"/>
      <c r="H94" s="7"/>
      <c r="I94" s="7"/>
      <c r="J94" s="45"/>
      <c r="K94" s="34"/>
    </row>
    <row r="95" spans="1:11">
      <c r="A95" s="113">
        <f>+COUNTA(B11:B93)</f>
        <v>83</v>
      </c>
      <c r="B95" s="11" t="s">
        <v>12304</v>
      </c>
      <c r="C95" s="9">
        <f>+SUM(C11:C93)</f>
        <v>697820349.60000026</v>
      </c>
      <c r="D95" s="9">
        <f t="shared" ref="D95:I95" si="2">+SUM(D11:D93)</f>
        <v>917793</v>
      </c>
      <c r="E95" s="9">
        <f t="shared" si="2"/>
        <v>158073925.26000011</v>
      </c>
      <c r="F95" s="9">
        <f t="shared" si="2"/>
        <v>890438</v>
      </c>
      <c r="G95" s="9">
        <f t="shared" si="2"/>
        <v>119814771.61999999</v>
      </c>
      <c r="H95" s="9">
        <f t="shared" si="2"/>
        <v>27355</v>
      </c>
      <c r="I95" s="9">
        <f t="shared" si="2"/>
        <v>277888696.90000004</v>
      </c>
      <c r="J95" s="46">
        <f>+F95/D95</f>
        <v>0.97019480427503801</v>
      </c>
    </row>
    <row r="96" spans="1:11">
      <c r="B96" s="12" t="s">
        <v>20</v>
      </c>
      <c r="C96" s="3"/>
      <c r="D96" s="4"/>
      <c r="E96" s="3"/>
      <c r="F96" s="4"/>
      <c r="G96" s="3"/>
      <c r="H96" s="4"/>
      <c r="I96" s="3"/>
      <c r="J96" s="5"/>
    </row>
    <row r="97" spans="2:10" s="34" customFormat="1">
      <c r="B97" s="41" t="s">
        <v>51</v>
      </c>
      <c r="C97" s="3"/>
      <c r="D97" s="4"/>
      <c r="E97" s="3"/>
      <c r="F97" s="4"/>
      <c r="G97" s="3"/>
      <c r="H97" s="4"/>
      <c r="I97" s="3"/>
      <c r="J97" s="5"/>
    </row>
    <row r="98" spans="2:10">
      <c r="B98" s="143" t="s">
        <v>12297</v>
      </c>
      <c r="C98" s="143"/>
      <c r="D98" s="143"/>
      <c r="E98" s="143"/>
      <c r="F98" s="143"/>
      <c r="G98" s="143"/>
      <c r="H98" s="143"/>
      <c r="I98" s="143"/>
      <c r="J98" s="143"/>
    </row>
    <row r="99" spans="2:10" s="34" customFormat="1">
      <c r="B99" s="64" t="s">
        <v>12298</v>
      </c>
      <c r="C99" s="71"/>
      <c r="D99" s="71"/>
      <c r="E99" s="71"/>
      <c r="F99" s="71"/>
      <c r="G99" s="71"/>
      <c r="H99" s="71"/>
      <c r="I99" s="71"/>
      <c r="J99" s="71"/>
    </row>
    <row r="100" spans="2:10" ht="28.2" customHeight="1">
      <c r="B100" s="144" t="s">
        <v>12867</v>
      </c>
      <c r="C100" s="144"/>
      <c r="D100" s="144"/>
      <c r="E100" s="144"/>
      <c r="F100" s="144"/>
      <c r="G100" s="144"/>
      <c r="H100" s="144"/>
      <c r="I100" s="144"/>
      <c r="J100" s="144"/>
    </row>
  </sheetData>
  <mergeCells count="15">
    <mergeCell ref="B98:J98"/>
    <mergeCell ref="B100:J100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5"/>
  <sheetViews>
    <sheetView showGridLines="0" zoomScale="90" zoomScaleNormal="90" workbookViewId="0">
      <pane xSplit="2" ySplit="10" topLeftCell="C375" activePane="bottomRight" state="frozen"/>
      <selection activeCell="B18" sqref="B18"/>
      <selection pane="topRight" activeCell="B18" sqref="B18"/>
      <selection pane="bottomLeft" activeCell="B18" sqref="B18"/>
      <selection pane="bottomRight" activeCell="A392" sqref="A391:A392"/>
    </sheetView>
  </sheetViews>
  <sheetFormatPr baseColWidth="10" defaultRowHeight="14.4"/>
  <cols>
    <col min="1" max="1" width="16.44140625" style="61" customWidth="1"/>
    <col min="2" max="2" width="35.5546875" style="61" customWidth="1"/>
    <col min="3" max="3" width="16.6640625" style="61" customWidth="1"/>
    <col min="4" max="4" width="11.5546875" style="61"/>
    <col min="5" max="5" width="15.33203125" style="61" bestFit="1" customWidth="1"/>
    <col min="6" max="6" width="12.5546875" style="61" customWidth="1"/>
    <col min="7" max="7" width="15.33203125" style="61" bestFit="1" customWidth="1"/>
    <col min="8" max="8" width="11.5546875" style="61"/>
    <col min="9" max="9" width="15.88671875" style="61" customWidth="1"/>
    <col min="10" max="10" width="16" style="61" customWidth="1"/>
    <col min="11" max="16384" width="11.5546875" style="61"/>
  </cols>
  <sheetData>
    <row r="1" spans="2:12" customFormat="1"/>
    <row r="2" spans="2:12" customFormat="1" ht="15.6">
      <c r="B2" s="131" t="s">
        <v>12305</v>
      </c>
      <c r="C2" s="131"/>
      <c r="D2" s="131"/>
      <c r="E2" s="131"/>
      <c r="F2" s="131"/>
      <c r="G2" s="131"/>
      <c r="H2" s="131"/>
      <c r="I2" s="131"/>
      <c r="J2" s="131"/>
    </row>
    <row r="3" spans="2:12" customFormat="1">
      <c r="B3" s="132" t="s">
        <v>7</v>
      </c>
      <c r="C3" s="132"/>
      <c r="D3" s="132"/>
      <c r="E3" s="132"/>
      <c r="F3" s="132"/>
      <c r="G3" s="132"/>
      <c r="H3" s="132"/>
      <c r="I3" s="132"/>
      <c r="J3" s="132"/>
    </row>
    <row r="4" spans="2:12" customFormat="1">
      <c r="B4" s="132" t="str">
        <f>+'SEGMENTO 1'!B4:J4</f>
        <v xml:space="preserve">Al 31 de agosto de 2019 </v>
      </c>
      <c r="C4" s="132"/>
      <c r="D4" s="132"/>
      <c r="E4" s="132"/>
      <c r="F4" s="132"/>
      <c r="G4" s="132"/>
      <c r="H4" s="132"/>
      <c r="I4" s="132"/>
      <c r="J4" s="132"/>
    </row>
    <row r="5" spans="2:12" customFormat="1">
      <c r="B5" s="133" t="s">
        <v>31</v>
      </c>
      <c r="C5" s="133"/>
      <c r="D5" s="133"/>
      <c r="E5" s="133"/>
      <c r="F5" s="133"/>
      <c r="G5" s="133"/>
      <c r="H5" s="133"/>
      <c r="I5" s="133"/>
      <c r="J5" s="133"/>
    </row>
    <row r="6" spans="2:12" customFormat="1">
      <c r="B6" s="137" t="s">
        <v>15</v>
      </c>
      <c r="C6" s="137"/>
      <c r="D6" s="10"/>
      <c r="E6" s="10"/>
      <c r="F6" s="10"/>
      <c r="G6" s="10"/>
      <c r="H6" s="10"/>
      <c r="I6" s="10"/>
      <c r="J6" s="10"/>
    </row>
    <row r="7" spans="2:12" customFormat="1">
      <c r="B7" s="29"/>
      <c r="C7" s="29"/>
      <c r="D7" s="10"/>
      <c r="E7" s="10"/>
      <c r="F7" s="10"/>
      <c r="G7" s="10"/>
      <c r="H7" s="10"/>
      <c r="I7" s="10"/>
      <c r="J7" s="10"/>
    </row>
    <row r="8" spans="2:12" customFormat="1" ht="14.4" customHeight="1">
      <c r="B8" s="134" t="s">
        <v>59</v>
      </c>
      <c r="C8" s="134" t="s">
        <v>28</v>
      </c>
      <c r="D8" s="134" t="s">
        <v>30</v>
      </c>
      <c r="E8" s="138" t="s">
        <v>18</v>
      </c>
      <c r="F8" s="139"/>
      <c r="G8" s="139"/>
      <c r="H8" s="139"/>
      <c r="I8" s="139"/>
      <c r="J8" s="140"/>
    </row>
    <row r="9" spans="2:12" customFormat="1" ht="24" customHeight="1">
      <c r="B9" s="135"/>
      <c r="C9" s="135"/>
      <c r="D9" s="135"/>
      <c r="E9" s="136" t="s">
        <v>37</v>
      </c>
      <c r="F9" s="136"/>
      <c r="G9" s="136" t="s">
        <v>38</v>
      </c>
      <c r="H9" s="136"/>
      <c r="I9" s="135" t="s">
        <v>29</v>
      </c>
      <c r="J9" s="135" t="s">
        <v>32</v>
      </c>
    </row>
    <row r="10" spans="2:12" customFormat="1" ht="14.4" customHeight="1">
      <c r="B10" s="136"/>
      <c r="C10" s="136"/>
      <c r="D10" s="136"/>
      <c r="E10" s="31" t="s">
        <v>4</v>
      </c>
      <c r="F10" s="31" t="s">
        <v>5</v>
      </c>
      <c r="G10" s="31" t="s">
        <v>6</v>
      </c>
      <c r="H10" s="31" t="s">
        <v>5</v>
      </c>
      <c r="I10" s="136"/>
      <c r="J10" s="136"/>
    </row>
    <row r="11" spans="2:12">
      <c r="B11" s="76" t="s">
        <v>12466</v>
      </c>
      <c r="C11" s="80">
        <v>3257225.5</v>
      </c>
      <c r="D11" s="80">
        <v>598</v>
      </c>
      <c r="E11" s="80">
        <v>39937.49</v>
      </c>
      <c r="F11" s="80">
        <v>143</v>
      </c>
      <c r="G11" s="80">
        <v>455000</v>
      </c>
      <c r="H11" s="80">
        <v>455</v>
      </c>
      <c r="I11" s="80">
        <v>494937.49</v>
      </c>
      <c r="J11" s="81">
        <f>+IFERROR(F11/D11,"N/A")</f>
        <v>0.2391304347826087</v>
      </c>
      <c r="L11" s="68"/>
    </row>
    <row r="12" spans="2:12">
      <c r="B12" s="76" t="s">
        <v>12467</v>
      </c>
      <c r="C12" s="80">
        <v>4221789.4000000004</v>
      </c>
      <c r="D12" s="80">
        <v>1593</v>
      </c>
      <c r="E12" s="80">
        <v>198369.84</v>
      </c>
      <c r="F12" s="80">
        <v>1330</v>
      </c>
      <c r="G12" s="80">
        <v>263000</v>
      </c>
      <c r="H12" s="80">
        <v>263</v>
      </c>
      <c r="I12" s="80">
        <v>461369.84</v>
      </c>
      <c r="J12" s="81">
        <f t="shared" ref="J12:J75" si="0">+IFERROR(F12/D12,"N/A")</f>
        <v>0.83490269930947902</v>
      </c>
      <c r="L12" s="68"/>
    </row>
    <row r="13" spans="2:12">
      <c r="B13" s="76" t="s">
        <v>12468</v>
      </c>
      <c r="C13" s="80">
        <v>4394818.47</v>
      </c>
      <c r="D13" s="80">
        <v>832</v>
      </c>
      <c r="E13" s="80">
        <v>111000.92</v>
      </c>
      <c r="F13" s="80">
        <v>297</v>
      </c>
      <c r="G13" s="80">
        <v>535000</v>
      </c>
      <c r="H13" s="80">
        <v>535</v>
      </c>
      <c r="I13" s="80">
        <v>646000.92000000004</v>
      </c>
      <c r="J13" s="81">
        <f t="shared" si="0"/>
        <v>0.35697115384615385</v>
      </c>
      <c r="L13" s="68"/>
    </row>
    <row r="14" spans="2:12" ht="27.6">
      <c r="B14" s="76" t="s">
        <v>12469</v>
      </c>
      <c r="C14" s="80">
        <v>231984.55</v>
      </c>
      <c r="D14" s="80">
        <v>347</v>
      </c>
      <c r="E14" s="80">
        <v>67516.94</v>
      </c>
      <c r="F14" s="80">
        <v>315</v>
      </c>
      <c r="G14" s="80">
        <v>32000</v>
      </c>
      <c r="H14" s="80">
        <v>32</v>
      </c>
      <c r="I14" s="80">
        <v>99516.94</v>
      </c>
      <c r="J14" s="81">
        <f t="shared" si="0"/>
        <v>0.90778097982708938</v>
      </c>
      <c r="L14" s="68"/>
    </row>
    <row r="15" spans="2:12">
      <c r="B15" s="76" t="s">
        <v>12470</v>
      </c>
      <c r="C15" s="80">
        <v>2386785.44</v>
      </c>
      <c r="D15" s="80">
        <v>3925</v>
      </c>
      <c r="E15" s="80">
        <v>179179.45</v>
      </c>
      <c r="F15" s="80">
        <v>3678</v>
      </c>
      <c r="G15" s="80">
        <v>247000</v>
      </c>
      <c r="H15" s="80">
        <v>247</v>
      </c>
      <c r="I15" s="80">
        <v>426179.45</v>
      </c>
      <c r="J15" s="81">
        <f t="shared" si="0"/>
        <v>0.93707006369426749</v>
      </c>
      <c r="L15" s="68"/>
    </row>
    <row r="16" spans="2:12" ht="41.4">
      <c r="B16" s="76" t="s">
        <v>12471</v>
      </c>
      <c r="C16" s="80">
        <v>164473.04</v>
      </c>
      <c r="D16" s="80">
        <v>171</v>
      </c>
      <c r="E16" s="80">
        <v>16563.45</v>
      </c>
      <c r="F16" s="80">
        <v>127</v>
      </c>
      <c r="G16" s="80">
        <v>44000</v>
      </c>
      <c r="H16" s="80">
        <v>44</v>
      </c>
      <c r="I16" s="80">
        <v>60563.45</v>
      </c>
      <c r="J16" s="81">
        <f t="shared" si="0"/>
        <v>0.74269005847953218</v>
      </c>
      <c r="L16" s="68"/>
    </row>
    <row r="17" spans="2:12" ht="27.6">
      <c r="B17" s="76" t="s">
        <v>12472</v>
      </c>
      <c r="C17" s="80">
        <v>331375.46000000002</v>
      </c>
      <c r="D17" s="80">
        <v>367</v>
      </c>
      <c r="E17" s="80">
        <v>114001.48</v>
      </c>
      <c r="F17" s="80">
        <v>292</v>
      </c>
      <c r="G17" s="80">
        <v>75000</v>
      </c>
      <c r="H17" s="80">
        <v>75</v>
      </c>
      <c r="I17" s="80">
        <v>189001.48</v>
      </c>
      <c r="J17" s="81">
        <f t="shared" si="0"/>
        <v>0.79564032697547682</v>
      </c>
      <c r="L17" s="68"/>
    </row>
    <row r="18" spans="2:12">
      <c r="B18" s="76" t="s">
        <v>12473</v>
      </c>
      <c r="C18" s="80">
        <v>2133215.08</v>
      </c>
      <c r="D18" s="80">
        <v>8531</v>
      </c>
      <c r="E18" s="80">
        <v>610562.68000000005</v>
      </c>
      <c r="F18" s="80">
        <v>8210</v>
      </c>
      <c r="G18" s="80">
        <v>321000</v>
      </c>
      <c r="H18" s="80">
        <v>321</v>
      </c>
      <c r="I18" s="80">
        <v>931562.68</v>
      </c>
      <c r="J18" s="81">
        <f t="shared" si="0"/>
        <v>0.96237252373695936</v>
      </c>
      <c r="L18" s="68"/>
    </row>
    <row r="19" spans="2:12">
      <c r="B19" s="76" t="s">
        <v>61</v>
      </c>
      <c r="C19" s="80">
        <v>2929565.28</v>
      </c>
      <c r="D19" s="80">
        <v>2091</v>
      </c>
      <c r="E19" s="80">
        <v>242840.5</v>
      </c>
      <c r="F19" s="80">
        <v>1832</v>
      </c>
      <c r="G19" s="80">
        <v>259000</v>
      </c>
      <c r="H19" s="80">
        <v>259</v>
      </c>
      <c r="I19" s="80">
        <v>501840.5</v>
      </c>
      <c r="J19" s="81">
        <f t="shared" si="0"/>
        <v>0.8761358201817312</v>
      </c>
      <c r="L19" s="68"/>
    </row>
    <row r="20" spans="2:12">
      <c r="B20" s="76" t="s">
        <v>12474</v>
      </c>
      <c r="C20" s="80">
        <v>1726380.41</v>
      </c>
      <c r="D20" s="80">
        <v>1530</v>
      </c>
      <c r="E20" s="80">
        <v>88081.600000000006</v>
      </c>
      <c r="F20" s="80">
        <v>1433</v>
      </c>
      <c r="G20" s="80">
        <v>97000</v>
      </c>
      <c r="H20" s="80">
        <v>97</v>
      </c>
      <c r="I20" s="80">
        <v>185081.60000000001</v>
      </c>
      <c r="J20" s="81">
        <f t="shared" si="0"/>
        <v>0.93660130718954249</v>
      </c>
      <c r="L20" s="68"/>
    </row>
    <row r="21" spans="2:12">
      <c r="B21" s="76" t="s">
        <v>12475</v>
      </c>
      <c r="C21" s="80">
        <v>290579.96000000002</v>
      </c>
      <c r="D21" s="80">
        <v>695</v>
      </c>
      <c r="E21" s="80">
        <v>68895.570000000007</v>
      </c>
      <c r="F21" s="80">
        <v>636</v>
      </c>
      <c r="G21" s="80">
        <v>59000</v>
      </c>
      <c r="H21" s="80">
        <v>59</v>
      </c>
      <c r="I21" s="80">
        <v>127895.57</v>
      </c>
      <c r="J21" s="81">
        <f t="shared" si="0"/>
        <v>0.91510791366906474</v>
      </c>
      <c r="L21" s="68"/>
    </row>
    <row r="22" spans="2:12" ht="27.6">
      <c r="B22" s="76" t="s">
        <v>12476</v>
      </c>
      <c r="C22" s="80">
        <v>2559037.7599999998</v>
      </c>
      <c r="D22" s="80">
        <v>1305</v>
      </c>
      <c r="E22" s="80">
        <v>45947.3</v>
      </c>
      <c r="F22" s="80">
        <v>1206</v>
      </c>
      <c r="G22" s="80">
        <v>99000</v>
      </c>
      <c r="H22" s="80">
        <v>99</v>
      </c>
      <c r="I22" s="80">
        <v>144947.29999999999</v>
      </c>
      <c r="J22" s="81">
        <f t="shared" si="0"/>
        <v>0.92413793103448272</v>
      </c>
      <c r="L22" s="68"/>
    </row>
    <row r="23" spans="2:12">
      <c r="B23" s="76" t="s">
        <v>12477</v>
      </c>
      <c r="C23" s="80">
        <v>585588.13</v>
      </c>
      <c r="D23" s="80">
        <v>83</v>
      </c>
      <c r="E23" s="80">
        <v>8961.42</v>
      </c>
      <c r="F23" s="80">
        <v>51</v>
      </c>
      <c r="G23" s="80">
        <v>26153.61</v>
      </c>
      <c r="H23" s="80">
        <v>32</v>
      </c>
      <c r="I23" s="80">
        <v>35115.03</v>
      </c>
      <c r="J23" s="81">
        <f t="shared" si="0"/>
        <v>0.61445783132530118</v>
      </c>
      <c r="L23" s="68"/>
    </row>
    <row r="24" spans="2:12" ht="27.6">
      <c r="B24" s="76" t="s">
        <v>12478</v>
      </c>
      <c r="C24" s="80">
        <v>1873121</v>
      </c>
      <c r="D24" s="80">
        <v>1571</v>
      </c>
      <c r="E24" s="80">
        <v>41198.01</v>
      </c>
      <c r="F24" s="80">
        <v>1506</v>
      </c>
      <c r="G24" s="80">
        <v>65000</v>
      </c>
      <c r="H24" s="80">
        <v>65</v>
      </c>
      <c r="I24" s="80">
        <v>106198.01</v>
      </c>
      <c r="J24" s="81">
        <f t="shared" si="0"/>
        <v>0.9586250795671547</v>
      </c>
      <c r="L24" s="68"/>
    </row>
    <row r="25" spans="2:12">
      <c r="B25" s="76" t="s">
        <v>12479</v>
      </c>
      <c r="C25" s="80">
        <v>327657.18</v>
      </c>
      <c r="D25" s="80">
        <v>443</v>
      </c>
      <c r="E25" s="80">
        <v>15026.86</v>
      </c>
      <c r="F25" s="80">
        <v>416</v>
      </c>
      <c r="G25" s="80">
        <v>27000</v>
      </c>
      <c r="H25" s="80">
        <v>27</v>
      </c>
      <c r="I25" s="80">
        <v>42026.86</v>
      </c>
      <c r="J25" s="81">
        <f t="shared" si="0"/>
        <v>0.93905191873589167</v>
      </c>
      <c r="L25" s="68"/>
    </row>
    <row r="26" spans="2:12">
      <c r="B26" s="76" t="s">
        <v>12480</v>
      </c>
      <c r="C26" s="80">
        <v>2576435.0299999998</v>
      </c>
      <c r="D26" s="80">
        <v>1169</v>
      </c>
      <c r="E26" s="80">
        <v>216490.55</v>
      </c>
      <c r="F26" s="80">
        <v>476</v>
      </c>
      <c r="G26" s="80">
        <v>710398.52</v>
      </c>
      <c r="H26" s="80">
        <v>693</v>
      </c>
      <c r="I26" s="80">
        <v>926889.07</v>
      </c>
      <c r="J26" s="81">
        <f t="shared" si="0"/>
        <v>0.40718562874251496</v>
      </c>
      <c r="L26" s="68"/>
    </row>
    <row r="27" spans="2:12">
      <c r="B27" s="76" t="s">
        <v>12481</v>
      </c>
      <c r="C27" s="80">
        <v>1969995.3</v>
      </c>
      <c r="D27" s="80">
        <v>2859</v>
      </c>
      <c r="E27" s="80">
        <v>461701.57</v>
      </c>
      <c r="F27" s="80">
        <v>2600</v>
      </c>
      <c r="G27" s="80">
        <v>259000</v>
      </c>
      <c r="H27" s="80">
        <v>259</v>
      </c>
      <c r="I27" s="80">
        <v>720701.57</v>
      </c>
      <c r="J27" s="81">
        <f t="shared" si="0"/>
        <v>0.90940888422525357</v>
      </c>
      <c r="L27" s="68"/>
    </row>
    <row r="28" spans="2:12">
      <c r="B28" s="76" t="s">
        <v>12482</v>
      </c>
      <c r="C28" s="80">
        <v>50226.42</v>
      </c>
      <c r="D28" s="80">
        <v>190</v>
      </c>
      <c r="E28" s="80">
        <v>25677.56</v>
      </c>
      <c r="F28" s="80">
        <v>183</v>
      </c>
      <c r="G28" s="80">
        <v>7000</v>
      </c>
      <c r="H28" s="80">
        <v>7</v>
      </c>
      <c r="I28" s="80">
        <v>32677.56</v>
      </c>
      <c r="J28" s="81">
        <f t="shared" si="0"/>
        <v>0.9631578947368421</v>
      </c>
      <c r="L28" s="68"/>
    </row>
    <row r="29" spans="2:12">
      <c r="B29" s="76" t="s">
        <v>12483</v>
      </c>
      <c r="C29" s="80">
        <v>1104182.8899999999</v>
      </c>
      <c r="D29" s="80">
        <v>6760</v>
      </c>
      <c r="E29" s="80">
        <v>247585.42</v>
      </c>
      <c r="F29" s="80">
        <v>6555</v>
      </c>
      <c r="G29" s="80">
        <v>205000</v>
      </c>
      <c r="H29" s="80">
        <v>205</v>
      </c>
      <c r="I29" s="80">
        <v>452585.42</v>
      </c>
      <c r="J29" s="81">
        <f t="shared" si="0"/>
        <v>0.96967455621301779</v>
      </c>
      <c r="L29" s="68"/>
    </row>
    <row r="30" spans="2:12" ht="27.6">
      <c r="B30" s="76" t="s">
        <v>12484</v>
      </c>
      <c r="C30" s="80">
        <v>5849.63</v>
      </c>
      <c r="D30" s="80">
        <v>52</v>
      </c>
      <c r="E30" s="80">
        <v>5849.63</v>
      </c>
      <c r="F30" s="80">
        <v>52</v>
      </c>
      <c r="G30" s="80">
        <v>0</v>
      </c>
      <c r="H30" s="80">
        <v>0</v>
      </c>
      <c r="I30" s="80">
        <v>5849.63</v>
      </c>
      <c r="J30" s="81">
        <f t="shared" si="0"/>
        <v>1</v>
      </c>
      <c r="L30" s="68"/>
    </row>
    <row r="31" spans="2:12">
      <c r="B31" s="76" t="s">
        <v>12485</v>
      </c>
      <c r="C31" s="80">
        <v>18711.2</v>
      </c>
      <c r="D31" s="80">
        <v>77</v>
      </c>
      <c r="E31" s="80">
        <v>5895.51</v>
      </c>
      <c r="F31" s="80">
        <v>69</v>
      </c>
      <c r="G31" s="80">
        <v>3572.08</v>
      </c>
      <c r="H31" s="80">
        <v>8</v>
      </c>
      <c r="I31" s="80">
        <v>9467.59</v>
      </c>
      <c r="J31" s="81">
        <f t="shared" si="0"/>
        <v>0.89610389610389607</v>
      </c>
      <c r="L31" s="68"/>
    </row>
    <row r="32" spans="2:12">
      <c r="B32" s="76" t="s">
        <v>12486</v>
      </c>
      <c r="C32" s="80">
        <v>7358.7</v>
      </c>
      <c r="D32" s="80">
        <v>111</v>
      </c>
      <c r="E32" s="80">
        <v>4355</v>
      </c>
      <c r="F32" s="80">
        <v>109</v>
      </c>
      <c r="G32" s="80">
        <v>1911.52</v>
      </c>
      <c r="H32" s="80">
        <v>2</v>
      </c>
      <c r="I32" s="80">
        <v>6266.52</v>
      </c>
      <c r="J32" s="81">
        <f t="shared" si="0"/>
        <v>0.98198198198198194</v>
      </c>
      <c r="L32" s="68"/>
    </row>
    <row r="33" spans="2:12">
      <c r="B33" s="76" t="s">
        <v>12487</v>
      </c>
      <c r="C33" s="80">
        <v>6559.28</v>
      </c>
      <c r="D33" s="80">
        <v>0</v>
      </c>
      <c r="E33" s="80">
        <v>1834.19</v>
      </c>
      <c r="F33" s="80">
        <v>0</v>
      </c>
      <c r="G33" s="80">
        <v>1102.0999999999999</v>
      </c>
      <c r="H33" s="80">
        <v>0</v>
      </c>
      <c r="I33" s="80">
        <v>2936.29</v>
      </c>
      <c r="J33" s="81" t="str">
        <f t="shared" si="0"/>
        <v>N/A</v>
      </c>
      <c r="L33" s="68"/>
    </row>
    <row r="34" spans="2:12">
      <c r="B34" s="76" t="s">
        <v>12488</v>
      </c>
      <c r="C34" s="80">
        <v>21076.51</v>
      </c>
      <c r="D34" s="80">
        <v>683</v>
      </c>
      <c r="E34" s="80">
        <v>828.52</v>
      </c>
      <c r="F34" s="80">
        <v>681</v>
      </c>
      <c r="G34" s="80">
        <v>2000</v>
      </c>
      <c r="H34" s="80">
        <v>2</v>
      </c>
      <c r="I34" s="80">
        <v>2828.52</v>
      </c>
      <c r="J34" s="81">
        <f t="shared" si="0"/>
        <v>0.99707174231332363</v>
      </c>
      <c r="L34" s="68"/>
    </row>
    <row r="35" spans="2:12">
      <c r="B35" s="76" t="s">
        <v>12489</v>
      </c>
      <c r="C35" s="80">
        <v>1154.97</v>
      </c>
      <c r="D35" s="80">
        <v>37</v>
      </c>
      <c r="E35" s="80">
        <v>1154.97</v>
      </c>
      <c r="F35" s="80">
        <v>37</v>
      </c>
      <c r="G35" s="80">
        <v>0</v>
      </c>
      <c r="H35" s="80">
        <v>0</v>
      </c>
      <c r="I35" s="80">
        <v>1154.97</v>
      </c>
      <c r="J35" s="81">
        <f t="shared" si="0"/>
        <v>1</v>
      </c>
      <c r="L35" s="68"/>
    </row>
    <row r="36" spans="2:12">
      <c r="B36" s="76" t="s">
        <v>12490</v>
      </c>
      <c r="C36" s="80">
        <v>288904.84000000003</v>
      </c>
      <c r="D36" s="80">
        <v>612</v>
      </c>
      <c r="E36" s="80">
        <v>89622.29</v>
      </c>
      <c r="F36" s="80">
        <v>560</v>
      </c>
      <c r="G36" s="80">
        <v>52000</v>
      </c>
      <c r="H36" s="80">
        <v>52</v>
      </c>
      <c r="I36" s="80">
        <v>141622.29</v>
      </c>
      <c r="J36" s="81">
        <f t="shared" si="0"/>
        <v>0.91503267973856206</v>
      </c>
      <c r="L36" s="68"/>
    </row>
    <row r="37" spans="2:12">
      <c r="B37" s="76" t="s">
        <v>12491</v>
      </c>
      <c r="C37" s="80">
        <v>38841.71</v>
      </c>
      <c r="D37" s="80">
        <v>216</v>
      </c>
      <c r="E37" s="80">
        <v>25438.46</v>
      </c>
      <c r="F37" s="80">
        <v>212</v>
      </c>
      <c r="G37" s="80">
        <v>8012.08</v>
      </c>
      <c r="H37" s="80">
        <v>4</v>
      </c>
      <c r="I37" s="80">
        <v>33450.54</v>
      </c>
      <c r="J37" s="81">
        <f t="shared" si="0"/>
        <v>0.98148148148148151</v>
      </c>
      <c r="L37" s="68"/>
    </row>
    <row r="38" spans="2:12" ht="41.4">
      <c r="B38" s="76" t="s">
        <v>12492</v>
      </c>
      <c r="C38" s="80">
        <v>755232.49</v>
      </c>
      <c r="D38" s="80">
        <v>259</v>
      </c>
      <c r="E38" s="80">
        <v>40771.11</v>
      </c>
      <c r="F38" s="80">
        <v>69</v>
      </c>
      <c r="G38" s="80">
        <v>190000</v>
      </c>
      <c r="H38" s="80">
        <v>190</v>
      </c>
      <c r="I38" s="80">
        <v>230771.11</v>
      </c>
      <c r="J38" s="81">
        <f t="shared" si="0"/>
        <v>0.26640926640926643</v>
      </c>
      <c r="L38" s="68"/>
    </row>
    <row r="39" spans="2:12">
      <c r="B39" s="76" t="s">
        <v>12493</v>
      </c>
      <c r="C39" s="80">
        <v>129214.9</v>
      </c>
      <c r="D39" s="80">
        <v>201</v>
      </c>
      <c r="E39" s="80">
        <v>50812.94</v>
      </c>
      <c r="F39" s="80">
        <v>165</v>
      </c>
      <c r="G39" s="80">
        <v>36000</v>
      </c>
      <c r="H39" s="80">
        <v>36</v>
      </c>
      <c r="I39" s="80">
        <v>86812.94</v>
      </c>
      <c r="J39" s="81">
        <f t="shared" si="0"/>
        <v>0.82089552238805974</v>
      </c>
      <c r="L39" s="68"/>
    </row>
    <row r="40" spans="2:12">
      <c r="B40" s="76" t="s">
        <v>12494</v>
      </c>
      <c r="C40" s="80">
        <v>1026323.66</v>
      </c>
      <c r="D40" s="80">
        <v>943</v>
      </c>
      <c r="E40" s="80">
        <v>77535.789999999994</v>
      </c>
      <c r="F40" s="80">
        <v>853</v>
      </c>
      <c r="G40" s="80">
        <v>85198.55</v>
      </c>
      <c r="H40" s="80">
        <v>90</v>
      </c>
      <c r="I40" s="80">
        <v>162734.34</v>
      </c>
      <c r="J40" s="81">
        <f t="shared" si="0"/>
        <v>0.90455991516436907</v>
      </c>
      <c r="L40" s="68"/>
    </row>
    <row r="41" spans="2:12">
      <c r="B41" s="76" t="s">
        <v>12495</v>
      </c>
      <c r="C41" s="80">
        <v>1832646.74</v>
      </c>
      <c r="D41" s="80">
        <v>2523</v>
      </c>
      <c r="E41" s="80">
        <v>60505.919999999998</v>
      </c>
      <c r="F41" s="80">
        <v>2418</v>
      </c>
      <c r="G41" s="80">
        <v>105000</v>
      </c>
      <c r="H41" s="80">
        <v>105</v>
      </c>
      <c r="I41" s="80">
        <v>165505.92000000001</v>
      </c>
      <c r="J41" s="81">
        <f t="shared" si="0"/>
        <v>0.95838287752675388</v>
      </c>
      <c r="L41" s="68"/>
    </row>
    <row r="42" spans="2:12">
      <c r="B42" s="76" t="s">
        <v>12496</v>
      </c>
      <c r="C42" s="80">
        <v>239881.33</v>
      </c>
      <c r="D42" s="80">
        <v>736</v>
      </c>
      <c r="E42" s="80">
        <v>20021.11</v>
      </c>
      <c r="F42" s="80">
        <v>709</v>
      </c>
      <c r="G42" s="80">
        <v>27000</v>
      </c>
      <c r="H42" s="80">
        <v>27</v>
      </c>
      <c r="I42" s="80">
        <v>47021.11</v>
      </c>
      <c r="J42" s="81">
        <f t="shared" si="0"/>
        <v>0.96331521739130432</v>
      </c>
      <c r="L42" s="68"/>
    </row>
    <row r="43" spans="2:12">
      <c r="B43" s="76" t="s">
        <v>12497</v>
      </c>
      <c r="C43" s="80">
        <v>571998.02</v>
      </c>
      <c r="D43" s="80">
        <v>1403</v>
      </c>
      <c r="E43" s="80">
        <v>70157.119999999995</v>
      </c>
      <c r="F43" s="80">
        <v>1339</v>
      </c>
      <c r="G43" s="80">
        <v>64000</v>
      </c>
      <c r="H43" s="80">
        <v>64</v>
      </c>
      <c r="I43" s="80">
        <v>134157.12</v>
      </c>
      <c r="J43" s="81">
        <f t="shared" si="0"/>
        <v>0.95438346400570206</v>
      </c>
      <c r="L43" s="68"/>
    </row>
    <row r="44" spans="2:12">
      <c r="B44" s="76" t="s">
        <v>12498</v>
      </c>
      <c r="C44" s="80">
        <v>137956.81</v>
      </c>
      <c r="D44" s="80">
        <v>533</v>
      </c>
      <c r="E44" s="80">
        <v>13173.36</v>
      </c>
      <c r="F44" s="80">
        <v>513</v>
      </c>
      <c r="G44" s="80">
        <v>20000</v>
      </c>
      <c r="H44" s="80">
        <v>20</v>
      </c>
      <c r="I44" s="80">
        <v>33173.360000000001</v>
      </c>
      <c r="J44" s="81">
        <f t="shared" si="0"/>
        <v>0.96247654784240155</v>
      </c>
      <c r="L44" s="68"/>
    </row>
    <row r="45" spans="2:12">
      <c r="B45" s="76" t="s">
        <v>12499</v>
      </c>
      <c r="C45" s="80">
        <v>41053.760000000002</v>
      </c>
      <c r="D45" s="80">
        <v>28</v>
      </c>
      <c r="E45" s="80">
        <v>7997.86</v>
      </c>
      <c r="F45" s="80">
        <v>26</v>
      </c>
      <c r="G45" s="80">
        <v>2351.9899999999998</v>
      </c>
      <c r="H45" s="80">
        <v>2</v>
      </c>
      <c r="I45" s="80">
        <v>10349.85</v>
      </c>
      <c r="J45" s="81">
        <f t="shared" si="0"/>
        <v>0.9285714285714286</v>
      </c>
      <c r="L45" s="68"/>
    </row>
    <row r="46" spans="2:12">
      <c r="B46" s="76" t="s">
        <v>12500</v>
      </c>
      <c r="C46" s="80">
        <v>1139179.93</v>
      </c>
      <c r="D46" s="80">
        <v>3438</v>
      </c>
      <c r="E46" s="80">
        <v>345375.12</v>
      </c>
      <c r="F46" s="80">
        <v>3249</v>
      </c>
      <c r="G46" s="80">
        <v>189000</v>
      </c>
      <c r="H46" s="80">
        <v>189</v>
      </c>
      <c r="I46" s="80">
        <v>534375.12</v>
      </c>
      <c r="J46" s="81">
        <f t="shared" si="0"/>
        <v>0.94502617801047117</v>
      </c>
      <c r="L46" s="68"/>
    </row>
    <row r="47" spans="2:12">
      <c r="B47" s="76" t="s">
        <v>12501</v>
      </c>
      <c r="C47" s="80">
        <v>1639256.77</v>
      </c>
      <c r="D47" s="80">
        <v>2086</v>
      </c>
      <c r="E47" s="80">
        <v>194328.63</v>
      </c>
      <c r="F47" s="80">
        <v>1940</v>
      </c>
      <c r="G47" s="80">
        <v>146000</v>
      </c>
      <c r="H47" s="80">
        <v>146</v>
      </c>
      <c r="I47" s="80">
        <v>340328.63</v>
      </c>
      <c r="J47" s="81">
        <f t="shared" si="0"/>
        <v>0.93000958772770859</v>
      </c>
      <c r="L47" s="68"/>
    </row>
    <row r="48" spans="2:12">
      <c r="B48" s="76" t="s">
        <v>12502</v>
      </c>
      <c r="C48" s="80">
        <v>2523551.21</v>
      </c>
      <c r="D48" s="80">
        <v>2408</v>
      </c>
      <c r="E48" s="80">
        <v>71172.210000000006</v>
      </c>
      <c r="F48" s="80">
        <v>2267</v>
      </c>
      <c r="G48" s="80">
        <v>142876.69</v>
      </c>
      <c r="H48" s="80">
        <v>141</v>
      </c>
      <c r="I48" s="80">
        <v>214048.9</v>
      </c>
      <c r="J48" s="81">
        <f t="shared" si="0"/>
        <v>0.94144518272425248</v>
      </c>
      <c r="L48" s="68"/>
    </row>
    <row r="49" spans="2:12">
      <c r="B49" s="76" t="s">
        <v>12503</v>
      </c>
      <c r="C49" s="80">
        <v>1325988.18</v>
      </c>
      <c r="D49" s="80">
        <v>5196</v>
      </c>
      <c r="E49" s="80">
        <v>145257.15</v>
      </c>
      <c r="F49" s="80">
        <v>5089</v>
      </c>
      <c r="G49" s="80">
        <v>107000</v>
      </c>
      <c r="H49" s="80">
        <v>107</v>
      </c>
      <c r="I49" s="80">
        <v>252257.15</v>
      </c>
      <c r="J49" s="81">
        <f t="shared" si="0"/>
        <v>0.97940723633564275</v>
      </c>
      <c r="L49" s="68"/>
    </row>
    <row r="50" spans="2:12" ht="27.6">
      <c r="B50" s="76" t="s">
        <v>12504</v>
      </c>
      <c r="C50" s="80">
        <v>860544.86</v>
      </c>
      <c r="D50" s="80">
        <v>243</v>
      </c>
      <c r="E50" s="80">
        <v>18348.400000000001</v>
      </c>
      <c r="F50" s="80">
        <v>36</v>
      </c>
      <c r="G50" s="80">
        <v>207000</v>
      </c>
      <c r="H50" s="80">
        <v>207</v>
      </c>
      <c r="I50" s="80">
        <v>225348.4</v>
      </c>
      <c r="J50" s="81">
        <f t="shared" si="0"/>
        <v>0.14814814814814814</v>
      </c>
      <c r="L50" s="68"/>
    </row>
    <row r="51" spans="2:12">
      <c r="B51" s="76" t="s">
        <v>12505</v>
      </c>
      <c r="C51" s="80">
        <v>1891898.85</v>
      </c>
      <c r="D51" s="80">
        <v>1392</v>
      </c>
      <c r="E51" s="80">
        <v>164441.70000000001</v>
      </c>
      <c r="F51" s="80">
        <v>1329</v>
      </c>
      <c r="G51" s="80">
        <v>92610.13</v>
      </c>
      <c r="H51" s="80">
        <v>63</v>
      </c>
      <c r="I51" s="80">
        <v>257051.83</v>
      </c>
      <c r="J51" s="81">
        <f t="shared" si="0"/>
        <v>0.95474137931034486</v>
      </c>
      <c r="L51" s="68"/>
    </row>
    <row r="52" spans="2:12">
      <c r="B52" s="76" t="s">
        <v>12506</v>
      </c>
      <c r="C52" s="80">
        <v>869420.72</v>
      </c>
      <c r="D52" s="80">
        <v>428</v>
      </c>
      <c r="E52" s="80">
        <v>46109.81</v>
      </c>
      <c r="F52" s="80">
        <v>178</v>
      </c>
      <c r="G52" s="80">
        <v>250000</v>
      </c>
      <c r="H52" s="80">
        <v>250</v>
      </c>
      <c r="I52" s="80">
        <v>296109.81</v>
      </c>
      <c r="J52" s="81">
        <f t="shared" si="0"/>
        <v>0.41588785046728971</v>
      </c>
      <c r="L52" s="68"/>
    </row>
    <row r="53" spans="2:12">
      <c r="B53" s="76" t="s">
        <v>12507</v>
      </c>
      <c r="C53" s="80">
        <v>2397150.33</v>
      </c>
      <c r="D53" s="80">
        <v>3020</v>
      </c>
      <c r="E53" s="80">
        <v>337034.21</v>
      </c>
      <c r="F53" s="80">
        <v>2695</v>
      </c>
      <c r="G53" s="80">
        <v>325000</v>
      </c>
      <c r="H53" s="80">
        <v>325</v>
      </c>
      <c r="I53" s="80">
        <v>662034.21</v>
      </c>
      <c r="J53" s="81">
        <f t="shared" si="0"/>
        <v>0.89238410596026485</v>
      </c>
      <c r="L53" s="68"/>
    </row>
    <row r="54" spans="2:12" ht="27.6">
      <c r="B54" s="76" t="s">
        <v>12508</v>
      </c>
      <c r="C54" s="80">
        <v>76688.56</v>
      </c>
      <c r="D54" s="80">
        <v>251</v>
      </c>
      <c r="E54" s="80">
        <v>52346.77</v>
      </c>
      <c r="F54" s="80">
        <v>243</v>
      </c>
      <c r="G54" s="80">
        <v>8000</v>
      </c>
      <c r="H54" s="80">
        <v>8</v>
      </c>
      <c r="I54" s="80">
        <v>60346.77</v>
      </c>
      <c r="J54" s="81">
        <f t="shared" si="0"/>
        <v>0.96812749003984067</v>
      </c>
      <c r="L54" s="68"/>
    </row>
    <row r="55" spans="2:12">
      <c r="B55" s="76" t="s">
        <v>12509</v>
      </c>
      <c r="C55" s="80">
        <v>163387.68</v>
      </c>
      <c r="D55" s="80">
        <v>216</v>
      </c>
      <c r="E55" s="80">
        <v>4834.0200000000004</v>
      </c>
      <c r="F55" s="80">
        <v>203</v>
      </c>
      <c r="G55" s="80">
        <v>18022.580000000002</v>
      </c>
      <c r="H55" s="80">
        <v>13</v>
      </c>
      <c r="I55" s="80">
        <v>22856.59</v>
      </c>
      <c r="J55" s="81">
        <f t="shared" si="0"/>
        <v>0.93981481481481477</v>
      </c>
      <c r="L55" s="68"/>
    </row>
    <row r="56" spans="2:12">
      <c r="B56" s="76" t="s">
        <v>12510</v>
      </c>
      <c r="C56" s="80">
        <v>4497095.93</v>
      </c>
      <c r="D56" s="80">
        <v>5595</v>
      </c>
      <c r="E56" s="80">
        <v>250896.28</v>
      </c>
      <c r="F56" s="80">
        <v>5199</v>
      </c>
      <c r="G56" s="80">
        <v>408644.88</v>
      </c>
      <c r="H56" s="80">
        <v>396</v>
      </c>
      <c r="I56" s="80">
        <v>659541.16</v>
      </c>
      <c r="J56" s="81">
        <f t="shared" si="0"/>
        <v>0.9292225201072386</v>
      </c>
      <c r="L56" s="68"/>
    </row>
    <row r="57" spans="2:12">
      <c r="B57" s="76" t="s">
        <v>12511</v>
      </c>
      <c r="C57" s="80">
        <v>27126.5</v>
      </c>
      <c r="D57" s="80">
        <v>0</v>
      </c>
      <c r="E57" s="80">
        <v>7585.46</v>
      </c>
      <c r="F57" s="80">
        <v>0</v>
      </c>
      <c r="G57" s="80">
        <v>4557.84</v>
      </c>
      <c r="H57" s="80">
        <v>0</v>
      </c>
      <c r="I57" s="80">
        <v>12143.3</v>
      </c>
      <c r="J57" s="81" t="str">
        <f t="shared" si="0"/>
        <v>N/A</v>
      </c>
      <c r="L57" s="68"/>
    </row>
    <row r="58" spans="2:12">
      <c r="B58" s="76" t="s">
        <v>12512</v>
      </c>
      <c r="C58" s="80">
        <v>1506771.18</v>
      </c>
      <c r="D58" s="80">
        <v>2314</v>
      </c>
      <c r="E58" s="80">
        <v>221594.81</v>
      </c>
      <c r="F58" s="80">
        <v>2170</v>
      </c>
      <c r="G58" s="80">
        <v>144000</v>
      </c>
      <c r="H58" s="80">
        <v>144</v>
      </c>
      <c r="I58" s="80">
        <v>365594.81</v>
      </c>
      <c r="J58" s="81">
        <f t="shared" si="0"/>
        <v>0.93777009507346587</v>
      </c>
      <c r="L58" s="68"/>
    </row>
    <row r="59" spans="2:12">
      <c r="B59" s="76" t="s">
        <v>12513</v>
      </c>
      <c r="C59" s="80">
        <v>377472.05</v>
      </c>
      <c r="D59" s="80">
        <v>665</v>
      </c>
      <c r="E59" s="80">
        <v>22739.94</v>
      </c>
      <c r="F59" s="80">
        <v>628</v>
      </c>
      <c r="G59" s="80">
        <v>37000</v>
      </c>
      <c r="H59" s="80">
        <v>37</v>
      </c>
      <c r="I59" s="80">
        <v>59739.94</v>
      </c>
      <c r="J59" s="81">
        <f t="shared" si="0"/>
        <v>0.94436090225563907</v>
      </c>
      <c r="L59" s="68"/>
    </row>
    <row r="60" spans="2:12">
      <c r="B60" s="76" t="s">
        <v>12514</v>
      </c>
      <c r="C60" s="80">
        <v>2485097.2200000002</v>
      </c>
      <c r="D60" s="80">
        <v>3263</v>
      </c>
      <c r="E60" s="80">
        <v>190249.73</v>
      </c>
      <c r="F60" s="80">
        <v>2955</v>
      </c>
      <c r="G60" s="80">
        <v>308000</v>
      </c>
      <c r="H60" s="80">
        <v>308</v>
      </c>
      <c r="I60" s="80">
        <v>498249.73</v>
      </c>
      <c r="J60" s="81">
        <f t="shared" si="0"/>
        <v>0.90560833588722034</v>
      </c>
      <c r="L60" s="68"/>
    </row>
    <row r="61" spans="2:12">
      <c r="B61" s="76" t="s">
        <v>12515</v>
      </c>
      <c r="C61" s="80">
        <v>2166638.61</v>
      </c>
      <c r="D61" s="80">
        <v>4498</v>
      </c>
      <c r="E61" s="80">
        <v>376915.17</v>
      </c>
      <c r="F61" s="80">
        <v>4145</v>
      </c>
      <c r="G61" s="80">
        <v>353000</v>
      </c>
      <c r="H61" s="80">
        <v>353</v>
      </c>
      <c r="I61" s="80">
        <v>729915.17</v>
      </c>
      <c r="J61" s="81">
        <f t="shared" si="0"/>
        <v>0.921520675855936</v>
      </c>
      <c r="L61" s="68"/>
    </row>
    <row r="62" spans="2:12">
      <c r="B62" s="76" t="s">
        <v>12516</v>
      </c>
      <c r="C62" s="80">
        <v>602066.37</v>
      </c>
      <c r="D62" s="80">
        <v>3243</v>
      </c>
      <c r="E62" s="80">
        <v>163875.19</v>
      </c>
      <c r="F62" s="80">
        <v>3163</v>
      </c>
      <c r="G62" s="80">
        <v>81013.66</v>
      </c>
      <c r="H62" s="80">
        <v>80</v>
      </c>
      <c r="I62" s="80">
        <v>244888.85</v>
      </c>
      <c r="J62" s="81">
        <f t="shared" si="0"/>
        <v>0.97533148319457297</v>
      </c>
      <c r="L62" s="68"/>
    </row>
    <row r="63" spans="2:12">
      <c r="B63" s="76" t="s">
        <v>12517</v>
      </c>
      <c r="C63" s="80">
        <v>2970552.58</v>
      </c>
      <c r="D63" s="80">
        <v>11473</v>
      </c>
      <c r="E63" s="80">
        <v>493145.17</v>
      </c>
      <c r="F63" s="80">
        <v>10989</v>
      </c>
      <c r="G63" s="80">
        <v>484000</v>
      </c>
      <c r="H63" s="80">
        <v>484</v>
      </c>
      <c r="I63" s="80">
        <v>977145.17</v>
      </c>
      <c r="J63" s="81">
        <f t="shared" si="0"/>
        <v>0.95781399808245449</v>
      </c>
      <c r="L63" s="68"/>
    </row>
    <row r="64" spans="2:12">
      <c r="B64" s="76" t="s">
        <v>12518</v>
      </c>
      <c r="C64" s="80">
        <v>915968.18</v>
      </c>
      <c r="D64" s="80">
        <v>1708</v>
      </c>
      <c r="E64" s="80">
        <v>125113.83</v>
      </c>
      <c r="F64" s="80">
        <v>1529</v>
      </c>
      <c r="G64" s="80">
        <v>179000</v>
      </c>
      <c r="H64" s="80">
        <v>179</v>
      </c>
      <c r="I64" s="80">
        <v>304113.83</v>
      </c>
      <c r="J64" s="81">
        <f t="shared" si="0"/>
        <v>0.89519906323185017</v>
      </c>
      <c r="L64" s="68"/>
    </row>
    <row r="65" spans="2:12">
      <c r="B65" s="76" t="s">
        <v>12519</v>
      </c>
      <c r="C65" s="80">
        <v>42680.42</v>
      </c>
      <c r="D65" s="80">
        <v>257</v>
      </c>
      <c r="E65" s="80">
        <v>2630.4</v>
      </c>
      <c r="F65" s="80">
        <v>251</v>
      </c>
      <c r="G65" s="80">
        <v>5614.4</v>
      </c>
      <c r="H65" s="80">
        <v>6</v>
      </c>
      <c r="I65" s="80">
        <v>8244.81</v>
      </c>
      <c r="J65" s="81">
        <f t="shared" si="0"/>
        <v>0.97665369649805445</v>
      </c>
      <c r="L65" s="68"/>
    </row>
    <row r="66" spans="2:12">
      <c r="B66" s="76" t="s">
        <v>12520</v>
      </c>
      <c r="C66" s="80">
        <v>870646.75</v>
      </c>
      <c r="D66" s="80">
        <v>7325</v>
      </c>
      <c r="E66" s="80">
        <v>219433.01</v>
      </c>
      <c r="F66" s="80">
        <v>7208</v>
      </c>
      <c r="G66" s="80">
        <v>124794.06</v>
      </c>
      <c r="H66" s="80">
        <v>117</v>
      </c>
      <c r="I66" s="80">
        <v>344227.06</v>
      </c>
      <c r="J66" s="81">
        <f t="shared" si="0"/>
        <v>0.98402730375426617</v>
      </c>
      <c r="L66" s="68"/>
    </row>
    <row r="67" spans="2:12">
      <c r="B67" s="76" t="s">
        <v>12521</v>
      </c>
      <c r="C67" s="80">
        <v>154688.37</v>
      </c>
      <c r="D67" s="80">
        <v>1147</v>
      </c>
      <c r="E67" s="80">
        <v>50366.32</v>
      </c>
      <c r="F67" s="80">
        <v>1118</v>
      </c>
      <c r="G67" s="80">
        <v>29000</v>
      </c>
      <c r="H67" s="80">
        <v>29</v>
      </c>
      <c r="I67" s="80">
        <v>79366.320000000007</v>
      </c>
      <c r="J67" s="81">
        <f t="shared" si="0"/>
        <v>0.974716652136007</v>
      </c>
      <c r="L67" s="68"/>
    </row>
    <row r="68" spans="2:12">
      <c r="B68" s="76" t="s">
        <v>12522</v>
      </c>
      <c r="C68" s="80">
        <v>1405867.1</v>
      </c>
      <c r="D68" s="80">
        <v>1135</v>
      </c>
      <c r="E68" s="80">
        <v>173039.52</v>
      </c>
      <c r="F68" s="80">
        <v>885</v>
      </c>
      <c r="G68" s="80">
        <v>250000</v>
      </c>
      <c r="H68" s="80">
        <v>250</v>
      </c>
      <c r="I68" s="80">
        <v>423039.52</v>
      </c>
      <c r="J68" s="81">
        <f t="shared" si="0"/>
        <v>0.77973568281938321</v>
      </c>
      <c r="L68" s="68"/>
    </row>
    <row r="69" spans="2:12">
      <c r="B69" s="76" t="s">
        <v>12523</v>
      </c>
      <c r="C69" s="80">
        <v>147305.56</v>
      </c>
      <c r="D69" s="80">
        <v>1227</v>
      </c>
      <c r="E69" s="80">
        <v>28468.67</v>
      </c>
      <c r="F69" s="80">
        <v>1193</v>
      </c>
      <c r="G69" s="80">
        <v>34000</v>
      </c>
      <c r="H69" s="80">
        <v>34</v>
      </c>
      <c r="I69" s="80">
        <v>62468.67</v>
      </c>
      <c r="J69" s="81">
        <f t="shared" si="0"/>
        <v>0.97229013854930724</v>
      </c>
      <c r="L69" s="68"/>
    </row>
    <row r="70" spans="2:12">
      <c r="B70" s="76" t="s">
        <v>12524</v>
      </c>
      <c r="C70" s="80">
        <v>24339.79</v>
      </c>
      <c r="D70" s="80">
        <v>238</v>
      </c>
      <c r="E70" s="80">
        <v>3098.51</v>
      </c>
      <c r="F70" s="80">
        <v>232</v>
      </c>
      <c r="G70" s="80">
        <v>2698.92</v>
      </c>
      <c r="H70" s="80">
        <v>6</v>
      </c>
      <c r="I70" s="80">
        <v>5797.43</v>
      </c>
      <c r="J70" s="81">
        <f t="shared" si="0"/>
        <v>0.97478991596638653</v>
      </c>
      <c r="L70" s="68"/>
    </row>
    <row r="71" spans="2:12">
      <c r="B71" s="76" t="s">
        <v>12525</v>
      </c>
      <c r="C71" s="80">
        <v>56609.02</v>
      </c>
      <c r="D71" s="80">
        <v>238</v>
      </c>
      <c r="E71" s="80">
        <v>19334.2</v>
      </c>
      <c r="F71" s="80">
        <v>226</v>
      </c>
      <c r="G71" s="80">
        <v>12000</v>
      </c>
      <c r="H71" s="80">
        <v>12</v>
      </c>
      <c r="I71" s="80">
        <v>31334.2</v>
      </c>
      <c r="J71" s="81">
        <f t="shared" si="0"/>
        <v>0.94957983193277307</v>
      </c>
      <c r="L71" s="68"/>
    </row>
    <row r="72" spans="2:12">
      <c r="B72" s="76" t="s">
        <v>12526</v>
      </c>
      <c r="C72" s="80">
        <v>200141.14</v>
      </c>
      <c r="D72" s="80">
        <v>220</v>
      </c>
      <c r="E72" s="80">
        <v>31930.87</v>
      </c>
      <c r="F72" s="80">
        <v>196</v>
      </c>
      <c r="G72" s="80">
        <v>24849.11</v>
      </c>
      <c r="H72" s="80">
        <v>24</v>
      </c>
      <c r="I72" s="80">
        <v>56779.98</v>
      </c>
      <c r="J72" s="81">
        <f t="shared" si="0"/>
        <v>0.89090909090909087</v>
      </c>
      <c r="L72" s="68"/>
    </row>
    <row r="73" spans="2:12">
      <c r="B73" s="76" t="s">
        <v>12527</v>
      </c>
      <c r="C73" s="80">
        <v>3406805.53</v>
      </c>
      <c r="D73" s="80">
        <v>14956</v>
      </c>
      <c r="E73" s="80">
        <v>384062.6</v>
      </c>
      <c r="F73" s="80">
        <v>14677</v>
      </c>
      <c r="G73" s="80">
        <v>279000</v>
      </c>
      <c r="H73" s="80">
        <v>279</v>
      </c>
      <c r="I73" s="80">
        <v>663062.6</v>
      </c>
      <c r="J73" s="81">
        <f t="shared" si="0"/>
        <v>0.98134527948649375</v>
      </c>
      <c r="L73" s="68"/>
    </row>
    <row r="74" spans="2:12">
      <c r="B74" s="76" t="s">
        <v>12528</v>
      </c>
      <c r="C74" s="80">
        <v>56404.05</v>
      </c>
      <c r="D74" s="80">
        <v>350</v>
      </c>
      <c r="E74" s="80">
        <v>41448.92</v>
      </c>
      <c r="F74" s="80">
        <v>342</v>
      </c>
      <c r="G74" s="80">
        <v>8000</v>
      </c>
      <c r="H74" s="80">
        <v>8</v>
      </c>
      <c r="I74" s="80">
        <v>49448.92</v>
      </c>
      <c r="J74" s="81">
        <f t="shared" si="0"/>
        <v>0.97714285714285709</v>
      </c>
      <c r="L74" s="68"/>
    </row>
    <row r="75" spans="2:12">
      <c r="B75" s="76" t="s">
        <v>12529</v>
      </c>
      <c r="C75" s="80">
        <v>396067.35</v>
      </c>
      <c r="D75" s="80">
        <v>1088</v>
      </c>
      <c r="E75" s="80">
        <v>99236.74</v>
      </c>
      <c r="F75" s="80">
        <v>1006</v>
      </c>
      <c r="G75" s="80">
        <v>82000</v>
      </c>
      <c r="H75" s="80">
        <v>82</v>
      </c>
      <c r="I75" s="80">
        <v>181236.74</v>
      </c>
      <c r="J75" s="81">
        <f t="shared" si="0"/>
        <v>0.92463235294117652</v>
      </c>
      <c r="L75" s="68"/>
    </row>
    <row r="76" spans="2:12">
      <c r="B76" s="76" t="s">
        <v>12530</v>
      </c>
      <c r="C76" s="80">
        <v>73138.009999999995</v>
      </c>
      <c r="D76" s="80">
        <v>301</v>
      </c>
      <c r="E76" s="80">
        <v>27371.439999999999</v>
      </c>
      <c r="F76" s="80">
        <v>287</v>
      </c>
      <c r="G76" s="80">
        <v>14000</v>
      </c>
      <c r="H76" s="80">
        <v>14</v>
      </c>
      <c r="I76" s="80">
        <v>41371.440000000002</v>
      </c>
      <c r="J76" s="81">
        <f t="shared" ref="J76:J139" si="1">+IFERROR(F76/D76,"N/A")</f>
        <v>0.95348837209302328</v>
      </c>
      <c r="L76" s="68"/>
    </row>
    <row r="77" spans="2:12">
      <c r="B77" s="76" t="s">
        <v>12531</v>
      </c>
      <c r="C77" s="80">
        <v>118991.41</v>
      </c>
      <c r="D77" s="80">
        <v>221</v>
      </c>
      <c r="E77" s="80">
        <v>11916.25</v>
      </c>
      <c r="F77" s="80">
        <v>191</v>
      </c>
      <c r="G77" s="80">
        <v>22795.86</v>
      </c>
      <c r="H77" s="80">
        <v>30</v>
      </c>
      <c r="I77" s="80">
        <v>34712.1</v>
      </c>
      <c r="J77" s="81">
        <f t="shared" si="1"/>
        <v>0.86425339366515841</v>
      </c>
      <c r="L77" s="68"/>
    </row>
    <row r="78" spans="2:12">
      <c r="B78" s="76" t="s">
        <v>12532</v>
      </c>
      <c r="C78" s="80">
        <v>71121.850000000006</v>
      </c>
      <c r="D78" s="80">
        <v>640</v>
      </c>
      <c r="E78" s="80">
        <v>41853.72</v>
      </c>
      <c r="F78" s="80">
        <v>630</v>
      </c>
      <c r="G78" s="80">
        <v>10000</v>
      </c>
      <c r="H78" s="80">
        <v>10</v>
      </c>
      <c r="I78" s="80">
        <v>51853.72</v>
      </c>
      <c r="J78" s="81">
        <f t="shared" si="1"/>
        <v>0.984375</v>
      </c>
      <c r="L78" s="68"/>
    </row>
    <row r="79" spans="2:12">
      <c r="B79" s="76" t="s">
        <v>12533</v>
      </c>
      <c r="C79" s="80">
        <v>661214.81999999995</v>
      </c>
      <c r="D79" s="80">
        <v>1699</v>
      </c>
      <c r="E79" s="80">
        <v>85379.16</v>
      </c>
      <c r="F79" s="80">
        <v>1659</v>
      </c>
      <c r="G79" s="80">
        <v>39161.339999999997</v>
      </c>
      <c r="H79" s="80">
        <v>40</v>
      </c>
      <c r="I79" s="80">
        <v>124540.5</v>
      </c>
      <c r="J79" s="81">
        <f t="shared" si="1"/>
        <v>0.97645673925838727</v>
      </c>
      <c r="L79" s="68"/>
    </row>
    <row r="80" spans="2:12">
      <c r="B80" s="76" t="s">
        <v>12534</v>
      </c>
      <c r="C80" s="80">
        <v>425272.49</v>
      </c>
      <c r="D80" s="80">
        <v>1619</v>
      </c>
      <c r="E80" s="80">
        <v>124371.33</v>
      </c>
      <c r="F80" s="80">
        <v>1578</v>
      </c>
      <c r="G80" s="80">
        <v>41000</v>
      </c>
      <c r="H80" s="80">
        <v>41</v>
      </c>
      <c r="I80" s="80">
        <v>165371.32999999999</v>
      </c>
      <c r="J80" s="81">
        <f t="shared" si="1"/>
        <v>0.97467572575663985</v>
      </c>
      <c r="L80" s="68"/>
    </row>
    <row r="81" spans="2:12">
      <c r="B81" s="76" t="s">
        <v>12535</v>
      </c>
      <c r="C81" s="80">
        <v>200084.74</v>
      </c>
      <c r="D81" s="80">
        <v>1003</v>
      </c>
      <c r="E81" s="80">
        <v>60644.67</v>
      </c>
      <c r="F81" s="80">
        <v>977</v>
      </c>
      <c r="G81" s="80">
        <v>26000</v>
      </c>
      <c r="H81" s="80">
        <v>26</v>
      </c>
      <c r="I81" s="80">
        <v>86644.67</v>
      </c>
      <c r="J81" s="81">
        <f t="shared" si="1"/>
        <v>0.97407776669990032</v>
      </c>
      <c r="L81" s="68"/>
    </row>
    <row r="82" spans="2:12">
      <c r="B82" s="76" t="s">
        <v>12536</v>
      </c>
      <c r="C82" s="80">
        <v>1357627.5</v>
      </c>
      <c r="D82" s="80">
        <v>2973</v>
      </c>
      <c r="E82" s="80">
        <v>120634.4</v>
      </c>
      <c r="F82" s="80">
        <v>2815</v>
      </c>
      <c r="G82" s="80">
        <v>158000</v>
      </c>
      <c r="H82" s="80">
        <v>158</v>
      </c>
      <c r="I82" s="80">
        <v>278634.40000000002</v>
      </c>
      <c r="J82" s="81">
        <f t="shared" si="1"/>
        <v>0.94685502859064918</v>
      </c>
      <c r="L82" s="68"/>
    </row>
    <row r="83" spans="2:12">
      <c r="B83" s="76" t="s">
        <v>12537</v>
      </c>
      <c r="C83" s="80">
        <v>2662688.5</v>
      </c>
      <c r="D83" s="80">
        <v>4560</v>
      </c>
      <c r="E83" s="80">
        <v>218021</v>
      </c>
      <c r="F83" s="80">
        <v>4245</v>
      </c>
      <c r="G83" s="80">
        <v>315000</v>
      </c>
      <c r="H83" s="80">
        <v>315</v>
      </c>
      <c r="I83" s="80">
        <v>533021</v>
      </c>
      <c r="J83" s="81">
        <f t="shared" si="1"/>
        <v>0.93092105263157898</v>
      </c>
      <c r="L83" s="68"/>
    </row>
    <row r="84" spans="2:12">
      <c r="B84" s="76" t="s">
        <v>12538</v>
      </c>
      <c r="C84" s="80">
        <v>1404023.39</v>
      </c>
      <c r="D84" s="80">
        <v>3871</v>
      </c>
      <c r="E84" s="80">
        <v>186246.42</v>
      </c>
      <c r="F84" s="80">
        <v>3682</v>
      </c>
      <c r="G84" s="80">
        <v>189000</v>
      </c>
      <c r="H84" s="80">
        <v>189</v>
      </c>
      <c r="I84" s="80">
        <v>375246.42</v>
      </c>
      <c r="J84" s="81">
        <f t="shared" si="1"/>
        <v>0.9511754068716094</v>
      </c>
      <c r="L84" s="68"/>
    </row>
    <row r="85" spans="2:12">
      <c r="B85" s="76" t="s">
        <v>12539</v>
      </c>
      <c r="C85" s="80">
        <v>488464.02</v>
      </c>
      <c r="D85" s="80">
        <v>566</v>
      </c>
      <c r="E85" s="80">
        <v>158597.87</v>
      </c>
      <c r="F85" s="80">
        <v>447</v>
      </c>
      <c r="G85" s="80">
        <v>114626.75</v>
      </c>
      <c r="H85" s="80">
        <v>119</v>
      </c>
      <c r="I85" s="80">
        <v>273224.62</v>
      </c>
      <c r="J85" s="81">
        <f t="shared" si="1"/>
        <v>0.78975265017667839</v>
      </c>
      <c r="L85" s="68"/>
    </row>
    <row r="86" spans="2:12">
      <c r="B86" s="76" t="s">
        <v>12540</v>
      </c>
      <c r="C86" s="80">
        <v>179392.89</v>
      </c>
      <c r="D86" s="80">
        <v>437</v>
      </c>
      <c r="E86" s="80">
        <v>39412.19</v>
      </c>
      <c r="F86" s="80">
        <v>397</v>
      </c>
      <c r="G86" s="80">
        <v>39290.480000000003</v>
      </c>
      <c r="H86" s="80">
        <v>40</v>
      </c>
      <c r="I86" s="80">
        <v>78702.67</v>
      </c>
      <c r="J86" s="81">
        <f t="shared" si="1"/>
        <v>0.90846681922196793</v>
      </c>
      <c r="L86" s="68"/>
    </row>
    <row r="87" spans="2:12">
      <c r="B87" s="76" t="s">
        <v>12541</v>
      </c>
      <c r="C87" s="80">
        <v>174094.24</v>
      </c>
      <c r="D87" s="80">
        <v>88</v>
      </c>
      <c r="E87" s="80">
        <v>9861.06</v>
      </c>
      <c r="F87" s="80">
        <v>23</v>
      </c>
      <c r="G87" s="80">
        <v>65000</v>
      </c>
      <c r="H87" s="80">
        <v>65</v>
      </c>
      <c r="I87" s="80">
        <v>74861.06</v>
      </c>
      <c r="J87" s="81">
        <f t="shared" si="1"/>
        <v>0.26136363636363635</v>
      </c>
      <c r="L87" s="68"/>
    </row>
    <row r="88" spans="2:12">
      <c r="B88" s="76" t="s">
        <v>12542</v>
      </c>
      <c r="C88" s="80">
        <v>3897594.22</v>
      </c>
      <c r="D88" s="80">
        <v>5542</v>
      </c>
      <c r="E88" s="80">
        <v>156997.93</v>
      </c>
      <c r="F88" s="80">
        <v>5360</v>
      </c>
      <c r="G88" s="80">
        <v>182000</v>
      </c>
      <c r="H88" s="80">
        <v>182</v>
      </c>
      <c r="I88" s="80">
        <v>338997.93</v>
      </c>
      <c r="J88" s="81">
        <f t="shared" si="1"/>
        <v>0.96715987008300253</v>
      </c>
      <c r="L88" s="68"/>
    </row>
    <row r="89" spans="2:12">
      <c r="B89" s="76" t="s">
        <v>12543</v>
      </c>
      <c r="C89" s="80">
        <v>89401.47</v>
      </c>
      <c r="D89" s="80">
        <v>355</v>
      </c>
      <c r="E89" s="80">
        <v>26022.9</v>
      </c>
      <c r="F89" s="80">
        <v>338</v>
      </c>
      <c r="G89" s="80">
        <v>17000</v>
      </c>
      <c r="H89" s="80">
        <v>17</v>
      </c>
      <c r="I89" s="80">
        <v>43022.9</v>
      </c>
      <c r="J89" s="81">
        <f t="shared" si="1"/>
        <v>0.95211267605633798</v>
      </c>
      <c r="L89" s="68"/>
    </row>
    <row r="90" spans="2:12">
      <c r="B90" s="76" t="s">
        <v>12544</v>
      </c>
      <c r="C90" s="80">
        <v>645128.34</v>
      </c>
      <c r="D90" s="80">
        <v>1208</v>
      </c>
      <c r="E90" s="80">
        <v>75762.899999999994</v>
      </c>
      <c r="F90" s="80">
        <v>1172</v>
      </c>
      <c r="G90" s="80">
        <v>38018.74</v>
      </c>
      <c r="H90" s="80">
        <v>36</v>
      </c>
      <c r="I90" s="80">
        <v>113781.65</v>
      </c>
      <c r="J90" s="81">
        <f t="shared" si="1"/>
        <v>0.9701986754966887</v>
      </c>
      <c r="L90" s="68"/>
    </row>
    <row r="91" spans="2:12">
      <c r="B91" s="76" t="s">
        <v>12545</v>
      </c>
      <c r="C91" s="80">
        <v>12660.29</v>
      </c>
      <c r="D91" s="80">
        <v>213</v>
      </c>
      <c r="E91" s="80">
        <v>12660.29</v>
      </c>
      <c r="F91" s="80">
        <v>213</v>
      </c>
      <c r="G91" s="80">
        <v>0</v>
      </c>
      <c r="H91" s="80">
        <v>0</v>
      </c>
      <c r="I91" s="80">
        <v>12660.29</v>
      </c>
      <c r="J91" s="81">
        <f t="shared" si="1"/>
        <v>1</v>
      </c>
      <c r="L91" s="68"/>
    </row>
    <row r="92" spans="2:12">
      <c r="B92" s="76" t="s">
        <v>12546</v>
      </c>
      <c r="C92" s="80">
        <v>109193.91</v>
      </c>
      <c r="D92" s="80">
        <v>599</v>
      </c>
      <c r="E92" s="80">
        <v>38744.21</v>
      </c>
      <c r="F92" s="80">
        <v>583</v>
      </c>
      <c r="G92" s="80">
        <v>16000</v>
      </c>
      <c r="H92" s="80">
        <v>16</v>
      </c>
      <c r="I92" s="80">
        <v>54744.21</v>
      </c>
      <c r="J92" s="81">
        <f t="shared" si="1"/>
        <v>0.97328881469115192</v>
      </c>
      <c r="L92" s="68"/>
    </row>
    <row r="93" spans="2:12">
      <c r="B93" s="76" t="s">
        <v>12547</v>
      </c>
      <c r="C93" s="80">
        <v>170971.82</v>
      </c>
      <c r="D93" s="80">
        <v>118</v>
      </c>
      <c r="E93" s="80">
        <v>4892.8500000000004</v>
      </c>
      <c r="F93" s="80">
        <v>96</v>
      </c>
      <c r="G93" s="80">
        <v>22000</v>
      </c>
      <c r="H93" s="80">
        <v>22</v>
      </c>
      <c r="I93" s="80">
        <v>26892.85</v>
      </c>
      <c r="J93" s="81">
        <f t="shared" si="1"/>
        <v>0.81355932203389836</v>
      </c>
      <c r="L93" s="68"/>
    </row>
    <row r="94" spans="2:12">
      <c r="B94" s="76" t="s">
        <v>12548</v>
      </c>
      <c r="C94" s="80">
        <v>87167.88</v>
      </c>
      <c r="D94" s="80">
        <v>0</v>
      </c>
      <c r="E94" s="80">
        <v>24375.01</v>
      </c>
      <c r="F94" s="80">
        <v>0</v>
      </c>
      <c r="G94" s="80">
        <v>14646.08</v>
      </c>
      <c r="H94" s="80">
        <v>0</v>
      </c>
      <c r="I94" s="80">
        <v>39021.089999999997</v>
      </c>
      <c r="J94" s="81" t="str">
        <f t="shared" si="1"/>
        <v>N/A</v>
      </c>
      <c r="L94" s="68"/>
    </row>
    <row r="95" spans="2:12">
      <c r="B95" s="76" t="s">
        <v>12549</v>
      </c>
      <c r="C95" s="80">
        <v>1909350.11</v>
      </c>
      <c r="D95" s="80">
        <v>343</v>
      </c>
      <c r="E95" s="80">
        <v>48401.36</v>
      </c>
      <c r="F95" s="80">
        <v>162</v>
      </c>
      <c r="G95" s="80">
        <v>181000</v>
      </c>
      <c r="H95" s="80">
        <v>181</v>
      </c>
      <c r="I95" s="80">
        <v>229401.36</v>
      </c>
      <c r="J95" s="81">
        <f t="shared" si="1"/>
        <v>0.47230320699708456</v>
      </c>
      <c r="L95" s="68"/>
    </row>
    <row r="96" spans="2:12">
      <c r="B96" s="76" t="s">
        <v>12550</v>
      </c>
      <c r="C96" s="80">
        <v>3116812.76</v>
      </c>
      <c r="D96" s="80">
        <v>19111</v>
      </c>
      <c r="E96" s="80">
        <v>953335</v>
      </c>
      <c r="F96" s="80">
        <v>18617</v>
      </c>
      <c r="G96" s="80">
        <v>494000</v>
      </c>
      <c r="H96" s="80">
        <v>494</v>
      </c>
      <c r="I96" s="80">
        <v>1447335</v>
      </c>
      <c r="J96" s="81">
        <f t="shared" si="1"/>
        <v>0.97415101250588665</v>
      </c>
      <c r="L96" s="68"/>
    </row>
    <row r="97" spans="2:12">
      <c r="B97" s="76" t="s">
        <v>12551</v>
      </c>
      <c r="C97" s="80">
        <v>87892.07</v>
      </c>
      <c r="D97" s="80">
        <v>153</v>
      </c>
      <c r="E97" s="80">
        <v>18382.04</v>
      </c>
      <c r="F97" s="80">
        <v>131</v>
      </c>
      <c r="G97" s="80">
        <v>22000</v>
      </c>
      <c r="H97" s="80">
        <v>22</v>
      </c>
      <c r="I97" s="80">
        <v>40382.04</v>
      </c>
      <c r="J97" s="81">
        <f t="shared" si="1"/>
        <v>0.85620915032679734</v>
      </c>
      <c r="L97" s="68"/>
    </row>
    <row r="98" spans="2:12">
      <c r="B98" s="76" t="s">
        <v>12552</v>
      </c>
      <c r="C98" s="80">
        <v>1467756.73</v>
      </c>
      <c r="D98" s="80">
        <v>12322</v>
      </c>
      <c r="E98" s="80">
        <v>632049.69999999995</v>
      </c>
      <c r="F98" s="80">
        <v>12063</v>
      </c>
      <c r="G98" s="80">
        <v>259000</v>
      </c>
      <c r="H98" s="80">
        <v>259</v>
      </c>
      <c r="I98" s="80">
        <v>891049.7</v>
      </c>
      <c r="J98" s="81">
        <f t="shared" si="1"/>
        <v>0.97898068495374124</v>
      </c>
      <c r="L98" s="68"/>
    </row>
    <row r="99" spans="2:12" ht="27.6">
      <c r="B99" s="76" t="s">
        <v>12553</v>
      </c>
      <c r="C99" s="80">
        <v>230311.67999999999</v>
      </c>
      <c r="D99" s="80">
        <v>4262</v>
      </c>
      <c r="E99" s="80">
        <v>92376.42</v>
      </c>
      <c r="F99" s="80">
        <v>4230</v>
      </c>
      <c r="G99" s="80">
        <v>32000</v>
      </c>
      <c r="H99" s="80">
        <v>32</v>
      </c>
      <c r="I99" s="80">
        <v>124376.42</v>
      </c>
      <c r="J99" s="81">
        <f t="shared" si="1"/>
        <v>0.99249178789300796</v>
      </c>
      <c r="L99" s="68"/>
    </row>
    <row r="100" spans="2:12">
      <c r="B100" s="76" t="s">
        <v>12554</v>
      </c>
      <c r="C100" s="80">
        <v>134860.35999999999</v>
      </c>
      <c r="D100" s="80">
        <v>1097</v>
      </c>
      <c r="E100" s="80">
        <v>71503.83</v>
      </c>
      <c r="F100" s="80">
        <v>1072</v>
      </c>
      <c r="G100" s="80">
        <v>25000</v>
      </c>
      <c r="H100" s="80">
        <v>25</v>
      </c>
      <c r="I100" s="80">
        <v>96503.83</v>
      </c>
      <c r="J100" s="81">
        <f t="shared" si="1"/>
        <v>0.97721057429352776</v>
      </c>
      <c r="L100" s="68"/>
    </row>
    <row r="101" spans="2:12">
      <c r="B101" s="76" t="s">
        <v>12555</v>
      </c>
      <c r="C101" s="80">
        <v>685228.67</v>
      </c>
      <c r="D101" s="80">
        <v>655</v>
      </c>
      <c r="E101" s="80">
        <v>105694.98</v>
      </c>
      <c r="F101" s="80">
        <v>598</v>
      </c>
      <c r="G101" s="80">
        <v>75195.679999999993</v>
      </c>
      <c r="H101" s="80">
        <v>57</v>
      </c>
      <c r="I101" s="80">
        <v>180890.66</v>
      </c>
      <c r="J101" s="81">
        <f t="shared" si="1"/>
        <v>0.91297709923664128</v>
      </c>
      <c r="L101" s="68"/>
    </row>
    <row r="102" spans="2:12" ht="27.6">
      <c r="B102" s="76" t="s">
        <v>12556</v>
      </c>
      <c r="C102" s="80">
        <v>589780.30000000005</v>
      </c>
      <c r="D102" s="80">
        <v>585</v>
      </c>
      <c r="E102" s="80">
        <v>66711.19</v>
      </c>
      <c r="F102" s="80">
        <v>548</v>
      </c>
      <c r="G102" s="80">
        <v>37000</v>
      </c>
      <c r="H102" s="80">
        <v>37</v>
      </c>
      <c r="I102" s="80">
        <v>103711.19</v>
      </c>
      <c r="J102" s="81">
        <f t="shared" si="1"/>
        <v>0.93675213675213675</v>
      </c>
      <c r="L102" s="68"/>
    </row>
    <row r="103" spans="2:12" ht="27.6">
      <c r="B103" s="76" t="s">
        <v>12557</v>
      </c>
      <c r="C103" s="80">
        <v>54651.040000000001</v>
      </c>
      <c r="D103" s="80">
        <v>142</v>
      </c>
      <c r="E103" s="80">
        <v>43683.54</v>
      </c>
      <c r="F103" s="80">
        <v>139</v>
      </c>
      <c r="G103" s="80">
        <v>3000</v>
      </c>
      <c r="H103" s="80">
        <v>3</v>
      </c>
      <c r="I103" s="80">
        <v>46683.54</v>
      </c>
      <c r="J103" s="81">
        <f t="shared" si="1"/>
        <v>0.97887323943661975</v>
      </c>
      <c r="L103" s="68"/>
    </row>
    <row r="104" spans="2:12">
      <c r="B104" s="76" t="s">
        <v>12558</v>
      </c>
      <c r="C104" s="80">
        <v>1176022.18</v>
      </c>
      <c r="D104" s="80">
        <v>2646</v>
      </c>
      <c r="E104" s="80">
        <v>224325.64</v>
      </c>
      <c r="F104" s="80">
        <v>2535</v>
      </c>
      <c r="G104" s="80">
        <v>111000</v>
      </c>
      <c r="H104" s="80">
        <v>111</v>
      </c>
      <c r="I104" s="80">
        <v>335325.64</v>
      </c>
      <c r="J104" s="81">
        <f t="shared" si="1"/>
        <v>0.95804988662131518</v>
      </c>
      <c r="L104" s="68"/>
    </row>
    <row r="105" spans="2:12">
      <c r="B105" s="76" t="s">
        <v>12559</v>
      </c>
      <c r="C105" s="80">
        <v>214870.39</v>
      </c>
      <c r="D105" s="80">
        <v>262</v>
      </c>
      <c r="E105" s="80">
        <v>9866.7000000000007</v>
      </c>
      <c r="F105" s="80">
        <v>255</v>
      </c>
      <c r="G105" s="80">
        <v>6862.76</v>
      </c>
      <c r="H105" s="80">
        <v>7</v>
      </c>
      <c r="I105" s="80">
        <v>16729.46</v>
      </c>
      <c r="J105" s="81">
        <f t="shared" si="1"/>
        <v>0.97328244274809161</v>
      </c>
      <c r="L105" s="68"/>
    </row>
    <row r="106" spans="2:12">
      <c r="B106" s="76" t="s">
        <v>12560</v>
      </c>
      <c r="C106" s="80">
        <v>153046.54999999999</v>
      </c>
      <c r="D106" s="80">
        <v>1134</v>
      </c>
      <c r="E106" s="80">
        <v>58617.279999999999</v>
      </c>
      <c r="F106" s="80">
        <v>1113</v>
      </c>
      <c r="G106" s="80">
        <v>21000</v>
      </c>
      <c r="H106" s="80">
        <v>21</v>
      </c>
      <c r="I106" s="80">
        <v>79617.279999999999</v>
      </c>
      <c r="J106" s="81">
        <f t="shared" si="1"/>
        <v>0.98148148148148151</v>
      </c>
      <c r="L106" s="68"/>
    </row>
    <row r="107" spans="2:12">
      <c r="B107" s="76" t="s">
        <v>12561</v>
      </c>
      <c r="C107" s="80">
        <v>40478.75</v>
      </c>
      <c r="D107" s="80">
        <v>167</v>
      </c>
      <c r="E107" s="80">
        <v>31707.05</v>
      </c>
      <c r="F107" s="80">
        <v>162</v>
      </c>
      <c r="G107" s="80">
        <v>5000</v>
      </c>
      <c r="H107" s="80">
        <v>5</v>
      </c>
      <c r="I107" s="80">
        <v>36707.050000000003</v>
      </c>
      <c r="J107" s="81">
        <f t="shared" si="1"/>
        <v>0.97005988023952094</v>
      </c>
      <c r="L107" s="68"/>
    </row>
    <row r="108" spans="2:12">
      <c r="B108" s="76" t="s">
        <v>12562</v>
      </c>
      <c r="C108" s="80">
        <v>54189.47</v>
      </c>
      <c r="D108" s="80">
        <v>1041</v>
      </c>
      <c r="E108" s="80">
        <v>34476.92</v>
      </c>
      <c r="F108" s="80">
        <v>1036</v>
      </c>
      <c r="G108" s="80">
        <v>5212.1499999999996</v>
      </c>
      <c r="H108" s="80">
        <v>5</v>
      </c>
      <c r="I108" s="80">
        <v>39689.07</v>
      </c>
      <c r="J108" s="81">
        <f t="shared" si="1"/>
        <v>0.99519692603266086</v>
      </c>
      <c r="L108" s="68"/>
    </row>
    <row r="109" spans="2:12">
      <c r="B109" s="76" t="s">
        <v>12563</v>
      </c>
      <c r="C109" s="80">
        <v>15168.58</v>
      </c>
      <c r="D109" s="80">
        <v>332</v>
      </c>
      <c r="E109" s="80">
        <v>10692.25</v>
      </c>
      <c r="F109" s="80">
        <v>329</v>
      </c>
      <c r="G109" s="80">
        <v>3000</v>
      </c>
      <c r="H109" s="80">
        <v>3</v>
      </c>
      <c r="I109" s="80">
        <v>13692.25</v>
      </c>
      <c r="J109" s="81">
        <f t="shared" si="1"/>
        <v>0.99096385542168675</v>
      </c>
      <c r="L109" s="68"/>
    </row>
    <row r="110" spans="2:12">
      <c r="B110" s="76" t="s">
        <v>12564</v>
      </c>
      <c r="C110" s="80">
        <v>87981.57</v>
      </c>
      <c r="D110" s="80">
        <v>1357</v>
      </c>
      <c r="E110" s="80">
        <v>31998.16</v>
      </c>
      <c r="F110" s="80">
        <v>1346</v>
      </c>
      <c r="G110" s="80">
        <v>11000</v>
      </c>
      <c r="H110" s="80">
        <v>11</v>
      </c>
      <c r="I110" s="80">
        <v>42998.16</v>
      </c>
      <c r="J110" s="81">
        <f t="shared" si="1"/>
        <v>0.99189388356669128</v>
      </c>
      <c r="L110" s="68"/>
    </row>
    <row r="111" spans="2:12">
      <c r="B111" s="76" t="s">
        <v>12565</v>
      </c>
      <c r="C111" s="80">
        <v>155939.98000000001</v>
      </c>
      <c r="D111" s="80">
        <v>1296</v>
      </c>
      <c r="E111" s="80">
        <v>49720.75</v>
      </c>
      <c r="F111" s="80">
        <v>1262</v>
      </c>
      <c r="G111" s="80">
        <v>34000</v>
      </c>
      <c r="H111" s="80">
        <v>34</v>
      </c>
      <c r="I111" s="80">
        <v>83720.75</v>
      </c>
      <c r="J111" s="81">
        <f t="shared" si="1"/>
        <v>0.97376543209876543</v>
      </c>
      <c r="L111" s="68"/>
    </row>
    <row r="112" spans="2:12">
      <c r="B112" s="76" t="s">
        <v>12566</v>
      </c>
      <c r="C112" s="80">
        <v>54629.16</v>
      </c>
      <c r="D112" s="80">
        <v>120</v>
      </c>
      <c r="E112" s="80">
        <v>23851.57</v>
      </c>
      <c r="F112" s="80">
        <v>102</v>
      </c>
      <c r="G112" s="80">
        <v>18000</v>
      </c>
      <c r="H112" s="80">
        <v>18</v>
      </c>
      <c r="I112" s="80">
        <v>41851.57</v>
      </c>
      <c r="J112" s="81">
        <f t="shared" si="1"/>
        <v>0.85</v>
      </c>
      <c r="L112" s="68"/>
    </row>
    <row r="113" spans="2:12">
      <c r="B113" s="76" t="s">
        <v>12567</v>
      </c>
      <c r="C113" s="80">
        <v>341999.51</v>
      </c>
      <c r="D113" s="80">
        <v>934</v>
      </c>
      <c r="E113" s="80">
        <v>50618.02</v>
      </c>
      <c r="F113" s="80">
        <v>899</v>
      </c>
      <c r="G113" s="80">
        <v>35000</v>
      </c>
      <c r="H113" s="80">
        <v>35</v>
      </c>
      <c r="I113" s="80">
        <v>85618.02</v>
      </c>
      <c r="J113" s="81">
        <f t="shared" si="1"/>
        <v>0.96252676659528913</v>
      </c>
      <c r="L113" s="68"/>
    </row>
    <row r="114" spans="2:12">
      <c r="B114" s="76" t="s">
        <v>12568</v>
      </c>
      <c r="C114" s="80">
        <v>2048707.15</v>
      </c>
      <c r="D114" s="80">
        <v>1260</v>
      </c>
      <c r="E114" s="80">
        <v>185278.41</v>
      </c>
      <c r="F114" s="80">
        <v>1104</v>
      </c>
      <c r="G114" s="80">
        <v>156000</v>
      </c>
      <c r="H114" s="80">
        <v>156</v>
      </c>
      <c r="I114" s="80">
        <v>341278.41</v>
      </c>
      <c r="J114" s="81">
        <f t="shared" si="1"/>
        <v>0.87619047619047619</v>
      </c>
      <c r="L114" s="68"/>
    </row>
    <row r="115" spans="2:12">
      <c r="B115" s="76" t="s">
        <v>12569</v>
      </c>
      <c r="C115" s="80">
        <v>500259.95</v>
      </c>
      <c r="D115" s="80">
        <v>2883</v>
      </c>
      <c r="E115" s="80">
        <v>94365.69</v>
      </c>
      <c r="F115" s="80">
        <v>2813</v>
      </c>
      <c r="G115" s="80">
        <v>71698.5</v>
      </c>
      <c r="H115" s="80">
        <v>70</v>
      </c>
      <c r="I115" s="80">
        <v>166064.19</v>
      </c>
      <c r="J115" s="81">
        <f t="shared" si="1"/>
        <v>0.9757197363857093</v>
      </c>
      <c r="L115" s="68"/>
    </row>
    <row r="116" spans="2:12">
      <c r="B116" s="76" t="s">
        <v>12570</v>
      </c>
      <c r="C116" s="80">
        <v>2034792.61</v>
      </c>
      <c r="D116" s="80">
        <v>3472</v>
      </c>
      <c r="E116" s="80">
        <v>289683.95</v>
      </c>
      <c r="F116" s="80">
        <v>3215</v>
      </c>
      <c r="G116" s="80">
        <v>265212.06</v>
      </c>
      <c r="H116" s="80">
        <v>257</v>
      </c>
      <c r="I116" s="80">
        <v>554896.01</v>
      </c>
      <c r="J116" s="81">
        <f t="shared" si="1"/>
        <v>0.92597926267281105</v>
      </c>
      <c r="L116" s="68"/>
    </row>
    <row r="117" spans="2:12">
      <c r="B117" s="76" t="s">
        <v>12571</v>
      </c>
      <c r="C117" s="80">
        <v>82315.839999999997</v>
      </c>
      <c r="D117" s="80">
        <v>519</v>
      </c>
      <c r="E117" s="80">
        <v>39462.25</v>
      </c>
      <c r="F117" s="80">
        <v>507</v>
      </c>
      <c r="G117" s="80">
        <v>12000</v>
      </c>
      <c r="H117" s="80">
        <v>12</v>
      </c>
      <c r="I117" s="80">
        <v>51462.25</v>
      </c>
      <c r="J117" s="81">
        <f t="shared" si="1"/>
        <v>0.97687861271676302</v>
      </c>
      <c r="L117" s="68"/>
    </row>
    <row r="118" spans="2:12">
      <c r="B118" s="76" t="s">
        <v>12572</v>
      </c>
      <c r="C118" s="80">
        <v>88193.94</v>
      </c>
      <c r="D118" s="80">
        <v>950</v>
      </c>
      <c r="E118" s="80">
        <v>31700.81</v>
      </c>
      <c r="F118" s="80">
        <v>926</v>
      </c>
      <c r="G118" s="80">
        <v>19733.13</v>
      </c>
      <c r="H118" s="80">
        <v>24</v>
      </c>
      <c r="I118" s="80">
        <v>51433.93</v>
      </c>
      <c r="J118" s="81">
        <f t="shared" si="1"/>
        <v>0.97473684210526312</v>
      </c>
      <c r="L118" s="68"/>
    </row>
    <row r="119" spans="2:12">
      <c r="B119" s="76" t="s">
        <v>12573</v>
      </c>
      <c r="C119" s="80">
        <v>224133.4</v>
      </c>
      <c r="D119" s="80">
        <v>1091</v>
      </c>
      <c r="E119" s="80">
        <v>70596.429999999993</v>
      </c>
      <c r="F119" s="80">
        <v>1053</v>
      </c>
      <c r="G119" s="80">
        <v>38000</v>
      </c>
      <c r="H119" s="80">
        <v>38</v>
      </c>
      <c r="I119" s="80">
        <v>108596.43</v>
      </c>
      <c r="J119" s="81">
        <f t="shared" si="1"/>
        <v>0.96516956920256647</v>
      </c>
      <c r="L119" s="68"/>
    </row>
    <row r="120" spans="2:12">
      <c r="B120" s="76" t="s">
        <v>12574</v>
      </c>
      <c r="C120" s="80">
        <v>358465.06</v>
      </c>
      <c r="D120" s="80">
        <v>381</v>
      </c>
      <c r="E120" s="80">
        <v>64407.65</v>
      </c>
      <c r="F120" s="80">
        <v>331</v>
      </c>
      <c r="G120" s="80">
        <v>50619.24</v>
      </c>
      <c r="H120" s="80">
        <v>50</v>
      </c>
      <c r="I120" s="80">
        <v>115026.89</v>
      </c>
      <c r="J120" s="81">
        <f t="shared" si="1"/>
        <v>0.86876640419947504</v>
      </c>
      <c r="L120" s="68"/>
    </row>
    <row r="121" spans="2:12">
      <c r="B121" s="76" t="s">
        <v>12575</v>
      </c>
      <c r="C121" s="80">
        <v>35494.879999999997</v>
      </c>
      <c r="D121" s="80">
        <v>341</v>
      </c>
      <c r="E121" s="80">
        <v>17377.38</v>
      </c>
      <c r="F121" s="80">
        <v>335</v>
      </c>
      <c r="G121" s="80">
        <v>4972.75</v>
      </c>
      <c r="H121" s="80">
        <v>6</v>
      </c>
      <c r="I121" s="80">
        <v>22350.12</v>
      </c>
      <c r="J121" s="81">
        <f t="shared" si="1"/>
        <v>0.98240469208211145</v>
      </c>
      <c r="L121" s="68"/>
    </row>
    <row r="122" spans="2:12">
      <c r="B122" s="76" t="s">
        <v>12576</v>
      </c>
      <c r="C122" s="80">
        <v>2516190.39</v>
      </c>
      <c r="D122" s="80">
        <v>5741</v>
      </c>
      <c r="E122" s="80">
        <v>480409.56</v>
      </c>
      <c r="F122" s="80">
        <v>5510</v>
      </c>
      <c r="G122" s="80">
        <v>231000</v>
      </c>
      <c r="H122" s="80">
        <v>231</v>
      </c>
      <c r="I122" s="80">
        <v>711409.56</v>
      </c>
      <c r="J122" s="81">
        <f t="shared" si="1"/>
        <v>0.95976310747256577</v>
      </c>
      <c r="L122" s="68"/>
    </row>
    <row r="123" spans="2:12">
      <c r="B123" s="76" t="s">
        <v>12577</v>
      </c>
      <c r="C123" s="80">
        <v>200671.53</v>
      </c>
      <c r="D123" s="80">
        <v>521</v>
      </c>
      <c r="E123" s="80">
        <v>41132.28</v>
      </c>
      <c r="F123" s="80">
        <v>503</v>
      </c>
      <c r="G123" s="80">
        <v>66386.23</v>
      </c>
      <c r="H123" s="80">
        <v>18</v>
      </c>
      <c r="I123" s="80">
        <v>107518.52</v>
      </c>
      <c r="J123" s="81">
        <f t="shared" si="1"/>
        <v>0.96545105566218814</v>
      </c>
      <c r="L123" s="68"/>
    </row>
    <row r="124" spans="2:12">
      <c r="B124" s="76" t="s">
        <v>12578</v>
      </c>
      <c r="C124" s="80">
        <v>506307.11</v>
      </c>
      <c r="D124" s="80">
        <v>900</v>
      </c>
      <c r="E124" s="80">
        <v>34003.99</v>
      </c>
      <c r="F124" s="80">
        <v>853</v>
      </c>
      <c r="G124" s="80">
        <v>47000</v>
      </c>
      <c r="H124" s="80">
        <v>47</v>
      </c>
      <c r="I124" s="80">
        <v>81003.990000000005</v>
      </c>
      <c r="J124" s="81">
        <f t="shared" si="1"/>
        <v>0.94777777777777783</v>
      </c>
      <c r="L124" s="68"/>
    </row>
    <row r="125" spans="2:12">
      <c r="B125" s="76" t="s">
        <v>12579</v>
      </c>
      <c r="C125" s="80">
        <v>5060.6000000000004</v>
      </c>
      <c r="D125" s="80">
        <v>0</v>
      </c>
      <c r="E125" s="80">
        <v>1415.11</v>
      </c>
      <c r="F125" s="80">
        <v>0</v>
      </c>
      <c r="G125" s="80">
        <v>850.29</v>
      </c>
      <c r="H125" s="80">
        <v>0</v>
      </c>
      <c r="I125" s="80">
        <v>2265.4</v>
      </c>
      <c r="J125" s="81" t="str">
        <f t="shared" si="1"/>
        <v>N/A</v>
      </c>
      <c r="L125" s="68"/>
    </row>
    <row r="126" spans="2:12">
      <c r="B126" s="76" t="s">
        <v>12580</v>
      </c>
      <c r="C126" s="80">
        <v>186772.02</v>
      </c>
      <c r="D126" s="80">
        <v>436</v>
      </c>
      <c r="E126" s="80">
        <v>43725.27</v>
      </c>
      <c r="F126" s="80">
        <v>383</v>
      </c>
      <c r="G126" s="80">
        <v>53000</v>
      </c>
      <c r="H126" s="80">
        <v>53</v>
      </c>
      <c r="I126" s="80">
        <v>96725.27</v>
      </c>
      <c r="J126" s="81">
        <f t="shared" si="1"/>
        <v>0.87844036697247707</v>
      </c>
      <c r="L126" s="68"/>
    </row>
    <row r="127" spans="2:12">
      <c r="B127" s="76" t="s">
        <v>12581</v>
      </c>
      <c r="C127" s="80">
        <v>512001.35</v>
      </c>
      <c r="D127" s="80">
        <v>590</v>
      </c>
      <c r="E127" s="80">
        <v>78611.55</v>
      </c>
      <c r="F127" s="80">
        <v>499</v>
      </c>
      <c r="G127" s="80">
        <v>91000</v>
      </c>
      <c r="H127" s="80">
        <v>91</v>
      </c>
      <c r="I127" s="80">
        <v>169611.55</v>
      </c>
      <c r="J127" s="81">
        <f t="shared" si="1"/>
        <v>0.84576271186440677</v>
      </c>
      <c r="L127" s="68"/>
    </row>
    <row r="128" spans="2:12">
      <c r="B128" s="76" t="s">
        <v>65</v>
      </c>
      <c r="C128" s="80">
        <v>156110.29999999999</v>
      </c>
      <c r="D128" s="80">
        <v>290</v>
      </c>
      <c r="E128" s="80">
        <v>36709.699999999997</v>
      </c>
      <c r="F128" s="80">
        <v>276</v>
      </c>
      <c r="G128" s="80">
        <v>17330.54</v>
      </c>
      <c r="H128" s="80">
        <v>14</v>
      </c>
      <c r="I128" s="80">
        <v>54040.24</v>
      </c>
      <c r="J128" s="81">
        <f t="shared" si="1"/>
        <v>0.9517241379310345</v>
      </c>
      <c r="L128" s="68"/>
    </row>
    <row r="129" spans="2:12">
      <c r="B129" s="76" t="s">
        <v>12582</v>
      </c>
      <c r="C129" s="80">
        <v>454294.68</v>
      </c>
      <c r="D129" s="80">
        <v>549</v>
      </c>
      <c r="E129" s="80">
        <v>134001.54999999999</v>
      </c>
      <c r="F129" s="80">
        <v>380</v>
      </c>
      <c r="G129" s="80">
        <v>169000</v>
      </c>
      <c r="H129" s="80">
        <v>169</v>
      </c>
      <c r="I129" s="80">
        <v>303001.55</v>
      </c>
      <c r="J129" s="81">
        <f t="shared" si="1"/>
        <v>0.69216757741347901</v>
      </c>
      <c r="L129" s="68"/>
    </row>
    <row r="130" spans="2:12">
      <c r="B130" s="76" t="s">
        <v>12583</v>
      </c>
      <c r="C130" s="80">
        <v>2471472.4900000002</v>
      </c>
      <c r="D130" s="80">
        <v>5079</v>
      </c>
      <c r="E130" s="80">
        <v>1157255.05</v>
      </c>
      <c r="F130" s="80">
        <v>4758</v>
      </c>
      <c r="G130" s="80">
        <v>321000</v>
      </c>
      <c r="H130" s="80">
        <v>321</v>
      </c>
      <c r="I130" s="80">
        <v>1478255.05</v>
      </c>
      <c r="J130" s="81">
        <f t="shared" si="1"/>
        <v>0.93679858239810987</v>
      </c>
      <c r="L130" s="68"/>
    </row>
    <row r="131" spans="2:12" ht="27.6">
      <c r="B131" s="76" t="s">
        <v>12584</v>
      </c>
      <c r="C131" s="80">
        <v>45802.96</v>
      </c>
      <c r="D131" s="80">
        <v>174</v>
      </c>
      <c r="E131" s="80">
        <v>39048.51</v>
      </c>
      <c r="F131" s="80">
        <v>171</v>
      </c>
      <c r="G131" s="80">
        <v>3000</v>
      </c>
      <c r="H131" s="80">
        <v>3</v>
      </c>
      <c r="I131" s="80">
        <v>42048.51</v>
      </c>
      <c r="J131" s="81">
        <f t="shared" si="1"/>
        <v>0.98275862068965514</v>
      </c>
      <c r="L131" s="68"/>
    </row>
    <row r="132" spans="2:12" ht="27.6">
      <c r="B132" s="76" t="s">
        <v>12585</v>
      </c>
      <c r="C132" s="80">
        <v>996739.35</v>
      </c>
      <c r="D132" s="80">
        <v>401</v>
      </c>
      <c r="E132" s="80">
        <v>58869.33</v>
      </c>
      <c r="F132" s="80">
        <v>124</v>
      </c>
      <c r="G132" s="80">
        <v>277000</v>
      </c>
      <c r="H132" s="80">
        <v>277</v>
      </c>
      <c r="I132" s="80">
        <v>335869.33</v>
      </c>
      <c r="J132" s="81">
        <f t="shared" si="1"/>
        <v>0.30922693266832918</v>
      </c>
      <c r="L132" s="68"/>
    </row>
    <row r="133" spans="2:12">
      <c r="B133" s="76" t="s">
        <v>12586</v>
      </c>
      <c r="C133" s="80">
        <v>663352.22</v>
      </c>
      <c r="D133" s="80">
        <v>5702</v>
      </c>
      <c r="E133" s="80">
        <v>97038.88</v>
      </c>
      <c r="F133" s="80">
        <v>5644</v>
      </c>
      <c r="G133" s="80">
        <v>47072.28</v>
      </c>
      <c r="H133" s="80">
        <v>58</v>
      </c>
      <c r="I133" s="80">
        <v>144111.17000000001</v>
      </c>
      <c r="J133" s="81">
        <f t="shared" si="1"/>
        <v>0.9898281304805332</v>
      </c>
      <c r="L133" s="68"/>
    </row>
    <row r="134" spans="2:12">
      <c r="B134" s="76" t="s">
        <v>12587</v>
      </c>
      <c r="C134" s="80">
        <v>198306.37</v>
      </c>
      <c r="D134" s="80">
        <v>960</v>
      </c>
      <c r="E134" s="80">
        <v>77058.820000000007</v>
      </c>
      <c r="F134" s="80">
        <v>920</v>
      </c>
      <c r="G134" s="80">
        <v>40000</v>
      </c>
      <c r="H134" s="80">
        <v>40</v>
      </c>
      <c r="I134" s="80">
        <v>117058.82</v>
      </c>
      <c r="J134" s="81">
        <f t="shared" si="1"/>
        <v>0.95833333333333337</v>
      </c>
      <c r="L134" s="68"/>
    </row>
    <row r="135" spans="2:12">
      <c r="B135" s="76" t="s">
        <v>12588</v>
      </c>
      <c r="C135" s="80">
        <v>1477142.9</v>
      </c>
      <c r="D135" s="80">
        <v>5273</v>
      </c>
      <c r="E135" s="80">
        <v>269387.90000000002</v>
      </c>
      <c r="F135" s="80">
        <v>5105</v>
      </c>
      <c r="G135" s="80">
        <v>168000</v>
      </c>
      <c r="H135" s="80">
        <v>168</v>
      </c>
      <c r="I135" s="80">
        <v>437387.9</v>
      </c>
      <c r="J135" s="81">
        <f t="shared" si="1"/>
        <v>0.96813957898729375</v>
      </c>
      <c r="L135" s="68"/>
    </row>
    <row r="136" spans="2:12">
      <c r="B136" s="76" t="s">
        <v>12589</v>
      </c>
      <c r="C136" s="80">
        <v>90366.9</v>
      </c>
      <c r="D136" s="80">
        <v>471</v>
      </c>
      <c r="E136" s="80">
        <v>33656.47</v>
      </c>
      <c r="F136" s="80">
        <v>466</v>
      </c>
      <c r="G136" s="80">
        <v>6120.08</v>
      </c>
      <c r="H136" s="80">
        <v>5</v>
      </c>
      <c r="I136" s="80">
        <v>39776.54</v>
      </c>
      <c r="J136" s="81">
        <f t="shared" si="1"/>
        <v>0.98938428874734607</v>
      </c>
      <c r="L136" s="68"/>
    </row>
    <row r="137" spans="2:12" ht="27.6">
      <c r="B137" s="76" t="s">
        <v>12590</v>
      </c>
      <c r="C137" s="80">
        <v>244420.87</v>
      </c>
      <c r="D137" s="80">
        <v>1227</v>
      </c>
      <c r="E137" s="80">
        <v>50461.75</v>
      </c>
      <c r="F137" s="80">
        <v>1191</v>
      </c>
      <c r="G137" s="80">
        <v>31166.6</v>
      </c>
      <c r="H137" s="80">
        <v>36</v>
      </c>
      <c r="I137" s="80">
        <v>81628.36</v>
      </c>
      <c r="J137" s="81">
        <f t="shared" si="1"/>
        <v>0.97066014669926648</v>
      </c>
      <c r="L137" s="68"/>
    </row>
    <row r="138" spans="2:12">
      <c r="B138" s="76" t="s">
        <v>12591</v>
      </c>
      <c r="C138" s="80">
        <v>153850.15</v>
      </c>
      <c r="D138" s="80">
        <v>107</v>
      </c>
      <c r="E138" s="80">
        <v>19276.59</v>
      </c>
      <c r="F138" s="80">
        <v>23</v>
      </c>
      <c r="G138" s="80">
        <v>84000</v>
      </c>
      <c r="H138" s="80">
        <v>84</v>
      </c>
      <c r="I138" s="80">
        <v>103276.59</v>
      </c>
      <c r="J138" s="81">
        <f t="shared" si="1"/>
        <v>0.21495327102803738</v>
      </c>
      <c r="L138" s="68"/>
    </row>
    <row r="139" spans="2:12">
      <c r="B139" s="76" t="s">
        <v>12592</v>
      </c>
      <c r="C139" s="80">
        <v>44356.56</v>
      </c>
      <c r="D139" s="80">
        <v>0</v>
      </c>
      <c r="E139" s="80">
        <v>12403.55</v>
      </c>
      <c r="F139" s="80">
        <v>0</v>
      </c>
      <c r="G139" s="80">
        <v>7452.86</v>
      </c>
      <c r="H139" s="80">
        <v>0</v>
      </c>
      <c r="I139" s="80">
        <v>19856.41</v>
      </c>
      <c r="J139" s="81" t="str">
        <f t="shared" si="1"/>
        <v>N/A</v>
      </c>
      <c r="L139" s="68"/>
    </row>
    <row r="140" spans="2:12">
      <c r="B140" s="76" t="s">
        <v>12593</v>
      </c>
      <c r="C140" s="80">
        <v>755333.72</v>
      </c>
      <c r="D140" s="80">
        <v>65</v>
      </c>
      <c r="E140" s="80">
        <v>507.21</v>
      </c>
      <c r="F140" s="80">
        <v>5</v>
      </c>
      <c r="G140" s="80">
        <v>59080.07</v>
      </c>
      <c r="H140" s="80">
        <v>60</v>
      </c>
      <c r="I140" s="80">
        <v>59587.28</v>
      </c>
      <c r="J140" s="81">
        <f t="shared" ref="J140:J203" si="2">+IFERROR(F140/D140,"N/A")</f>
        <v>7.6923076923076927E-2</v>
      </c>
      <c r="L140" s="68"/>
    </row>
    <row r="141" spans="2:12">
      <c r="B141" s="76" t="s">
        <v>12594</v>
      </c>
      <c r="C141" s="80">
        <v>630937.41</v>
      </c>
      <c r="D141" s="80">
        <v>0</v>
      </c>
      <c r="E141" s="80">
        <v>97008.59</v>
      </c>
      <c r="F141" s="80">
        <v>0</v>
      </c>
      <c r="G141" s="80">
        <v>86547.42</v>
      </c>
      <c r="H141" s="80">
        <v>0</v>
      </c>
      <c r="I141" s="80">
        <v>183556.01</v>
      </c>
      <c r="J141" s="81" t="str">
        <f t="shared" si="2"/>
        <v>N/A</v>
      </c>
      <c r="L141" s="68"/>
    </row>
    <row r="142" spans="2:12">
      <c r="B142" s="76" t="s">
        <v>12595</v>
      </c>
      <c r="C142" s="80">
        <v>35025.480000000003</v>
      </c>
      <c r="D142" s="80">
        <v>50</v>
      </c>
      <c r="E142" s="80">
        <v>16038.86</v>
      </c>
      <c r="F142" s="80">
        <v>49</v>
      </c>
      <c r="G142" s="80">
        <v>1935.72</v>
      </c>
      <c r="H142" s="80">
        <v>1</v>
      </c>
      <c r="I142" s="80">
        <v>17974.580000000002</v>
      </c>
      <c r="J142" s="81">
        <f t="shared" si="2"/>
        <v>0.98</v>
      </c>
      <c r="L142" s="68"/>
    </row>
    <row r="143" spans="2:12">
      <c r="B143" s="76" t="s">
        <v>12596</v>
      </c>
      <c r="C143" s="80">
        <v>1443696.96</v>
      </c>
      <c r="D143" s="80">
        <v>2692</v>
      </c>
      <c r="E143" s="80">
        <v>704567.93</v>
      </c>
      <c r="F143" s="80">
        <v>2268</v>
      </c>
      <c r="G143" s="80">
        <v>424000</v>
      </c>
      <c r="H143" s="80">
        <v>424</v>
      </c>
      <c r="I143" s="80">
        <v>1128567.93</v>
      </c>
      <c r="J143" s="81">
        <f t="shared" si="2"/>
        <v>0.8424962852897474</v>
      </c>
      <c r="L143" s="68"/>
    </row>
    <row r="144" spans="2:12">
      <c r="B144" s="76" t="s">
        <v>12597</v>
      </c>
      <c r="C144" s="80">
        <v>1098513.18</v>
      </c>
      <c r="D144" s="80">
        <v>1197</v>
      </c>
      <c r="E144" s="80">
        <v>287088.87</v>
      </c>
      <c r="F144" s="80">
        <v>882</v>
      </c>
      <c r="G144" s="80">
        <v>315000</v>
      </c>
      <c r="H144" s="80">
        <v>315</v>
      </c>
      <c r="I144" s="80">
        <v>602088.87</v>
      </c>
      <c r="J144" s="81">
        <f t="shared" si="2"/>
        <v>0.73684210526315785</v>
      </c>
      <c r="L144" s="68"/>
    </row>
    <row r="145" spans="2:12">
      <c r="B145" s="76" t="s">
        <v>12598</v>
      </c>
      <c r="C145" s="80">
        <v>874940.03</v>
      </c>
      <c r="D145" s="80">
        <v>1382</v>
      </c>
      <c r="E145" s="80">
        <v>135179.57999999999</v>
      </c>
      <c r="F145" s="80">
        <v>1254</v>
      </c>
      <c r="G145" s="80">
        <v>128000</v>
      </c>
      <c r="H145" s="80">
        <v>128</v>
      </c>
      <c r="I145" s="80">
        <v>263179.58</v>
      </c>
      <c r="J145" s="81">
        <f t="shared" si="2"/>
        <v>0.90738060781476126</v>
      </c>
      <c r="L145" s="68"/>
    </row>
    <row r="146" spans="2:12">
      <c r="B146" s="76" t="s">
        <v>12599</v>
      </c>
      <c r="C146" s="80">
        <v>1392695.23</v>
      </c>
      <c r="D146" s="80">
        <v>4317</v>
      </c>
      <c r="E146" s="80">
        <v>599357.34</v>
      </c>
      <c r="F146" s="80">
        <v>3983</v>
      </c>
      <c r="G146" s="80">
        <v>327423.86</v>
      </c>
      <c r="H146" s="80">
        <v>334</v>
      </c>
      <c r="I146" s="80">
        <v>926781.2</v>
      </c>
      <c r="J146" s="81">
        <f t="shared" si="2"/>
        <v>0.9226314570303451</v>
      </c>
      <c r="L146" s="68"/>
    </row>
    <row r="147" spans="2:12" ht="27.6">
      <c r="B147" s="76" t="s">
        <v>12600</v>
      </c>
      <c r="C147" s="80">
        <v>243827.4</v>
      </c>
      <c r="D147" s="80">
        <v>158</v>
      </c>
      <c r="E147" s="80">
        <v>32111.51</v>
      </c>
      <c r="F147" s="80">
        <v>74</v>
      </c>
      <c r="G147" s="80">
        <v>88740.93</v>
      </c>
      <c r="H147" s="80">
        <v>84</v>
      </c>
      <c r="I147" s="80">
        <v>120852.44</v>
      </c>
      <c r="J147" s="81">
        <f t="shared" si="2"/>
        <v>0.46835443037974683</v>
      </c>
      <c r="L147" s="68"/>
    </row>
    <row r="148" spans="2:12">
      <c r="B148" s="76" t="s">
        <v>12601</v>
      </c>
      <c r="C148" s="80">
        <v>3391221.37</v>
      </c>
      <c r="D148" s="80">
        <v>2360</v>
      </c>
      <c r="E148" s="80">
        <v>495210.05</v>
      </c>
      <c r="F148" s="80">
        <v>1260</v>
      </c>
      <c r="G148" s="80">
        <v>1100000</v>
      </c>
      <c r="H148" s="80">
        <v>1100</v>
      </c>
      <c r="I148" s="80">
        <v>1595210.05</v>
      </c>
      <c r="J148" s="81">
        <f t="shared" si="2"/>
        <v>0.53389830508474578</v>
      </c>
      <c r="L148" s="68"/>
    </row>
    <row r="149" spans="2:12">
      <c r="B149" s="76" t="s">
        <v>12602</v>
      </c>
      <c r="C149" s="80">
        <v>179807.76</v>
      </c>
      <c r="D149" s="80">
        <v>109</v>
      </c>
      <c r="E149" s="80">
        <v>13147.57</v>
      </c>
      <c r="F149" s="80">
        <v>58</v>
      </c>
      <c r="G149" s="80">
        <v>51000</v>
      </c>
      <c r="H149" s="80">
        <v>51</v>
      </c>
      <c r="I149" s="80">
        <v>64147.57</v>
      </c>
      <c r="J149" s="81">
        <f t="shared" si="2"/>
        <v>0.5321100917431193</v>
      </c>
      <c r="L149" s="68"/>
    </row>
    <row r="150" spans="2:12" ht="27.6">
      <c r="B150" s="76" t="s">
        <v>12603</v>
      </c>
      <c r="C150" s="80">
        <v>2727983.38</v>
      </c>
      <c r="D150" s="80">
        <v>1675</v>
      </c>
      <c r="E150" s="80">
        <v>519211.1</v>
      </c>
      <c r="F150" s="80">
        <v>1437</v>
      </c>
      <c r="G150" s="80">
        <v>238000</v>
      </c>
      <c r="H150" s="80">
        <v>238</v>
      </c>
      <c r="I150" s="80">
        <v>757211.1</v>
      </c>
      <c r="J150" s="81">
        <f t="shared" si="2"/>
        <v>0.85791044776119407</v>
      </c>
      <c r="L150" s="68"/>
    </row>
    <row r="151" spans="2:12" ht="41.4">
      <c r="B151" s="76" t="s">
        <v>12604</v>
      </c>
      <c r="C151" s="80">
        <v>426556.12</v>
      </c>
      <c r="D151" s="80">
        <v>578</v>
      </c>
      <c r="E151" s="80">
        <v>202233.89</v>
      </c>
      <c r="F151" s="80">
        <v>463</v>
      </c>
      <c r="G151" s="80">
        <v>115000</v>
      </c>
      <c r="H151" s="80">
        <v>115</v>
      </c>
      <c r="I151" s="80">
        <v>317233.89</v>
      </c>
      <c r="J151" s="81">
        <f t="shared" si="2"/>
        <v>0.80103806228373697</v>
      </c>
      <c r="L151" s="68"/>
    </row>
    <row r="152" spans="2:12">
      <c r="B152" s="76" t="s">
        <v>12605</v>
      </c>
      <c r="C152" s="80">
        <v>54623.32</v>
      </c>
      <c r="D152" s="80">
        <v>0</v>
      </c>
      <c r="E152" s="80">
        <v>15274.48</v>
      </c>
      <c r="F152" s="80">
        <v>0</v>
      </c>
      <c r="G152" s="80">
        <v>9177.89</v>
      </c>
      <c r="H152" s="80">
        <v>0</v>
      </c>
      <c r="I152" s="80">
        <v>24452.37</v>
      </c>
      <c r="J152" s="81" t="str">
        <f t="shared" si="2"/>
        <v>N/A</v>
      </c>
      <c r="L152" s="68"/>
    </row>
    <row r="153" spans="2:12" ht="27.6">
      <c r="B153" s="76" t="s">
        <v>12606</v>
      </c>
      <c r="C153" s="80">
        <v>30714.080000000002</v>
      </c>
      <c r="D153" s="80">
        <v>56</v>
      </c>
      <c r="E153" s="80">
        <v>7862.74</v>
      </c>
      <c r="F153" s="80">
        <v>46</v>
      </c>
      <c r="G153" s="80">
        <v>10000</v>
      </c>
      <c r="H153" s="80">
        <v>10</v>
      </c>
      <c r="I153" s="80">
        <v>17862.740000000002</v>
      </c>
      <c r="J153" s="81">
        <f t="shared" si="2"/>
        <v>0.8214285714285714</v>
      </c>
      <c r="L153" s="68"/>
    </row>
    <row r="154" spans="2:12">
      <c r="B154" s="76" t="s">
        <v>12607</v>
      </c>
      <c r="C154" s="80">
        <v>4249844</v>
      </c>
      <c r="D154" s="80">
        <v>3584</v>
      </c>
      <c r="E154" s="80">
        <v>826170.85</v>
      </c>
      <c r="F154" s="80">
        <v>2837</v>
      </c>
      <c r="G154" s="80">
        <v>747000</v>
      </c>
      <c r="H154" s="80">
        <v>747</v>
      </c>
      <c r="I154" s="80">
        <v>1573170.85</v>
      </c>
      <c r="J154" s="81">
        <f t="shared" si="2"/>
        <v>0.7915736607142857</v>
      </c>
      <c r="L154" s="68"/>
    </row>
    <row r="155" spans="2:12">
      <c r="B155" s="76" t="s">
        <v>12608</v>
      </c>
      <c r="C155" s="80">
        <v>66141.98</v>
      </c>
      <c r="D155" s="80">
        <v>62</v>
      </c>
      <c r="E155" s="80">
        <v>14687.7</v>
      </c>
      <c r="F155" s="80">
        <v>43</v>
      </c>
      <c r="G155" s="80">
        <v>19000</v>
      </c>
      <c r="H155" s="80">
        <v>19</v>
      </c>
      <c r="I155" s="80">
        <v>33687.699999999997</v>
      </c>
      <c r="J155" s="81">
        <f t="shared" si="2"/>
        <v>0.69354838709677424</v>
      </c>
      <c r="L155" s="68"/>
    </row>
    <row r="156" spans="2:12" ht="41.4">
      <c r="B156" s="76" t="s">
        <v>12609</v>
      </c>
      <c r="C156" s="80">
        <v>911788.31</v>
      </c>
      <c r="D156" s="80">
        <v>1426</v>
      </c>
      <c r="E156" s="80">
        <v>397666.91</v>
      </c>
      <c r="F156" s="80">
        <v>1178</v>
      </c>
      <c r="G156" s="80">
        <v>248000</v>
      </c>
      <c r="H156" s="80">
        <v>248</v>
      </c>
      <c r="I156" s="80">
        <v>645666.91</v>
      </c>
      <c r="J156" s="81">
        <f t="shared" si="2"/>
        <v>0.82608695652173914</v>
      </c>
      <c r="L156" s="68"/>
    </row>
    <row r="157" spans="2:12">
      <c r="B157" s="76" t="s">
        <v>12610</v>
      </c>
      <c r="C157" s="80">
        <v>2934188.89</v>
      </c>
      <c r="D157" s="80">
        <v>2752</v>
      </c>
      <c r="E157" s="80">
        <v>771958.88</v>
      </c>
      <c r="F157" s="80">
        <v>2024</v>
      </c>
      <c r="G157" s="80">
        <v>728000</v>
      </c>
      <c r="H157" s="80">
        <v>728</v>
      </c>
      <c r="I157" s="80">
        <v>1499958.88</v>
      </c>
      <c r="J157" s="81">
        <f t="shared" si="2"/>
        <v>0.73546511627906974</v>
      </c>
      <c r="L157" s="68"/>
    </row>
    <row r="158" spans="2:12">
      <c r="B158" s="76" t="s">
        <v>12611</v>
      </c>
      <c r="C158" s="80">
        <v>2545937.2400000002</v>
      </c>
      <c r="D158" s="80">
        <v>7211</v>
      </c>
      <c r="E158" s="80">
        <v>609976.9</v>
      </c>
      <c r="F158" s="80">
        <v>6773</v>
      </c>
      <c r="G158" s="80">
        <v>438000</v>
      </c>
      <c r="H158" s="80">
        <v>438</v>
      </c>
      <c r="I158" s="80">
        <v>1047976.9</v>
      </c>
      <c r="J158" s="81">
        <f t="shared" si="2"/>
        <v>0.93925946470669808</v>
      </c>
      <c r="L158" s="68"/>
    </row>
    <row r="159" spans="2:12" ht="27.6">
      <c r="B159" s="76" t="s">
        <v>12612</v>
      </c>
      <c r="C159" s="80">
        <v>811717.62</v>
      </c>
      <c r="D159" s="80">
        <v>2269</v>
      </c>
      <c r="E159" s="80">
        <v>154728.04</v>
      </c>
      <c r="F159" s="80">
        <v>2036</v>
      </c>
      <c r="G159" s="80">
        <v>233000</v>
      </c>
      <c r="H159" s="80">
        <v>233</v>
      </c>
      <c r="I159" s="80">
        <v>387728.04</v>
      </c>
      <c r="J159" s="81">
        <f t="shared" si="2"/>
        <v>0.89731159100925517</v>
      </c>
      <c r="L159" s="68"/>
    </row>
    <row r="160" spans="2:12">
      <c r="B160" s="76" t="s">
        <v>12613</v>
      </c>
      <c r="C160" s="80">
        <v>1324897.04</v>
      </c>
      <c r="D160" s="80">
        <v>5059</v>
      </c>
      <c r="E160" s="80">
        <v>362003.62</v>
      </c>
      <c r="F160" s="80">
        <v>4870</v>
      </c>
      <c r="G160" s="80">
        <v>189000</v>
      </c>
      <c r="H160" s="80">
        <v>189</v>
      </c>
      <c r="I160" s="80">
        <v>551003.62</v>
      </c>
      <c r="J160" s="81">
        <f t="shared" si="2"/>
        <v>0.96264083811029844</v>
      </c>
      <c r="L160" s="68"/>
    </row>
    <row r="161" spans="2:12">
      <c r="B161" s="76" t="s">
        <v>12614</v>
      </c>
      <c r="C161" s="80">
        <v>78550.16</v>
      </c>
      <c r="D161" s="80">
        <v>633</v>
      </c>
      <c r="E161" s="80">
        <v>55040.07</v>
      </c>
      <c r="F161" s="80">
        <v>630</v>
      </c>
      <c r="G161" s="80">
        <v>3000</v>
      </c>
      <c r="H161" s="80">
        <v>3</v>
      </c>
      <c r="I161" s="80">
        <v>58040.07</v>
      </c>
      <c r="J161" s="81">
        <f t="shared" si="2"/>
        <v>0.99526066350710896</v>
      </c>
      <c r="L161" s="68"/>
    </row>
    <row r="162" spans="2:12">
      <c r="B162" s="76" t="s">
        <v>12615</v>
      </c>
      <c r="C162" s="80">
        <v>83736.56</v>
      </c>
      <c r="D162" s="80">
        <v>84</v>
      </c>
      <c r="E162" s="80">
        <v>5446.92</v>
      </c>
      <c r="F162" s="80">
        <v>63</v>
      </c>
      <c r="G162" s="80">
        <v>21000</v>
      </c>
      <c r="H162" s="80">
        <v>21</v>
      </c>
      <c r="I162" s="80">
        <v>26446.92</v>
      </c>
      <c r="J162" s="81">
        <f t="shared" si="2"/>
        <v>0.75</v>
      </c>
      <c r="L162" s="68"/>
    </row>
    <row r="163" spans="2:12" ht="27.6">
      <c r="B163" s="76" t="s">
        <v>12616</v>
      </c>
      <c r="C163" s="80">
        <v>198145.89</v>
      </c>
      <c r="D163" s="80">
        <v>136</v>
      </c>
      <c r="E163" s="80">
        <v>31307.48</v>
      </c>
      <c r="F163" s="80">
        <v>80</v>
      </c>
      <c r="G163" s="80">
        <v>56000</v>
      </c>
      <c r="H163" s="80">
        <v>56</v>
      </c>
      <c r="I163" s="80">
        <v>87307.48</v>
      </c>
      <c r="J163" s="81">
        <f t="shared" si="2"/>
        <v>0.58823529411764708</v>
      </c>
      <c r="L163" s="68"/>
    </row>
    <row r="164" spans="2:12">
      <c r="B164" s="76" t="s">
        <v>12617</v>
      </c>
      <c r="C164" s="80">
        <v>297741.06</v>
      </c>
      <c r="D164" s="80">
        <v>902</v>
      </c>
      <c r="E164" s="80">
        <v>253080.61</v>
      </c>
      <c r="F164" s="80">
        <v>885</v>
      </c>
      <c r="G164" s="80">
        <v>22316.51</v>
      </c>
      <c r="H164" s="80">
        <v>17</v>
      </c>
      <c r="I164" s="80">
        <v>275397.12</v>
      </c>
      <c r="J164" s="81">
        <f t="shared" si="2"/>
        <v>0.98115299334811534</v>
      </c>
      <c r="L164" s="68"/>
    </row>
    <row r="165" spans="2:12" ht="27.6">
      <c r="B165" s="76" t="s">
        <v>12618</v>
      </c>
      <c r="C165" s="80">
        <v>603582</v>
      </c>
      <c r="D165" s="80">
        <v>1208</v>
      </c>
      <c r="E165" s="80">
        <v>272965.33</v>
      </c>
      <c r="F165" s="80">
        <v>1056</v>
      </c>
      <c r="G165" s="80">
        <v>152000</v>
      </c>
      <c r="H165" s="80">
        <v>152</v>
      </c>
      <c r="I165" s="80">
        <v>424965.33</v>
      </c>
      <c r="J165" s="81">
        <f t="shared" si="2"/>
        <v>0.8741721854304636</v>
      </c>
      <c r="L165" s="68"/>
    </row>
    <row r="166" spans="2:12" ht="27.6">
      <c r="B166" s="76" t="s">
        <v>12619</v>
      </c>
      <c r="C166" s="80">
        <v>2286714.4700000002</v>
      </c>
      <c r="D166" s="80">
        <v>1277</v>
      </c>
      <c r="E166" s="80">
        <v>305570.99</v>
      </c>
      <c r="F166" s="80">
        <v>733</v>
      </c>
      <c r="G166" s="80">
        <v>544000</v>
      </c>
      <c r="H166" s="80">
        <v>544</v>
      </c>
      <c r="I166" s="80">
        <v>849570.99</v>
      </c>
      <c r="J166" s="81">
        <f t="shared" si="2"/>
        <v>0.57400156617071263</v>
      </c>
      <c r="L166" s="68"/>
    </row>
    <row r="167" spans="2:12">
      <c r="B167" s="76" t="s">
        <v>12620</v>
      </c>
      <c r="C167" s="80">
        <v>1141758.76</v>
      </c>
      <c r="D167" s="80">
        <v>859</v>
      </c>
      <c r="E167" s="80">
        <v>194171.15</v>
      </c>
      <c r="F167" s="80">
        <v>551</v>
      </c>
      <c r="G167" s="80">
        <v>308000</v>
      </c>
      <c r="H167" s="80">
        <v>308</v>
      </c>
      <c r="I167" s="80">
        <v>502171.15</v>
      </c>
      <c r="J167" s="81">
        <f t="shared" si="2"/>
        <v>0.64144353899883588</v>
      </c>
      <c r="L167" s="68"/>
    </row>
    <row r="168" spans="2:12">
      <c r="B168" s="76" t="s">
        <v>12621</v>
      </c>
      <c r="C168" s="80">
        <v>139237.91</v>
      </c>
      <c r="D168" s="80">
        <v>138</v>
      </c>
      <c r="E168" s="80">
        <v>3759.11</v>
      </c>
      <c r="F168" s="80">
        <v>114</v>
      </c>
      <c r="G168" s="80">
        <v>24475.68</v>
      </c>
      <c r="H168" s="80">
        <v>24</v>
      </c>
      <c r="I168" s="80">
        <v>28234.78</v>
      </c>
      <c r="J168" s="81">
        <f t="shared" si="2"/>
        <v>0.82608695652173914</v>
      </c>
      <c r="L168" s="68"/>
    </row>
    <row r="169" spans="2:12">
      <c r="B169" s="76" t="s">
        <v>12622</v>
      </c>
      <c r="C169" s="80">
        <v>77083.570000000007</v>
      </c>
      <c r="D169" s="80">
        <v>820</v>
      </c>
      <c r="E169" s="80">
        <v>37093.18</v>
      </c>
      <c r="F169" s="80">
        <v>806</v>
      </c>
      <c r="G169" s="80">
        <v>14000</v>
      </c>
      <c r="H169" s="80">
        <v>14</v>
      </c>
      <c r="I169" s="80">
        <v>51093.18</v>
      </c>
      <c r="J169" s="81">
        <f t="shared" si="2"/>
        <v>0.98292682926829267</v>
      </c>
      <c r="L169" s="68"/>
    </row>
    <row r="170" spans="2:12">
      <c r="B170" s="76" t="s">
        <v>12623</v>
      </c>
      <c r="C170" s="80">
        <v>282253.28000000003</v>
      </c>
      <c r="D170" s="80">
        <v>61</v>
      </c>
      <c r="E170" s="80">
        <v>13002.74</v>
      </c>
      <c r="F170" s="80">
        <v>32</v>
      </c>
      <c r="G170" s="80">
        <v>30342.82</v>
      </c>
      <c r="H170" s="80">
        <v>29</v>
      </c>
      <c r="I170" s="80">
        <v>43345.56</v>
      </c>
      <c r="J170" s="81">
        <f t="shared" si="2"/>
        <v>0.52459016393442626</v>
      </c>
      <c r="L170" s="68"/>
    </row>
    <row r="171" spans="2:12" ht="27.6">
      <c r="B171" s="76" t="s">
        <v>12624</v>
      </c>
      <c r="C171" s="80">
        <v>38172.83</v>
      </c>
      <c r="D171" s="80">
        <v>263</v>
      </c>
      <c r="E171" s="80">
        <v>9526.99</v>
      </c>
      <c r="F171" s="80">
        <v>258</v>
      </c>
      <c r="G171" s="80">
        <v>5000</v>
      </c>
      <c r="H171" s="80">
        <v>5</v>
      </c>
      <c r="I171" s="80">
        <v>14526.99</v>
      </c>
      <c r="J171" s="81">
        <f t="shared" si="2"/>
        <v>0.98098859315589348</v>
      </c>
      <c r="L171" s="68"/>
    </row>
    <row r="172" spans="2:12">
      <c r="B172" s="76" t="s">
        <v>12625</v>
      </c>
      <c r="C172" s="80">
        <v>491349.6</v>
      </c>
      <c r="D172" s="80">
        <v>518</v>
      </c>
      <c r="E172" s="80">
        <v>156659.34</v>
      </c>
      <c r="F172" s="80">
        <v>460</v>
      </c>
      <c r="G172" s="80">
        <v>58000</v>
      </c>
      <c r="H172" s="80">
        <v>58</v>
      </c>
      <c r="I172" s="80">
        <v>214659.34</v>
      </c>
      <c r="J172" s="81">
        <f t="shared" si="2"/>
        <v>0.88803088803088803</v>
      </c>
      <c r="L172" s="68"/>
    </row>
    <row r="173" spans="2:12">
      <c r="B173" s="76" t="s">
        <v>12626</v>
      </c>
      <c r="C173" s="80">
        <v>1900804.67</v>
      </c>
      <c r="D173" s="80">
        <v>8644</v>
      </c>
      <c r="E173" s="80">
        <v>365770.39</v>
      </c>
      <c r="F173" s="80">
        <v>8452</v>
      </c>
      <c r="G173" s="80">
        <v>179621.83</v>
      </c>
      <c r="H173" s="80">
        <v>192</v>
      </c>
      <c r="I173" s="80">
        <v>545392.22</v>
      </c>
      <c r="J173" s="81">
        <f t="shared" si="2"/>
        <v>0.97778806108283201</v>
      </c>
      <c r="L173" s="68"/>
    </row>
    <row r="174" spans="2:12">
      <c r="B174" s="76" t="s">
        <v>12627</v>
      </c>
      <c r="C174" s="80">
        <v>253263.67</v>
      </c>
      <c r="D174" s="80">
        <v>596</v>
      </c>
      <c r="E174" s="80">
        <v>51698.44</v>
      </c>
      <c r="F174" s="80">
        <v>560</v>
      </c>
      <c r="G174" s="80">
        <v>36000</v>
      </c>
      <c r="H174" s="80">
        <v>36</v>
      </c>
      <c r="I174" s="80">
        <v>87698.44</v>
      </c>
      <c r="J174" s="81">
        <f t="shared" si="2"/>
        <v>0.93959731543624159</v>
      </c>
      <c r="L174" s="68"/>
    </row>
    <row r="175" spans="2:12" ht="27.6">
      <c r="B175" s="76" t="s">
        <v>12628</v>
      </c>
      <c r="C175" s="80">
        <v>276588.40999999997</v>
      </c>
      <c r="D175" s="80">
        <v>327</v>
      </c>
      <c r="E175" s="80">
        <v>140977.84</v>
      </c>
      <c r="F175" s="80">
        <v>266</v>
      </c>
      <c r="G175" s="80">
        <v>61000</v>
      </c>
      <c r="H175" s="80">
        <v>61</v>
      </c>
      <c r="I175" s="80">
        <v>201977.84</v>
      </c>
      <c r="J175" s="81">
        <f t="shared" si="2"/>
        <v>0.81345565749235471</v>
      </c>
      <c r="L175" s="68"/>
    </row>
    <row r="176" spans="2:12" s="83" customFormat="1">
      <c r="B176" s="76" t="s">
        <v>12629</v>
      </c>
      <c r="C176" s="80">
        <v>371890.36</v>
      </c>
      <c r="D176" s="80">
        <v>590</v>
      </c>
      <c r="E176" s="80">
        <v>72033</v>
      </c>
      <c r="F176" s="80">
        <v>556</v>
      </c>
      <c r="G176" s="80">
        <v>34000</v>
      </c>
      <c r="H176" s="80">
        <v>34</v>
      </c>
      <c r="I176" s="80">
        <v>106033</v>
      </c>
      <c r="J176" s="81">
        <f t="shared" si="2"/>
        <v>0.94237288135593222</v>
      </c>
      <c r="K176" s="61"/>
      <c r="L176" s="82"/>
    </row>
    <row r="177" spans="1:12">
      <c r="B177" s="76" t="s">
        <v>12630</v>
      </c>
      <c r="C177" s="80">
        <v>334844.7</v>
      </c>
      <c r="D177" s="80">
        <v>729</v>
      </c>
      <c r="E177" s="80">
        <v>80429.8</v>
      </c>
      <c r="F177" s="80">
        <v>656</v>
      </c>
      <c r="G177" s="80">
        <v>73000</v>
      </c>
      <c r="H177" s="80">
        <v>73</v>
      </c>
      <c r="I177" s="80">
        <v>153429.79999999999</v>
      </c>
      <c r="J177" s="81">
        <f t="shared" si="2"/>
        <v>0.89986282578875176</v>
      </c>
      <c r="L177" s="68"/>
    </row>
    <row r="178" spans="1:12">
      <c r="B178" s="76" t="s">
        <v>12631</v>
      </c>
      <c r="C178" s="80">
        <v>292716.93</v>
      </c>
      <c r="D178" s="80">
        <v>640</v>
      </c>
      <c r="E178" s="80">
        <v>97001.69</v>
      </c>
      <c r="F178" s="80">
        <v>595</v>
      </c>
      <c r="G178" s="80">
        <v>45000</v>
      </c>
      <c r="H178" s="80">
        <v>45</v>
      </c>
      <c r="I178" s="80">
        <v>142001.69</v>
      </c>
      <c r="J178" s="81">
        <f t="shared" si="2"/>
        <v>0.9296875</v>
      </c>
      <c r="L178" s="68"/>
    </row>
    <row r="179" spans="1:12">
      <c r="B179" s="76" t="s">
        <v>12632</v>
      </c>
      <c r="C179" s="80">
        <v>6211150.5700000003</v>
      </c>
      <c r="D179" s="80">
        <v>7763</v>
      </c>
      <c r="E179" s="80">
        <v>700314.85</v>
      </c>
      <c r="F179" s="80">
        <v>7306</v>
      </c>
      <c r="G179" s="80">
        <v>470033.52</v>
      </c>
      <c r="H179" s="80">
        <v>457</v>
      </c>
      <c r="I179" s="80">
        <v>1170348.3700000001</v>
      </c>
      <c r="J179" s="81">
        <f t="shared" si="2"/>
        <v>0.9411310060543604</v>
      </c>
      <c r="L179" s="68"/>
    </row>
    <row r="180" spans="1:12">
      <c r="B180" s="76" t="s">
        <v>12633</v>
      </c>
      <c r="C180" s="80">
        <v>289274.32</v>
      </c>
      <c r="D180" s="80">
        <v>176</v>
      </c>
      <c r="E180" s="80">
        <v>18662.990000000002</v>
      </c>
      <c r="F180" s="80">
        <v>171</v>
      </c>
      <c r="G180" s="80">
        <v>9358.4599999999991</v>
      </c>
      <c r="H180" s="80">
        <v>5</v>
      </c>
      <c r="I180" s="80">
        <v>28021.439999999999</v>
      </c>
      <c r="J180" s="81">
        <f t="shared" si="2"/>
        <v>0.97159090909090906</v>
      </c>
      <c r="L180" s="68"/>
    </row>
    <row r="181" spans="1:12">
      <c r="A181" s="83"/>
      <c r="B181" s="76" t="s">
        <v>12634</v>
      </c>
      <c r="C181" s="80">
        <v>61714.85</v>
      </c>
      <c r="D181" s="80">
        <v>236</v>
      </c>
      <c r="E181" s="80">
        <v>21489.01</v>
      </c>
      <c r="F181" s="80">
        <v>220</v>
      </c>
      <c r="G181" s="80">
        <v>16000</v>
      </c>
      <c r="H181" s="80">
        <v>16</v>
      </c>
      <c r="I181" s="80">
        <v>37489.01</v>
      </c>
      <c r="J181" s="81">
        <f t="shared" si="2"/>
        <v>0.93220338983050843</v>
      </c>
      <c r="K181" s="83"/>
      <c r="L181" s="68"/>
    </row>
    <row r="182" spans="1:12" s="83" customFormat="1">
      <c r="A182" s="84"/>
      <c r="B182" s="76" t="s">
        <v>12635</v>
      </c>
      <c r="C182" s="80">
        <v>870555.38</v>
      </c>
      <c r="D182" s="80">
        <v>2644</v>
      </c>
      <c r="E182" s="80">
        <v>164411.22</v>
      </c>
      <c r="F182" s="80">
        <v>2491</v>
      </c>
      <c r="G182" s="80">
        <v>148660.82</v>
      </c>
      <c r="H182" s="80">
        <v>153</v>
      </c>
      <c r="I182" s="80">
        <v>313072.03999999998</v>
      </c>
      <c r="J182" s="81">
        <f t="shared" si="2"/>
        <v>0.94213313161875945</v>
      </c>
      <c r="K182" s="85"/>
      <c r="L182" s="82"/>
    </row>
    <row r="183" spans="1:12" s="83" customFormat="1">
      <c r="B183" s="93" t="s">
        <v>12636</v>
      </c>
      <c r="C183" s="94">
        <v>4788535.82</v>
      </c>
      <c r="D183" s="94">
        <v>5738</v>
      </c>
      <c r="E183" s="94">
        <v>255810.92</v>
      </c>
      <c r="F183" s="94">
        <v>5473</v>
      </c>
      <c r="G183" s="94">
        <v>265000</v>
      </c>
      <c r="H183" s="94">
        <v>265</v>
      </c>
      <c r="I183" s="94">
        <v>520810.92</v>
      </c>
      <c r="J183" s="81">
        <f t="shared" si="2"/>
        <v>0.95381666085744166</v>
      </c>
      <c r="K183" s="85"/>
      <c r="L183" s="82"/>
    </row>
    <row r="184" spans="1:12">
      <c r="B184" s="76" t="s">
        <v>12637</v>
      </c>
      <c r="C184" s="80">
        <v>2319122.2000000002</v>
      </c>
      <c r="D184" s="80">
        <v>5144</v>
      </c>
      <c r="E184" s="80">
        <v>566088.80000000005</v>
      </c>
      <c r="F184" s="80">
        <v>4710</v>
      </c>
      <c r="G184" s="80">
        <v>434000</v>
      </c>
      <c r="H184" s="80">
        <v>434</v>
      </c>
      <c r="I184" s="80">
        <v>1000088.8</v>
      </c>
      <c r="J184" s="81">
        <f t="shared" si="2"/>
        <v>0.91562986003110425</v>
      </c>
      <c r="L184" s="68"/>
    </row>
    <row r="185" spans="1:12" ht="27.6">
      <c r="B185" s="76" t="s">
        <v>12638</v>
      </c>
      <c r="C185" s="80">
        <v>893888.99</v>
      </c>
      <c r="D185" s="80">
        <v>891</v>
      </c>
      <c r="E185" s="80">
        <v>26919.32</v>
      </c>
      <c r="F185" s="80">
        <v>819</v>
      </c>
      <c r="G185" s="80">
        <v>72000</v>
      </c>
      <c r="H185" s="80">
        <v>72</v>
      </c>
      <c r="I185" s="80">
        <v>98919.32</v>
      </c>
      <c r="J185" s="81">
        <f t="shared" si="2"/>
        <v>0.91919191919191923</v>
      </c>
      <c r="L185" s="68"/>
    </row>
    <row r="186" spans="1:12">
      <c r="B186" s="76" t="s">
        <v>53</v>
      </c>
      <c r="C186" s="80">
        <v>2003661.05</v>
      </c>
      <c r="D186" s="80">
        <v>2772</v>
      </c>
      <c r="E186" s="80">
        <v>189708.69</v>
      </c>
      <c r="F186" s="80">
        <v>2540</v>
      </c>
      <c r="G186" s="80">
        <v>228538.6</v>
      </c>
      <c r="H186" s="80">
        <v>232</v>
      </c>
      <c r="I186" s="80">
        <v>418247.29</v>
      </c>
      <c r="J186" s="81">
        <f t="shared" si="2"/>
        <v>0.91630591630591629</v>
      </c>
      <c r="L186" s="68"/>
    </row>
    <row r="187" spans="1:12">
      <c r="B187" s="76" t="s">
        <v>12639</v>
      </c>
      <c r="C187" s="80">
        <v>3785089.97</v>
      </c>
      <c r="D187" s="80">
        <v>5145</v>
      </c>
      <c r="E187" s="80">
        <v>356213.32</v>
      </c>
      <c r="F187" s="80">
        <v>4853</v>
      </c>
      <c r="G187" s="80">
        <v>292000</v>
      </c>
      <c r="H187" s="80">
        <v>292</v>
      </c>
      <c r="I187" s="80">
        <v>648213.31999999995</v>
      </c>
      <c r="J187" s="81">
        <f t="shared" si="2"/>
        <v>0.94324586977648206</v>
      </c>
      <c r="L187" s="68"/>
    </row>
    <row r="188" spans="1:12">
      <c r="B188" s="76" t="s">
        <v>12640</v>
      </c>
      <c r="C188" s="80">
        <v>165734.18</v>
      </c>
      <c r="D188" s="80">
        <v>97</v>
      </c>
      <c r="E188" s="80">
        <v>15795.71</v>
      </c>
      <c r="F188" s="80">
        <v>54</v>
      </c>
      <c r="G188" s="80">
        <v>43000</v>
      </c>
      <c r="H188" s="80">
        <v>43</v>
      </c>
      <c r="I188" s="80">
        <v>58795.71</v>
      </c>
      <c r="J188" s="81">
        <f t="shared" si="2"/>
        <v>0.55670103092783507</v>
      </c>
      <c r="L188" s="68"/>
    </row>
    <row r="189" spans="1:12">
      <c r="B189" s="76" t="s">
        <v>12641</v>
      </c>
      <c r="C189" s="80">
        <v>649793.73</v>
      </c>
      <c r="D189" s="80">
        <v>1832</v>
      </c>
      <c r="E189" s="80">
        <v>85927.95</v>
      </c>
      <c r="F189" s="80">
        <v>1736</v>
      </c>
      <c r="G189" s="80">
        <v>95528.41</v>
      </c>
      <c r="H189" s="80">
        <v>96</v>
      </c>
      <c r="I189" s="80">
        <v>181456.36</v>
      </c>
      <c r="J189" s="81">
        <f t="shared" si="2"/>
        <v>0.94759825327510916</v>
      </c>
      <c r="L189" s="68"/>
    </row>
    <row r="190" spans="1:12">
      <c r="B190" s="76" t="s">
        <v>12642</v>
      </c>
      <c r="C190" s="80">
        <v>720411.02</v>
      </c>
      <c r="D190" s="80">
        <v>2490</v>
      </c>
      <c r="E190" s="80">
        <v>133990.07999999999</v>
      </c>
      <c r="F190" s="80">
        <v>2372</v>
      </c>
      <c r="G190" s="80">
        <v>118000</v>
      </c>
      <c r="H190" s="80">
        <v>118</v>
      </c>
      <c r="I190" s="80">
        <v>251990.08</v>
      </c>
      <c r="J190" s="81">
        <f t="shared" si="2"/>
        <v>0.95261044176706833</v>
      </c>
      <c r="L190" s="68"/>
    </row>
    <row r="191" spans="1:12">
      <c r="B191" s="76" t="s">
        <v>12643</v>
      </c>
      <c r="C191" s="80">
        <v>153677.87</v>
      </c>
      <c r="D191" s="80">
        <v>203</v>
      </c>
      <c r="E191" s="80">
        <v>40341.629999999997</v>
      </c>
      <c r="F191" s="80">
        <v>168</v>
      </c>
      <c r="G191" s="80">
        <v>31778.61</v>
      </c>
      <c r="H191" s="80">
        <v>35</v>
      </c>
      <c r="I191" s="80">
        <v>72120.240000000005</v>
      </c>
      <c r="J191" s="81">
        <f t="shared" si="2"/>
        <v>0.82758620689655171</v>
      </c>
      <c r="L191" s="68"/>
    </row>
    <row r="192" spans="1:12" ht="27.6">
      <c r="B192" s="76" t="s">
        <v>12644</v>
      </c>
      <c r="C192" s="80">
        <v>745608.6</v>
      </c>
      <c r="D192" s="80">
        <v>907</v>
      </c>
      <c r="E192" s="80">
        <v>47015.72</v>
      </c>
      <c r="F192" s="80">
        <v>843</v>
      </c>
      <c r="G192" s="80">
        <v>64000</v>
      </c>
      <c r="H192" s="80">
        <v>64</v>
      </c>
      <c r="I192" s="80">
        <v>111015.72</v>
      </c>
      <c r="J192" s="81">
        <f t="shared" si="2"/>
        <v>0.92943770672546855</v>
      </c>
      <c r="L192" s="68"/>
    </row>
    <row r="193" spans="2:12">
      <c r="B193" s="76" t="s">
        <v>12645</v>
      </c>
      <c r="C193" s="80">
        <v>2690236.54</v>
      </c>
      <c r="D193" s="80">
        <v>981</v>
      </c>
      <c r="E193" s="80">
        <v>85159.92</v>
      </c>
      <c r="F193" s="80">
        <v>178</v>
      </c>
      <c r="G193" s="80">
        <v>803000</v>
      </c>
      <c r="H193" s="80">
        <v>803</v>
      </c>
      <c r="I193" s="80">
        <v>888159.92</v>
      </c>
      <c r="J193" s="81">
        <f t="shared" si="2"/>
        <v>0.18144750254841999</v>
      </c>
      <c r="L193" s="68"/>
    </row>
    <row r="194" spans="2:12" ht="27.6">
      <c r="B194" s="76" t="s">
        <v>12646</v>
      </c>
      <c r="C194" s="80">
        <v>351061.2</v>
      </c>
      <c r="D194" s="80">
        <v>873</v>
      </c>
      <c r="E194" s="80">
        <v>20582.11</v>
      </c>
      <c r="F194" s="80">
        <v>859</v>
      </c>
      <c r="G194" s="80">
        <v>14000</v>
      </c>
      <c r="H194" s="80">
        <v>14</v>
      </c>
      <c r="I194" s="80">
        <v>34582.11</v>
      </c>
      <c r="J194" s="81">
        <f t="shared" si="2"/>
        <v>0.983963344788087</v>
      </c>
      <c r="L194" s="68"/>
    </row>
    <row r="195" spans="2:12" ht="27.6">
      <c r="B195" s="76" t="s">
        <v>12647</v>
      </c>
      <c r="C195" s="80">
        <v>899975.96</v>
      </c>
      <c r="D195" s="80">
        <v>1384</v>
      </c>
      <c r="E195" s="80">
        <v>85990.49</v>
      </c>
      <c r="F195" s="80">
        <v>1304</v>
      </c>
      <c r="G195" s="80">
        <v>80000</v>
      </c>
      <c r="H195" s="80">
        <v>80</v>
      </c>
      <c r="I195" s="80">
        <v>165990.49</v>
      </c>
      <c r="J195" s="81">
        <f t="shared" si="2"/>
        <v>0.94219653179190754</v>
      </c>
      <c r="L195" s="68"/>
    </row>
    <row r="196" spans="2:12">
      <c r="B196" s="76" t="s">
        <v>12648</v>
      </c>
      <c r="C196" s="80">
        <v>3594892.45</v>
      </c>
      <c r="D196" s="80">
        <v>10679</v>
      </c>
      <c r="E196" s="80">
        <v>367533.78</v>
      </c>
      <c r="F196" s="80">
        <v>10250</v>
      </c>
      <c r="G196" s="80">
        <v>401998.27</v>
      </c>
      <c r="H196" s="80">
        <v>429</v>
      </c>
      <c r="I196" s="80">
        <v>769532.05</v>
      </c>
      <c r="J196" s="81">
        <f t="shared" si="2"/>
        <v>0.95982769922277367</v>
      </c>
      <c r="L196" s="68"/>
    </row>
    <row r="197" spans="2:12" ht="27.6">
      <c r="B197" s="76" t="s">
        <v>12649</v>
      </c>
      <c r="C197" s="80">
        <v>1377227.58</v>
      </c>
      <c r="D197" s="80">
        <v>1831</v>
      </c>
      <c r="E197" s="80">
        <v>126547.18</v>
      </c>
      <c r="F197" s="80">
        <v>1766</v>
      </c>
      <c r="G197" s="80">
        <v>64176.63</v>
      </c>
      <c r="H197" s="80">
        <v>65</v>
      </c>
      <c r="I197" s="80">
        <v>190723.81</v>
      </c>
      <c r="J197" s="81">
        <f t="shared" si="2"/>
        <v>0.96450027307482256</v>
      </c>
      <c r="L197" s="68"/>
    </row>
    <row r="198" spans="2:12">
      <c r="B198" s="76" t="s">
        <v>62</v>
      </c>
      <c r="C198" s="80">
        <v>3098223.83</v>
      </c>
      <c r="D198" s="80">
        <v>3267</v>
      </c>
      <c r="E198" s="80">
        <v>345055.05</v>
      </c>
      <c r="F198" s="80">
        <v>2920</v>
      </c>
      <c r="G198" s="80">
        <v>347000</v>
      </c>
      <c r="H198" s="80">
        <v>347</v>
      </c>
      <c r="I198" s="80">
        <v>692055.05</v>
      </c>
      <c r="J198" s="81">
        <f t="shared" si="2"/>
        <v>0.89378634833180293</v>
      </c>
      <c r="L198" s="68"/>
    </row>
    <row r="199" spans="2:12">
      <c r="B199" s="76" t="s">
        <v>12650</v>
      </c>
      <c r="C199" s="80">
        <v>1938938.87</v>
      </c>
      <c r="D199" s="80">
        <v>2633</v>
      </c>
      <c r="E199" s="80">
        <v>274049.15000000002</v>
      </c>
      <c r="F199" s="80">
        <v>2435</v>
      </c>
      <c r="G199" s="80">
        <v>198000</v>
      </c>
      <c r="H199" s="80">
        <v>198</v>
      </c>
      <c r="I199" s="80">
        <v>472049.15</v>
      </c>
      <c r="J199" s="81">
        <f t="shared" si="2"/>
        <v>0.92480060767185723</v>
      </c>
      <c r="L199" s="68"/>
    </row>
    <row r="200" spans="2:12">
      <c r="B200" s="76" t="s">
        <v>12651</v>
      </c>
      <c r="C200" s="80">
        <v>136610.49</v>
      </c>
      <c r="D200" s="80">
        <v>615</v>
      </c>
      <c r="E200" s="80">
        <v>30535.5</v>
      </c>
      <c r="F200" s="80">
        <v>590</v>
      </c>
      <c r="G200" s="80">
        <v>23848.11</v>
      </c>
      <c r="H200" s="80">
        <v>25</v>
      </c>
      <c r="I200" s="80">
        <v>54383.61</v>
      </c>
      <c r="J200" s="81">
        <f t="shared" si="2"/>
        <v>0.95934959349593496</v>
      </c>
      <c r="L200" s="68"/>
    </row>
    <row r="201" spans="2:12">
      <c r="B201" s="76" t="s">
        <v>12652</v>
      </c>
      <c r="C201" s="80">
        <v>60139.72</v>
      </c>
      <c r="D201" s="80">
        <v>376</v>
      </c>
      <c r="E201" s="80">
        <v>22397.42</v>
      </c>
      <c r="F201" s="80">
        <v>364</v>
      </c>
      <c r="G201" s="80">
        <v>12000</v>
      </c>
      <c r="H201" s="80">
        <v>12</v>
      </c>
      <c r="I201" s="80">
        <v>34397.42</v>
      </c>
      <c r="J201" s="81">
        <f t="shared" si="2"/>
        <v>0.96808510638297873</v>
      </c>
      <c r="L201" s="68"/>
    </row>
    <row r="202" spans="2:12">
      <c r="B202" s="76" t="s">
        <v>12653</v>
      </c>
      <c r="C202" s="80">
        <v>317893.78999999998</v>
      </c>
      <c r="D202" s="80">
        <v>1747</v>
      </c>
      <c r="E202" s="80">
        <v>80098.58</v>
      </c>
      <c r="F202" s="80">
        <v>1712</v>
      </c>
      <c r="G202" s="80">
        <v>35325.4</v>
      </c>
      <c r="H202" s="80">
        <v>35</v>
      </c>
      <c r="I202" s="80">
        <v>115423.97</v>
      </c>
      <c r="J202" s="81">
        <f t="shared" si="2"/>
        <v>0.97996565540927305</v>
      </c>
      <c r="L202" s="68"/>
    </row>
    <row r="203" spans="2:12">
      <c r="B203" s="76" t="s">
        <v>12654</v>
      </c>
      <c r="C203" s="80">
        <v>192993.5</v>
      </c>
      <c r="D203" s="80">
        <v>1507</v>
      </c>
      <c r="E203" s="80">
        <v>56106.63</v>
      </c>
      <c r="F203" s="80">
        <v>1489</v>
      </c>
      <c r="G203" s="80">
        <v>18000</v>
      </c>
      <c r="H203" s="80">
        <v>18</v>
      </c>
      <c r="I203" s="80">
        <v>74106.63</v>
      </c>
      <c r="J203" s="81">
        <f t="shared" si="2"/>
        <v>0.98805573988055739</v>
      </c>
      <c r="L203" s="68"/>
    </row>
    <row r="204" spans="2:12">
      <c r="B204" s="76" t="s">
        <v>12655</v>
      </c>
      <c r="C204" s="80">
        <v>1694054.31</v>
      </c>
      <c r="D204" s="80">
        <v>1983</v>
      </c>
      <c r="E204" s="80">
        <v>76646.67</v>
      </c>
      <c r="F204" s="80">
        <v>1864</v>
      </c>
      <c r="G204" s="80">
        <v>119000</v>
      </c>
      <c r="H204" s="80">
        <v>119</v>
      </c>
      <c r="I204" s="80">
        <v>195646.67</v>
      </c>
      <c r="J204" s="81">
        <f t="shared" ref="J204:J267" si="3">+IFERROR(F204/D204,"N/A")</f>
        <v>0.93998991427130607</v>
      </c>
      <c r="L204" s="68"/>
    </row>
    <row r="205" spans="2:12">
      <c r="B205" s="76" t="s">
        <v>12656</v>
      </c>
      <c r="C205" s="80">
        <v>329371.78000000003</v>
      </c>
      <c r="D205" s="80">
        <v>574</v>
      </c>
      <c r="E205" s="80">
        <v>27947.42</v>
      </c>
      <c r="F205" s="80">
        <v>546</v>
      </c>
      <c r="G205" s="80">
        <v>28000</v>
      </c>
      <c r="H205" s="80">
        <v>28</v>
      </c>
      <c r="I205" s="80">
        <v>55947.42</v>
      </c>
      <c r="J205" s="81">
        <f t="shared" si="3"/>
        <v>0.95121951219512191</v>
      </c>
      <c r="L205" s="68"/>
    </row>
    <row r="206" spans="2:12" ht="27.6">
      <c r="B206" s="76" t="s">
        <v>12657</v>
      </c>
      <c r="C206" s="80">
        <v>304655.93</v>
      </c>
      <c r="D206" s="80">
        <v>1289</v>
      </c>
      <c r="E206" s="80">
        <v>69325.38</v>
      </c>
      <c r="F206" s="80">
        <v>1233</v>
      </c>
      <c r="G206" s="80">
        <v>56000</v>
      </c>
      <c r="H206" s="80">
        <v>56</v>
      </c>
      <c r="I206" s="80">
        <v>125325.38</v>
      </c>
      <c r="J206" s="81">
        <f t="shared" si="3"/>
        <v>0.95655546935609004</v>
      </c>
      <c r="L206" s="68"/>
    </row>
    <row r="207" spans="2:12">
      <c r="B207" s="76" t="s">
        <v>12658</v>
      </c>
      <c r="C207" s="80">
        <v>1309208.6000000001</v>
      </c>
      <c r="D207" s="80">
        <v>2036</v>
      </c>
      <c r="E207" s="80">
        <v>128756.66</v>
      </c>
      <c r="F207" s="80">
        <v>1915</v>
      </c>
      <c r="G207" s="80">
        <v>124669.39</v>
      </c>
      <c r="H207" s="80">
        <v>121</v>
      </c>
      <c r="I207" s="80">
        <v>253426.04</v>
      </c>
      <c r="J207" s="81">
        <f t="shared" si="3"/>
        <v>0.94056974459724951</v>
      </c>
      <c r="L207" s="68"/>
    </row>
    <row r="208" spans="2:12">
      <c r="B208" s="76" t="s">
        <v>12659</v>
      </c>
      <c r="C208" s="80">
        <v>1470799.01</v>
      </c>
      <c r="D208" s="80">
        <v>2389</v>
      </c>
      <c r="E208" s="80">
        <v>51844.87</v>
      </c>
      <c r="F208" s="80">
        <v>2281</v>
      </c>
      <c r="G208" s="80">
        <v>108000</v>
      </c>
      <c r="H208" s="80">
        <v>108</v>
      </c>
      <c r="I208" s="80">
        <v>159844.87</v>
      </c>
      <c r="J208" s="81">
        <f t="shared" si="3"/>
        <v>0.95479280033486813</v>
      </c>
      <c r="L208" s="68"/>
    </row>
    <row r="209" spans="2:12">
      <c r="B209" s="76" t="s">
        <v>12660</v>
      </c>
      <c r="C209" s="80">
        <v>1898766.83</v>
      </c>
      <c r="D209" s="80">
        <v>1938</v>
      </c>
      <c r="E209" s="80">
        <v>255394.19</v>
      </c>
      <c r="F209" s="80">
        <v>1768</v>
      </c>
      <c r="G209" s="80">
        <v>170000</v>
      </c>
      <c r="H209" s="80">
        <v>170</v>
      </c>
      <c r="I209" s="80">
        <v>425394.19</v>
      </c>
      <c r="J209" s="81">
        <f t="shared" si="3"/>
        <v>0.91228070175438591</v>
      </c>
      <c r="L209" s="68"/>
    </row>
    <row r="210" spans="2:12">
      <c r="B210" s="76" t="s">
        <v>12661</v>
      </c>
      <c r="C210" s="80">
        <v>1234708.31</v>
      </c>
      <c r="D210" s="80">
        <v>1344</v>
      </c>
      <c r="E210" s="80">
        <v>61492.39</v>
      </c>
      <c r="F210" s="80">
        <v>1260</v>
      </c>
      <c r="G210" s="80">
        <v>77028.22</v>
      </c>
      <c r="H210" s="80">
        <v>84</v>
      </c>
      <c r="I210" s="80">
        <v>138520.60999999999</v>
      </c>
      <c r="J210" s="81">
        <f t="shared" si="3"/>
        <v>0.9375</v>
      </c>
      <c r="L210" s="68"/>
    </row>
    <row r="211" spans="2:12">
      <c r="B211" s="76" t="s">
        <v>12662</v>
      </c>
      <c r="C211" s="80">
        <v>662737.31999999995</v>
      </c>
      <c r="D211" s="80">
        <v>950</v>
      </c>
      <c r="E211" s="80">
        <v>48354.99</v>
      </c>
      <c r="F211" s="80">
        <v>891</v>
      </c>
      <c r="G211" s="80">
        <v>59000</v>
      </c>
      <c r="H211" s="80">
        <v>59</v>
      </c>
      <c r="I211" s="80">
        <v>107354.99</v>
      </c>
      <c r="J211" s="81">
        <f t="shared" si="3"/>
        <v>0.93789473684210523</v>
      </c>
      <c r="L211" s="68"/>
    </row>
    <row r="212" spans="2:12">
      <c r="B212" s="76" t="s">
        <v>12663</v>
      </c>
      <c r="C212" s="80">
        <v>220531</v>
      </c>
      <c r="D212" s="80">
        <v>353</v>
      </c>
      <c r="E212" s="80">
        <v>16931.259999999998</v>
      </c>
      <c r="F212" s="80">
        <v>334</v>
      </c>
      <c r="G212" s="80">
        <v>19000</v>
      </c>
      <c r="H212" s="80">
        <v>19</v>
      </c>
      <c r="I212" s="80">
        <v>35931.26</v>
      </c>
      <c r="J212" s="81">
        <f t="shared" si="3"/>
        <v>0.94617563739376775</v>
      </c>
      <c r="L212" s="68"/>
    </row>
    <row r="213" spans="2:12">
      <c r="B213" s="76" t="s">
        <v>12664</v>
      </c>
      <c r="C213" s="80">
        <v>701105.74</v>
      </c>
      <c r="D213" s="80">
        <v>781</v>
      </c>
      <c r="E213" s="80">
        <v>19271.11</v>
      </c>
      <c r="F213" s="80">
        <v>733</v>
      </c>
      <c r="G213" s="80">
        <v>48000</v>
      </c>
      <c r="H213" s="80">
        <v>48</v>
      </c>
      <c r="I213" s="80">
        <v>67271.11</v>
      </c>
      <c r="J213" s="81">
        <f t="shared" si="3"/>
        <v>0.93854033290653005</v>
      </c>
      <c r="L213" s="68"/>
    </row>
    <row r="214" spans="2:12">
      <c r="B214" s="76" t="s">
        <v>12665</v>
      </c>
      <c r="C214" s="80">
        <v>978015.9</v>
      </c>
      <c r="D214" s="80">
        <v>365</v>
      </c>
      <c r="E214" s="80">
        <v>23355.08</v>
      </c>
      <c r="F214" s="80">
        <v>176</v>
      </c>
      <c r="G214" s="80">
        <v>189000</v>
      </c>
      <c r="H214" s="80">
        <v>189</v>
      </c>
      <c r="I214" s="80">
        <v>212355.08</v>
      </c>
      <c r="J214" s="81">
        <f t="shared" si="3"/>
        <v>0.48219178082191783</v>
      </c>
      <c r="L214" s="68"/>
    </row>
    <row r="215" spans="2:12">
      <c r="B215" s="76" t="s">
        <v>12666</v>
      </c>
      <c r="C215" s="80">
        <v>229479.33</v>
      </c>
      <c r="D215" s="80">
        <v>521</v>
      </c>
      <c r="E215" s="80">
        <v>21840.35</v>
      </c>
      <c r="F215" s="80">
        <v>492</v>
      </c>
      <c r="G215" s="80">
        <v>29000</v>
      </c>
      <c r="H215" s="80">
        <v>29</v>
      </c>
      <c r="I215" s="80">
        <v>50840.35</v>
      </c>
      <c r="J215" s="81">
        <f t="shared" si="3"/>
        <v>0.94433781190019195</v>
      </c>
      <c r="L215" s="68"/>
    </row>
    <row r="216" spans="2:12">
      <c r="B216" s="76" t="s">
        <v>12667</v>
      </c>
      <c r="C216" s="80">
        <v>146509.84</v>
      </c>
      <c r="D216" s="80">
        <v>362</v>
      </c>
      <c r="E216" s="80">
        <v>50356.03</v>
      </c>
      <c r="F216" s="80">
        <v>325</v>
      </c>
      <c r="G216" s="80">
        <v>37000</v>
      </c>
      <c r="H216" s="80">
        <v>37</v>
      </c>
      <c r="I216" s="80">
        <v>87356.03</v>
      </c>
      <c r="J216" s="81">
        <f t="shared" si="3"/>
        <v>0.89779005524861877</v>
      </c>
      <c r="L216" s="68"/>
    </row>
    <row r="217" spans="2:12">
      <c r="B217" s="76" t="s">
        <v>64</v>
      </c>
      <c r="C217" s="80">
        <v>5295598.01</v>
      </c>
      <c r="D217" s="80">
        <v>448</v>
      </c>
      <c r="E217" s="80">
        <v>54105.16</v>
      </c>
      <c r="F217" s="80">
        <v>367</v>
      </c>
      <c r="G217" s="80">
        <v>81000</v>
      </c>
      <c r="H217" s="80">
        <v>81</v>
      </c>
      <c r="I217" s="80">
        <v>135105.16</v>
      </c>
      <c r="J217" s="81">
        <f t="shared" si="3"/>
        <v>0.8191964285714286</v>
      </c>
      <c r="L217" s="68"/>
    </row>
    <row r="218" spans="2:12" ht="27.6">
      <c r="B218" s="76" t="s">
        <v>12668</v>
      </c>
      <c r="C218" s="80">
        <v>485735.29</v>
      </c>
      <c r="D218" s="80">
        <v>7364</v>
      </c>
      <c r="E218" s="80">
        <v>298928.49</v>
      </c>
      <c r="F218" s="80">
        <v>7309</v>
      </c>
      <c r="G218" s="80">
        <v>55000</v>
      </c>
      <c r="H218" s="80">
        <v>55</v>
      </c>
      <c r="I218" s="80">
        <v>353928.49</v>
      </c>
      <c r="J218" s="81">
        <f t="shared" si="3"/>
        <v>0.99253123302552959</v>
      </c>
      <c r="L218" s="68"/>
    </row>
    <row r="219" spans="2:12">
      <c r="B219" s="76" t="s">
        <v>12669</v>
      </c>
      <c r="C219" s="80">
        <v>914949.92</v>
      </c>
      <c r="D219" s="80">
        <v>3233</v>
      </c>
      <c r="E219" s="80">
        <v>259631.17</v>
      </c>
      <c r="F219" s="80">
        <v>3076</v>
      </c>
      <c r="G219" s="80">
        <v>157000</v>
      </c>
      <c r="H219" s="80">
        <v>157</v>
      </c>
      <c r="I219" s="80">
        <v>416631.17</v>
      </c>
      <c r="J219" s="81">
        <f t="shared" si="3"/>
        <v>0.95143829260748536</v>
      </c>
      <c r="L219" s="68"/>
    </row>
    <row r="220" spans="2:12">
      <c r="B220" s="76" t="s">
        <v>12670</v>
      </c>
      <c r="C220" s="80">
        <v>672731.04</v>
      </c>
      <c r="D220" s="80">
        <v>5155</v>
      </c>
      <c r="E220" s="80">
        <v>281082.56</v>
      </c>
      <c r="F220" s="80">
        <v>4970</v>
      </c>
      <c r="G220" s="80">
        <v>185000</v>
      </c>
      <c r="H220" s="80">
        <v>185</v>
      </c>
      <c r="I220" s="80">
        <v>466082.56</v>
      </c>
      <c r="J220" s="81">
        <f t="shared" si="3"/>
        <v>0.96411251212415128</v>
      </c>
      <c r="L220" s="68"/>
    </row>
    <row r="221" spans="2:12">
      <c r="B221" s="76" t="s">
        <v>12671</v>
      </c>
      <c r="C221" s="80">
        <v>332881.17</v>
      </c>
      <c r="D221" s="80">
        <v>1768</v>
      </c>
      <c r="E221" s="80">
        <v>50662.27</v>
      </c>
      <c r="F221" s="80">
        <v>1725</v>
      </c>
      <c r="G221" s="80">
        <v>43000</v>
      </c>
      <c r="H221" s="80">
        <v>43</v>
      </c>
      <c r="I221" s="80">
        <v>93662.27</v>
      </c>
      <c r="J221" s="81">
        <f t="shared" si="3"/>
        <v>0.97567873303167418</v>
      </c>
      <c r="L221" s="68"/>
    </row>
    <row r="222" spans="2:12">
      <c r="B222" s="76" t="s">
        <v>12672</v>
      </c>
      <c r="C222" s="80">
        <v>285912.88</v>
      </c>
      <c r="D222" s="80">
        <v>1927</v>
      </c>
      <c r="E222" s="80">
        <v>145464.39000000001</v>
      </c>
      <c r="F222" s="80">
        <v>1909</v>
      </c>
      <c r="G222" s="80">
        <v>18000</v>
      </c>
      <c r="H222" s="80">
        <v>18</v>
      </c>
      <c r="I222" s="80">
        <v>163464.39000000001</v>
      </c>
      <c r="J222" s="81">
        <f t="shared" si="3"/>
        <v>0.99065905552672551</v>
      </c>
      <c r="L222" s="68"/>
    </row>
    <row r="223" spans="2:12">
      <c r="B223" s="76" t="s">
        <v>12673</v>
      </c>
      <c r="C223" s="80">
        <v>2185161.88</v>
      </c>
      <c r="D223" s="80">
        <v>1390</v>
      </c>
      <c r="E223" s="80">
        <v>164141.5</v>
      </c>
      <c r="F223" s="80">
        <v>1357</v>
      </c>
      <c r="G223" s="80">
        <v>33000</v>
      </c>
      <c r="H223" s="80">
        <v>33</v>
      </c>
      <c r="I223" s="80">
        <v>197141.5</v>
      </c>
      <c r="J223" s="81">
        <f t="shared" si="3"/>
        <v>0.97625899280575534</v>
      </c>
      <c r="L223" s="68"/>
    </row>
    <row r="224" spans="2:12" ht="27.6">
      <c r="B224" s="76" t="s">
        <v>12674</v>
      </c>
      <c r="C224" s="80">
        <v>497081.4</v>
      </c>
      <c r="D224" s="80">
        <v>108</v>
      </c>
      <c r="E224" s="80">
        <v>954.76</v>
      </c>
      <c r="F224" s="80">
        <v>11</v>
      </c>
      <c r="G224" s="80">
        <v>97000</v>
      </c>
      <c r="H224" s="80">
        <v>97</v>
      </c>
      <c r="I224" s="80">
        <v>97954.76</v>
      </c>
      <c r="J224" s="81">
        <f t="shared" si="3"/>
        <v>0.10185185185185185</v>
      </c>
      <c r="L224" s="68"/>
    </row>
    <row r="225" spans="2:12" ht="41.4">
      <c r="B225" s="76" t="s">
        <v>12675</v>
      </c>
      <c r="C225" s="80">
        <v>1250374.08</v>
      </c>
      <c r="D225" s="80">
        <v>1594</v>
      </c>
      <c r="E225" s="80">
        <v>280684.38</v>
      </c>
      <c r="F225" s="80">
        <v>1242</v>
      </c>
      <c r="G225" s="80">
        <v>352000</v>
      </c>
      <c r="H225" s="80">
        <v>352</v>
      </c>
      <c r="I225" s="80">
        <v>632684.38</v>
      </c>
      <c r="J225" s="81">
        <f t="shared" si="3"/>
        <v>0.77917189460476788</v>
      </c>
      <c r="L225" s="68"/>
    </row>
    <row r="226" spans="2:12">
      <c r="B226" s="76" t="s">
        <v>12676</v>
      </c>
      <c r="C226" s="80">
        <v>16243.57</v>
      </c>
      <c r="D226" s="80">
        <v>182</v>
      </c>
      <c r="E226" s="80">
        <v>16243.57</v>
      </c>
      <c r="F226" s="80">
        <v>182</v>
      </c>
      <c r="G226" s="80">
        <v>0</v>
      </c>
      <c r="H226" s="80">
        <v>0</v>
      </c>
      <c r="I226" s="80">
        <v>16243.57</v>
      </c>
      <c r="J226" s="81">
        <f t="shared" si="3"/>
        <v>1</v>
      </c>
      <c r="L226" s="68"/>
    </row>
    <row r="227" spans="2:12">
      <c r="B227" s="76" t="s">
        <v>12677</v>
      </c>
      <c r="C227" s="80">
        <v>2987399.97</v>
      </c>
      <c r="D227" s="80">
        <v>7688</v>
      </c>
      <c r="E227" s="80">
        <v>490501.49</v>
      </c>
      <c r="F227" s="80">
        <v>7129</v>
      </c>
      <c r="G227" s="80">
        <v>559000</v>
      </c>
      <c r="H227" s="80">
        <v>559</v>
      </c>
      <c r="I227" s="80">
        <v>1049501.49</v>
      </c>
      <c r="J227" s="81">
        <f t="shared" si="3"/>
        <v>0.92728928199791882</v>
      </c>
      <c r="L227" s="68"/>
    </row>
    <row r="228" spans="2:12" ht="27.6">
      <c r="B228" s="76" t="s">
        <v>12678</v>
      </c>
      <c r="C228" s="80">
        <v>13225.09</v>
      </c>
      <c r="D228" s="80">
        <v>107</v>
      </c>
      <c r="E228" s="80">
        <v>6263.16</v>
      </c>
      <c r="F228" s="80">
        <v>104</v>
      </c>
      <c r="G228" s="80">
        <v>3000</v>
      </c>
      <c r="H228" s="80">
        <v>3</v>
      </c>
      <c r="I228" s="80">
        <v>9263.16</v>
      </c>
      <c r="J228" s="81">
        <f t="shared" si="3"/>
        <v>0.9719626168224299</v>
      </c>
      <c r="L228" s="68"/>
    </row>
    <row r="229" spans="2:12">
      <c r="B229" s="76" t="s">
        <v>12679</v>
      </c>
      <c r="C229" s="80">
        <v>295148.44</v>
      </c>
      <c r="D229" s="80">
        <v>1625</v>
      </c>
      <c r="E229" s="80">
        <v>141956.6</v>
      </c>
      <c r="F229" s="80">
        <v>1566</v>
      </c>
      <c r="G229" s="80">
        <v>59000</v>
      </c>
      <c r="H229" s="80">
        <v>59</v>
      </c>
      <c r="I229" s="80">
        <v>200956.6</v>
      </c>
      <c r="J229" s="81">
        <f t="shared" si="3"/>
        <v>0.96369230769230774</v>
      </c>
      <c r="L229" s="68"/>
    </row>
    <row r="230" spans="2:12">
      <c r="B230" s="76" t="s">
        <v>12680</v>
      </c>
      <c r="C230" s="80">
        <v>415868.85</v>
      </c>
      <c r="D230" s="80">
        <v>323</v>
      </c>
      <c r="E230" s="80">
        <v>81632.02</v>
      </c>
      <c r="F230" s="80">
        <v>202</v>
      </c>
      <c r="G230" s="80">
        <v>121000</v>
      </c>
      <c r="H230" s="80">
        <v>121</v>
      </c>
      <c r="I230" s="80">
        <v>202632.02</v>
      </c>
      <c r="J230" s="81">
        <f t="shared" si="3"/>
        <v>0.62538699690402477</v>
      </c>
      <c r="L230" s="68"/>
    </row>
    <row r="231" spans="2:12">
      <c r="B231" s="76" t="s">
        <v>12681</v>
      </c>
      <c r="C231" s="80">
        <v>191192.18</v>
      </c>
      <c r="D231" s="80">
        <v>1701</v>
      </c>
      <c r="E231" s="80">
        <v>54104.61</v>
      </c>
      <c r="F231" s="80">
        <v>1690</v>
      </c>
      <c r="G231" s="80">
        <v>11000</v>
      </c>
      <c r="H231" s="80">
        <v>11</v>
      </c>
      <c r="I231" s="80">
        <v>65104.61</v>
      </c>
      <c r="J231" s="81">
        <f t="shared" si="3"/>
        <v>0.99353321575543796</v>
      </c>
      <c r="L231" s="68"/>
    </row>
    <row r="232" spans="2:12">
      <c r="B232" s="76" t="s">
        <v>12682</v>
      </c>
      <c r="C232" s="80">
        <v>1933157.99</v>
      </c>
      <c r="D232" s="80">
        <v>3884</v>
      </c>
      <c r="E232" s="80">
        <v>330613.31</v>
      </c>
      <c r="F232" s="80">
        <v>3624</v>
      </c>
      <c r="G232" s="80">
        <v>255862.64</v>
      </c>
      <c r="H232" s="80">
        <v>260</v>
      </c>
      <c r="I232" s="80">
        <v>586475.94999999995</v>
      </c>
      <c r="J232" s="81">
        <f t="shared" si="3"/>
        <v>0.93305870236869204</v>
      </c>
      <c r="L232" s="68"/>
    </row>
    <row r="233" spans="2:12" ht="27.6">
      <c r="B233" s="76" t="s">
        <v>12683</v>
      </c>
      <c r="C233" s="80">
        <v>1238206.95</v>
      </c>
      <c r="D233" s="80">
        <v>4225</v>
      </c>
      <c r="E233" s="80">
        <v>251882.8</v>
      </c>
      <c r="F233" s="80">
        <v>4077</v>
      </c>
      <c r="G233" s="80">
        <v>148000</v>
      </c>
      <c r="H233" s="80">
        <v>148</v>
      </c>
      <c r="I233" s="80">
        <v>399882.8</v>
      </c>
      <c r="J233" s="81">
        <f t="shared" si="3"/>
        <v>0.96497041420118346</v>
      </c>
      <c r="L233" s="68"/>
    </row>
    <row r="234" spans="2:12">
      <c r="B234" s="76" t="s">
        <v>12684</v>
      </c>
      <c r="C234" s="80">
        <v>303202.64</v>
      </c>
      <c r="D234" s="80">
        <v>2151</v>
      </c>
      <c r="E234" s="80">
        <v>74363.570000000007</v>
      </c>
      <c r="F234" s="80">
        <v>2109</v>
      </c>
      <c r="G234" s="80">
        <v>42000</v>
      </c>
      <c r="H234" s="80">
        <v>42</v>
      </c>
      <c r="I234" s="80">
        <v>116363.57</v>
      </c>
      <c r="J234" s="81">
        <f t="shared" si="3"/>
        <v>0.98047419804741975</v>
      </c>
      <c r="L234" s="68"/>
    </row>
    <row r="235" spans="2:12">
      <c r="B235" s="76" t="s">
        <v>12685</v>
      </c>
      <c r="C235" s="80">
        <v>367845.66</v>
      </c>
      <c r="D235" s="80">
        <v>1135</v>
      </c>
      <c r="E235" s="80">
        <v>254121.36</v>
      </c>
      <c r="F235" s="80">
        <v>1073</v>
      </c>
      <c r="G235" s="80">
        <v>64593.06</v>
      </c>
      <c r="H235" s="80">
        <v>62</v>
      </c>
      <c r="I235" s="80">
        <v>318714.42</v>
      </c>
      <c r="J235" s="81">
        <f t="shared" si="3"/>
        <v>0.945374449339207</v>
      </c>
      <c r="L235" s="68"/>
    </row>
    <row r="236" spans="2:12">
      <c r="B236" s="76" t="s">
        <v>12686</v>
      </c>
      <c r="C236" s="80">
        <v>13405.13</v>
      </c>
      <c r="D236" s="80">
        <v>342</v>
      </c>
      <c r="E236" s="80">
        <v>6677.21</v>
      </c>
      <c r="F236" s="80">
        <v>341</v>
      </c>
      <c r="G236" s="80">
        <v>635.4</v>
      </c>
      <c r="H236" s="80">
        <v>1</v>
      </c>
      <c r="I236" s="80">
        <v>7312.61</v>
      </c>
      <c r="J236" s="81">
        <f t="shared" si="3"/>
        <v>0.99707602339181289</v>
      </c>
      <c r="L236" s="68"/>
    </row>
    <row r="237" spans="2:12">
      <c r="B237" s="76" t="s">
        <v>12687</v>
      </c>
      <c r="C237" s="80">
        <v>1389985.92</v>
      </c>
      <c r="D237" s="80">
        <v>4376</v>
      </c>
      <c r="E237" s="80">
        <v>377447.55</v>
      </c>
      <c r="F237" s="80">
        <v>4190</v>
      </c>
      <c r="G237" s="80">
        <v>186000</v>
      </c>
      <c r="H237" s="80">
        <v>186</v>
      </c>
      <c r="I237" s="80">
        <v>563447.55000000005</v>
      </c>
      <c r="J237" s="81">
        <f t="shared" si="3"/>
        <v>0.9574954296160878</v>
      </c>
      <c r="L237" s="68"/>
    </row>
    <row r="238" spans="2:12">
      <c r="B238" s="76" t="s">
        <v>12688</v>
      </c>
      <c r="C238" s="80">
        <v>1102858.82</v>
      </c>
      <c r="D238" s="80">
        <v>1753</v>
      </c>
      <c r="E238" s="80">
        <v>356070.37</v>
      </c>
      <c r="F238" s="80">
        <v>1441</v>
      </c>
      <c r="G238" s="80">
        <v>312000</v>
      </c>
      <c r="H238" s="80">
        <v>312</v>
      </c>
      <c r="I238" s="80">
        <v>668070.37</v>
      </c>
      <c r="J238" s="81">
        <f t="shared" si="3"/>
        <v>0.82201939532230461</v>
      </c>
      <c r="L238" s="68"/>
    </row>
    <row r="239" spans="2:12">
      <c r="B239" s="76" t="s">
        <v>12689</v>
      </c>
      <c r="C239" s="80">
        <v>203605.99</v>
      </c>
      <c r="D239" s="80">
        <v>264</v>
      </c>
      <c r="E239" s="80">
        <v>41717.129999999997</v>
      </c>
      <c r="F239" s="80">
        <v>209</v>
      </c>
      <c r="G239" s="80">
        <v>55000</v>
      </c>
      <c r="H239" s="80">
        <v>55</v>
      </c>
      <c r="I239" s="80">
        <v>96717.13</v>
      </c>
      <c r="J239" s="81">
        <f t="shared" si="3"/>
        <v>0.79166666666666663</v>
      </c>
      <c r="L239" s="68"/>
    </row>
    <row r="240" spans="2:12">
      <c r="B240" s="76" t="s">
        <v>12690</v>
      </c>
      <c r="C240" s="80">
        <v>409670.89</v>
      </c>
      <c r="D240" s="80">
        <v>1185</v>
      </c>
      <c r="E240" s="80">
        <v>51737.29</v>
      </c>
      <c r="F240" s="80">
        <v>1140</v>
      </c>
      <c r="G240" s="80">
        <v>45000</v>
      </c>
      <c r="H240" s="80">
        <v>45</v>
      </c>
      <c r="I240" s="80">
        <v>96737.29</v>
      </c>
      <c r="J240" s="81">
        <f t="shared" si="3"/>
        <v>0.96202531645569622</v>
      </c>
      <c r="L240" s="68"/>
    </row>
    <row r="241" spans="2:12" ht="27.6">
      <c r="B241" s="76" t="s">
        <v>12691</v>
      </c>
      <c r="C241" s="80">
        <v>1847525.97</v>
      </c>
      <c r="D241" s="80">
        <v>5238</v>
      </c>
      <c r="E241" s="80">
        <v>276360.89</v>
      </c>
      <c r="F241" s="80">
        <v>5099</v>
      </c>
      <c r="G241" s="80">
        <v>157162.54999999999</v>
      </c>
      <c r="H241" s="80">
        <v>139</v>
      </c>
      <c r="I241" s="80">
        <v>433523.44</v>
      </c>
      <c r="J241" s="81">
        <f t="shared" si="3"/>
        <v>0.97346315387552496</v>
      </c>
      <c r="L241" s="68"/>
    </row>
    <row r="242" spans="2:12">
      <c r="B242" s="76" t="s">
        <v>12692</v>
      </c>
      <c r="C242" s="80">
        <v>700830.97</v>
      </c>
      <c r="D242" s="80">
        <v>1512</v>
      </c>
      <c r="E242" s="80">
        <v>198270.67</v>
      </c>
      <c r="F242" s="80">
        <v>1397</v>
      </c>
      <c r="G242" s="80">
        <v>115000</v>
      </c>
      <c r="H242" s="80">
        <v>115</v>
      </c>
      <c r="I242" s="80">
        <v>313270.67</v>
      </c>
      <c r="J242" s="81">
        <f t="shared" si="3"/>
        <v>0.92394179894179895</v>
      </c>
      <c r="L242" s="68"/>
    </row>
    <row r="243" spans="2:12">
      <c r="B243" s="76" t="s">
        <v>55</v>
      </c>
      <c r="C243" s="80">
        <v>329334.13</v>
      </c>
      <c r="D243" s="80">
        <v>529</v>
      </c>
      <c r="E243" s="80">
        <v>49622.86</v>
      </c>
      <c r="F243" s="80">
        <v>490</v>
      </c>
      <c r="G243" s="80">
        <v>39000</v>
      </c>
      <c r="H243" s="80">
        <v>39</v>
      </c>
      <c r="I243" s="80">
        <v>88622.86</v>
      </c>
      <c r="J243" s="81">
        <f t="shared" si="3"/>
        <v>0.92627599243856329</v>
      </c>
      <c r="L243" s="68"/>
    </row>
    <row r="244" spans="2:12">
      <c r="B244" s="76" t="s">
        <v>12693</v>
      </c>
      <c r="C244" s="80">
        <v>87714.42</v>
      </c>
      <c r="D244" s="80">
        <v>371</v>
      </c>
      <c r="E244" s="80">
        <v>15412.66</v>
      </c>
      <c r="F244" s="80">
        <v>361</v>
      </c>
      <c r="G244" s="80">
        <v>10000</v>
      </c>
      <c r="H244" s="80">
        <v>10</v>
      </c>
      <c r="I244" s="80">
        <v>25412.66</v>
      </c>
      <c r="J244" s="81">
        <f t="shared" si="3"/>
        <v>0.97304582210242585</v>
      </c>
      <c r="L244" s="68"/>
    </row>
    <row r="245" spans="2:12">
      <c r="B245" s="76" t="s">
        <v>12694</v>
      </c>
      <c r="C245" s="80">
        <v>318275.19</v>
      </c>
      <c r="D245" s="80">
        <v>1662</v>
      </c>
      <c r="E245" s="80">
        <v>70251.009999999995</v>
      </c>
      <c r="F245" s="80">
        <v>1605</v>
      </c>
      <c r="G245" s="80">
        <v>57000</v>
      </c>
      <c r="H245" s="80">
        <v>57</v>
      </c>
      <c r="I245" s="80">
        <v>127251.01</v>
      </c>
      <c r="J245" s="81">
        <f t="shared" si="3"/>
        <v>0.96570397111913353</v>
      </c>
      <c r="L245" s="68"/>
    </row>
    <row r="246" spans="2:12">
      <c r="B246" s="76" t="s">
        <v>12695</v>
      </c>
      <c r="C246" s="80">
        <v>29647.09</v>
      </c>
      <c r="D246" s="80">
        <v>183</v>
      </c>
      <c r="E246" s="80">
        <v>15689.22</v>
      </c>
      <c r="F246" s="80">
        <v>182</v>
      </c>
      <c r="G246" s="80">
        <v>1321.48</v>
      </c>
      <c r="H246" s="80">
        <v>1</v>
      </c>
      <c r="I246" s="80">
        <v>17010.7</v>
      </c>
      <c r="J246" s="81">
        <f t="shared" si="3"/>
        <v>0.99453551912568305</v>
      </c>
      <c r="L246" s="68"/>
    </row>
    <row r="247" spans="2:12">
      <c r="B247" s="76" t="s">
        <v>12696</v>
      </c>
      <c r="C247" s="80">
        <v>31711.96</v>
      </c>
      <c r="D247" s="80">
        <v>208</v>
      </c>
      <c r="E247" s="80">
        <v>24972.46</v>
      </c>
      <c r="F247" s="80">
        <v>207</v>
      </c>
      <c r="G247" s="80">
        <v>2027.89</v>
      </c>
      <c r="H247" s="80">
        <v>1</v>
      </c>
      <c r="I247" s="80">
        <v>27000.35</v>
      </c>
      <c r="J247" s="81">
        <f t="shared" si="3"/>
        <v>0.99519230769230771</v>
      </c>
      <c r="L247" s="68"/>
    </row>
    <row r="248" spans="2:12">
      <c r="B248" s="76" t="s">
        <v>12697</v>
      </c>
      <c r="C248" s="80">
        <v>418568.45</v>
      </c>
      <c r="D248" s="80">
        <v>731</v>
      </c>
      <c r="E248" s="80">
        <v>168906.83</v>
      </c>
      <c r="F248" s="80">
        <v>602</v>
      </c>
      <c r="G248" s="80">
        <v>129000</v>
      </c>
      <c r="H248" s="80">
        <v>129</v>
      </c>
      <c r="I248" s="80">
        <v>297906.83</v>
      </c>
      <c r="J248" s="81">
        <f t="shared" si="3"/>
        <v>0.82352941176470584</v>
      </c>
      <c r="L248" s="68"/>
    </row>
    <row r="249" spans="2:12">
      <c r="B249" s="76" t="s">
        <v>12698</v>
      </c>
      <c r="C249" s="80">
        <v>61249.88</v>
      </c>
      <c r="D249" s="80">
        <v>594</v>
      </c>
      <c r="E249" s="80">
        <v>22991.05</v>
      </c>
      <c r="F249" s="80">
        <v>586</v>
      </c>
      <c r="G249" s="80">
        <v>8712.7999999999993</v>
      </c>
      <c r="H249" s="80">
        <v>8</v>
      </c>
      <c r="I249" s="80">
        <v>31703.86</v>
      </c>
      <c r="J249" s="81">
        <f t="shared" si="3"/>
        <v>0.98653198653198648</v>
      </c>
      <c r="L249" s="68"/>
    </row>
    <row r="250" spans="2:12">
      <c r="B250" s="76" t="s">
        <v>12699</v>
      </c>
      <c r="C250" s="80">
        <v>422171.14</v>
      </c>
      <c r="D250" s="80">
        <v>709</v>
      </c>
      <c r="E250" s="80">
        <v>157896.41</v>
      </c>
      <c r="F250" s="80">
        <v>543</v>
      </c>
      <c r="G250" s="80">
        <v>166000</v>
      </c>
      <c r="H250" s="80">
        <v>166</v>
      </c>
      <c r="I250" s="80">
        <v>323896.40999999997</v>
      </c>
      <c r="J250" s="81">
        <f t="shared" si="3"/>
        <v>0.76586741889985899</v>
      </c>
      <c r="L250" s="68"/>
    </row>
    <row r="251" spans="2:12" ht="27.6">
      <c r="B251" s="76" t="s">
        <v>12700</v>
      </c>
      <c r="C251" s="80">
        <v>235070.55</v>
      </c>
      <c r="D251" s="80">
        <v>92</v>
      </c>
      <c r="E251" s="80">
        <v>10724.99</v>
      </c>
      <c r="F251" s="80">
        <v>33</v>
      </c>
      <c r="G251" s="80">
        <v>59000</v>
      </c>
      <c r="H251" s="80">
        <v>59</v>
      </c>
      <c r="I251" s="80">
        <v>69724.990000000005</v>
      </c>
      <c r="J251" s="81">
        <f t="shared" si="3"/>
        <v>0.35869565217391303</v>
      </c>
      <c r="L251" s="68"/>
    </row>
    <row r="252" spans="2:12">
      <c r="B252" s="76" t="s">
        <v>12701</v>
      </c>
      <c r="C252" s="80">
        <v>1057067.25</v>
      </c>
      <c r="D252" s="80">
        <v>785</v>
      </c>
      <c r="E252" s="80">
        <v>148623.51999999999</v>
      </c>
      <c r="F252" s="80">
        <v>625</v>
      </c>
      <c r="G252" s="80">
        <v>160000</v>
      </c>
      <c r="H252" s="80">
        <v>160</v>
      </c>
      <c r="I252" s="80">
        <v>308623.52</v>
      </c>
      <c r="J252" s="81">
        <f t="shared" si="3"/>
        <v>0.79617834394904463</v>
      </c>
      <c r="L252" s="68"/>
    </row>
    <row r="253" spans="2:12">
      <c r="B253" s="76" t="s">
        <v>12702</v>
      </c>
      <c r="C253" s="80">
        <v>942092.31</v>
      </c>
      <c r="D253" s="80">
        <v>329</v>
      </c>
      <c r="E253" s="80">
        <v>23289.200000000001</v>
      </c>
      <c r="F253" s="80">
        <v>55</v>
      </c>
      <c r="G253" s="80">
        <v>274000</v>
      </c>
      <c r="H253" s="80">
        <v>274</v>
      </c>
      <c r="I253" s="80">
        <v>297289.2</v>
      </c>
      <c r="J253" s="81">
        <f t="shared" si="3"/>
        <v>0.16717325227963525</v>
      </c>
      <c r="L253" s="68"/>
    </row>
    <row r="254" spans="2:12">
      <c r="B254" s="76" t="s">
        <v>12703</v>
      </c>
      <c r="C254" s="80">
        <v>216246.3</v>
      </c>
      <c r="D254" s="80">
        <v>482</v>
      </c>
      <c r="E254" s="80">
        <v>61989.65</v>
      </c>
      <c r="F254" s="80">
        <v>444</v>
      </c>
      <c r="G254" s="80">
        <v>38000</v>
      </c>
      <c r="H254" s="80">
        <v>38</v>
      </c>
      <c r="I254" s="80">
        <v>99989.65</v>
      </c>
      <c r="J254" s="81">
        <f t="shared" si="3"/>
        <v>0.92116182572614103</v>
      </c>
      <c r="L254" s="68"/>
    </row>
    <row r="255" spans="2:12" ht="27.6">
      <c r="B255" s="76" t="s">
        <v>12704</v>
      </c>
      <c r="C255" s="80">
        <v>557358.85</v>
      </c>
      <c r="D255" s="80">
        <v>856</v>
      </c>
      <c r="E255" s="80">
        <v>186888.57</v>
      </c>
      <c r="F255" s="80">
        <v>711</v>
      </c>
      <c r="G255" s="80">
        <v>145000</v>
      </c>
      <c r="H255" s="80">
        <v>145</v>
      </c>
      <c r="I255" s="80">
        <v>331888.57</v>
      </c>
      <c r="J255" s="81">
        <f t="shared" si="3"/>
        <v>0.83060747663551404</v>
      </c>
      <c r="L255" s="68"/>
    </row>
    <row r="256" spans="2:12">
      <c r="B256" s="76" t="s">
        <v>12705</v>
      </c>
      <c r="C256" s="80">
        <v>827011.62</v>
      </c>
      <c r="D256" s="80">
        <v>1043</v>
      </c>
      <c r="E256" s="80">
        <v>118473.57</v>
      </c>
      <c r="F256" s="80">
        <v>900</v>
      </c>
      <c r="G256" s="80">
        <v>143000</v>
      </c>
      <c r="H256" s="80">
        <v>143</v>
      </c>
      <c r="I256" s="80">
        <v>261473.57</v>
      </c>
      <c r="J256" s="81">
        <f t="shared" si="3"/>
        <v>0.86289549376797703</v>
      </c>
      <c r="L256" s="68"/>
    </row>
    <row r="257" spans="2:12" ht="27.6">
      <c r="B257" s="76" t="s">
        <v>12706</v>
      </c>
      <c r="C257" s="80">
        <v>708532.85</v>
      </c>
      <c r="D257" s="80">
        <v>393</v>
      </c>
      <c r="E257" s="80">
        <v>87224.97</v>
      </c>
      <c r="F257" s="80">
        <v>191</v>
      </c>
      <c r="G257" s="80">
        <v>202000</v>
      </c>
      <c r="H257" s="80">
        <v>202</v>
      </c>
      <c r="I257" s="80">
        <v>289224.96999999997</v>
      </c>
      <c r="J257" s="81">
        <f t="shared" si="3"/>
        <v>0.48600508905852419</v>
      </c>
      <c r="L257" s="68"/>
    </row>
    <row r="258" spans="2:12">
      <c r="B258" s="76" t="s">
        <v>12707</v>
      </c>
      <c r="C258" s="80">
        <v>1854821.82</v>
      </c>
      <c r="D258" s="80">
        <v>3663</v>
      </c>
      <c r="E258" s="80">
        <v>518403.2</v>
      </c>
      <c r="F258" s="80">
        <v>3509</v>
      </c>
      <c r="G258" s="80">
        <v>154000</v>
      </c>
      <c r="H258" s="80">
        <v>154</v>
      </c>
      <c r="I258" s="80">
        <v>672403.2</v>
      </c>
      <c r="J258" s="81">
        <f t="shared" si="3"/>
        <v>0.95795795795795791</v>
      </c>
      <c r="L258" s="68"/>
    </row>
    <row r="259" spans="2:12">
      <c r="B259" s="76" t="s">
        <v>12708</v>
      </c>
      <c r="C259" s="80">
        <v>999740.21</v>
      </c>
      <c r="D259" s="80">
        <v>306</v>
      </c>
      <c r="E259" s="80">
        <v>48551.97</v>
      </c>
      <c r="F259" s="80">
        <v>84</v>
      </c>
      <c r="G259" s="80">
        <v>222000</v>
      </c>
      <c r="H259" s="80">
        <v>222</v>
      </c>
      <c r="I259" s="80">
        <v>270551.96999999997</v>
      </c>
      <c r="J259" s="81">
        <f t="shared" si="3"/>
        <v>0.27450980392156865</v>
      </c>
      <c r="L259" s="68"/>
    </row>
    <row r="260" spans="2:12" ht="27.6">
      <c r="B260" s="76" t="s">
        <v>12709</v>
      </c>
      <c r="C260" s="80">
        <v>807701.95</v>
      </c>
      <c r="D260" s="80">
        <v>166</v>
      </c>
      <c r="E260" s="80">
        <v>8939.99</v>
      </c>
      <c r="F260" s="80">
        <v>37</v>
      </c>
      <c r="G260" s="80">
        <v>129000</v>
      </c>
      <c r="H260" s="80">
        <v>129</v>
      </c>
      <c r="I260" s="80">
        <v>137939.99</v>
      </c>
      <c r="J260" s="81">
        <f t="shared" si="3"/>
        <v>0.22289156626506024</v>
      </c>
      <c r="L260" s="68"/>
    </row>
    <row r="261" spans="2:12">
      <c r="B261" s="76" t="s">
        <v>12710</v>
      </c>
      <c r="C261" s="80">
        <v>158006.51999999999</v>
      </c>
      <c r="D261" s="80">
        <v>327</v>
      </c>
      <c r="E261" s="80">
        <v>38220.239999999998</v>
      </c>
      <c r="F261" s="80">
        <v>246</v>
      </c>
      <c r="G261" s="80">
        <v>81000</v>
      </c>
      <c r="H261" s="80">
        <v>81</v>
      </c>
      <c r="I261" s="80">
        <v>119220.24</v>
      </c>
      <c r="J261" s="81">
        <f t="shared" si="3"/>
        <v>0.75229357798165142</v>
      </c>
      <c r="L261" s="68"/>
    </row>
    <row r="262" spans="2:12">
      <c r="B262" s="76" t="s">
        <v>12711</v>
      </c>
      <c r="C262" s="80">
        <v>1505213.64</v>
      </c>
      <c r="D262" s="80">
        <v>2150</v>
      </c>
      <c r="E262" s="80">
        <v>452118.06</v>
      </c>
      <c r="F262" s="80">
        <v>2020</v>
      </c>
      <c r="G262" s="80">
        <v>130000</v>
      </c>
      <c r="H262" s="80">
        <v>130</v>
      </c>
      <c r="I262" s="80">
        <v>582118.06000000006</v>
      </c>
      <c r="J262" s="81">
        <f t="shared" si="3"/>
        <v>0.93953488372093019</v>
      </c>
      <c r="L262" s="68"/>
    </row>
    <row r="263" spans="2:12">
      <c r="B263" s="76" t="s">
        <v>12712</v>
      </c>
      <c r="C263" s="80">
        <v>2592727.98</v>
      </c>
      <c r="D263" s="80">
        <v>4035</v>
      </c>
      <c r="E263" s="80">
        <v>512199.12</v>
      </c>
      <c r="F263" s="80">
        <v>3852</v>
      </c>
      <c r="G263" s="80">
        <v>183000</v>
      </c>
      <c r="H263" s="80">
        <v>183</v>
      </c>
      <c r="I263" s="80">
        <v>695199.12</v>
      </c>
      <c r="J263" s="81">
        <f t="shared" si="3"/>
        <v>0.95464684014869894</v>
      </c>
      <c r="L263" s="68"/>
    </row>
    <row r="264" spans="2:12">
      <c r="B264" s="76" t="s">
        <v>12713</v>
      </c>
      <c r="C264" s="80">
        <v>7803.61</v>
      </c>
      <c r="D264" s="80">
        <v>53</v>
      </c>
      <c r="E264" s="80">
        <v>4793.21</v>
      </c>
      <c r="F264" s="80">
        <v>52</v>
      </c>
      <c r="G264" s="80">
        <v>1000</v>
      </c>
      <c r="H264" s="80">
        <v>1</v>
      </c>
      <c r="I264" s="80">
        <v>5793.21</v>
      </c>
      <c r="J264" s="81">
        <f t="shared" si="3"/>
        <v>0.98113207547169812</v>
      </c>
      <c r="L264" s="68"/>
    </row>
    <row r="265" spans="2:12">
      <c r="B265" s="76" t="s">
        <v>12714</v>
      </c>
      <c r="C265" s="80">
        <v>899210.45</v>
      </c>
      <c r="D265" s="80">
        <v>1098</v>
      </c>
      <c r="E265" s="80">
        <v>70264.75</v>
      </c>
      <c r="F265" s="80">
        <v>1027</v>
      </c>
      <c r="G265" s="80">
        <v>71000</v>
      </c>
      <c r="H265" s="80">
        <v>71</v>
      </c>
      <c r="I265" s="80">
        <v>141264.75</v>
      </c>
      <c r="J265" s="81">
        <f t="shared" si="3"/>
        <v>0.93533697632058288</v>
      </c>
      <c r="L265" s="68"/>
    </row>
    <row r="266" spans="2:12">
      <c r="B266" s="76" t="s">
        <v>12715</v>
      </c>
      <c r="C266" s="80">
        <v>1604396.24</v>
      </c>
      <c r="D266" s="80">
        <v>2278</v>
      </c>
      <c r="E266" s="80">
        <v>144366.07999999999</v>
      </c>
      <c r="F266" s="80">
        <v>2109</v>
      </c>
      <c r="G266" s="80">
        <v>150057.87</v>
      </c>
      <c r="H266" s="80">
        <v>169</v>
      </c>
      <c r="I266" s="80">
        <v>294423.95</v>
      </c>
      <c r="J266" s="81">
        <f t="shared" si="3"/>
        <v>0.92581211589113255</v>
      </c>
      <c r="L266" s="68"/>
    </row>
    <row r="267" spans="2:12">
      <c r="B267" s="76" t="s">
        <v>12716</v>
      </c>
      <c r="C267" s="80">
        <v>833675.97</v>
      </c>
      <c r="D267" s="80">
        <v>466</v>
      </c>
      <c r="E267" s="80">
        <v>88465.44</v>
      </c>
      <c r="F267" s="80">
        <v>284</v>
      </c>
      <c r="G267" s="80">
        <v>182000</v>
      </c>
      <c r="H267" s="80">
        <v>182</v>
      </c>
      <c r="I267" s="80">
        <v>270465.44</v>
      </c>
      <c r="J267" s="81">
        <f t="shared" si="3"/>
        <v>0.6094420600858369</v>
      </c>
      <c r="L267" s="68"/>
    </row>
    <row r="268" spans="2:12">
      <c r="B268" s="76" t="s">
        <v>12717</v>
      </c>
      <c r="C268" s="80">
        <v>46652.85</v>
      </c>
      <c r="D268" s="80">
        <v>96</v>
      </c>
      <c r="E268" s="80">
        <v>30123.34</v>
      </c>
      <c r="F268" s="80">
        <v>84</v>
      </c>
      <c r="G268" s="80">
        <v>12000</v>
      </c>
      <c r="H268" s="80">
        <v>12</v>
      </c>
      <c r="I268" s="80">
        <v>42123.34</v>
      </c>
      <c r="J268" s="81">
        <f t="shared" ref="J268:J331" si="4">+IFERROR(F268/D268,"N/A")</f>
        <v>0.875</v>
      </c>
      <c r="L268" s="68"/>
    </row>
    <row r="269" spans="2:12">
      <c r="B269" s="76" t="s">
        <v>12718</v>
      </c>
      <c r="C269" s="80">
        <v>1537810.87</v>
      </c>
      <c r="D269" s="80">
        <v>1884</v>
      </c>
      <c r="E269" s="80">
        <v>188590.1</v>
      </c>
      <c r="F269" s="80">
        <v>1660</v>
      </c>
      <c r="G269" s="80">
        <v>224000</v>
      </c>
      <c r="H269" s="80">
        <v>224</v>
      </c>
      <c r="I269" s="80">
        <v>412590.1</v>
      </c>
      <c r="J269" s="81">
        <f t="shared" si="4"/>
        <v>0.88110403397027603</v>
      </c>
      <c r="L269" s="68"/>
    </row>
    <row r="270" spans="2:12">
      <c r="B270" s="76" t="s">
        <v>12719</v>
      </c>
      <c r="C270" s="80">
        <v>897921.15</v>
      </c>
      <c r="D270" s="80">
        <v>989</v>
      </c>
      <c r="E270" s="80">
        <v>70809.86</v>
      </c>
      <c r="F270" s="80">
        <v>968</v>
      </c>
      <c r="G270" s="80">
        <v>21000</v>
      </c>
      <c r="H270" s="80">
        <v>21</v>
      </c>
      <c r="I270" s="80">
        <v>91809.86</v>
      </c>
      <c r="J270" s="81">
        <f t="shared" si="4"/>
        <v>0.97876643073811931</v>
      </c>
      <c r="L270" s="68"/>
    </row>
    <row r="271" spans="2:12">
      <c r="B271" s="76" t="s">
        <v>12720</v>
      </c>
      <c r="C271" s="80">
        <v>81081.64</v>
      </c>
      <c r="D271" s="80">
        <v>60</v>
      </c>
      <c r="E271" s="80">
        <v>9770.98</v>
      </c>
      <c r="F271" s="80">
        <v>27</v>
      </c>
      <c r="G271" s="80">
        <v>33000</v>
      </c>
      <c r="H271" s="80">
        <v>33</v>
      </c>
      <c r="I271" s="80">
        <v>42770.98</v>
      </c>
      <c r="J271" s="81">
        <f t="shared" si="4"/>
        <v>0.45</v>
      </c>
      <c r="L271" s="68"/>
    </row>
    <row r="272" spans="2:12" ht="27.6">
      <c r="B272" s="76" t="s">
        <v>12721</v>
      </c>
      <c r="C272" s="80">
        <v>1111663.94</v>
      </c>
      <c r="D272" s="80">
        <v>496</v>
      </c>
      <c r="E272" s="80">
        <v>70712.92</v>
      </c>
      <c r="F272" s="80">
        <v>333</v>
      </c>
      <c r="G272" s="80">
        <v>163000</v>
      </c>
      <c r="H272" s="80">
        <v>163</v>
      </c>
      <c r="I272" s="80">
        <v>233712.92</v>
      </c>
      <c r="J272" s="81">
        <f t="shared" si="4"/>
        <v>0.6713709677419355</v>
      </c>
      <c r="L272" s="68"/>
    </row>
    <row r="273" spans="2:12">
      <c r="B273" s="76" t="s">
        <v>12722</v>
      </c>
      <c r="C273" s="80">
        <v>590900.57999999996</v>
      </c>
      <c r="D273" s="80">
        <v>505</v>
      </c>
      <c r="E273" s="80">
        <v>39328.76</v>
      </c>
      <c r="F273" s="80">
        <v>447</v>
      </c>
      <c r="G273" s="80">
        <v>58000</v>
      </c>
      <c r="H273" s="80">
        <v>58</v>
      </c>
      <c r="I273" s="80">
        <v>97328.76</v>
      </c>
      <c r="J273" s="81">
        <f t="shared" si="4"/>
        <v>0.88514851485148516</v>
      </c>
      <c r="L273" s="68"/>
    </row>
    <row r="274" spans="2:12">
      <c r="B274" s="76" t="s">
        <v>12723</v>
      </c>
      <c r="C274" s="80">
        <v>2688071.92</v>
      </c>
      <c r="D274" s="80">
        <v>1119</v>
      </c>
      <c r="E274" s="80">
        <v>229852.77</v>
      </c>
      <c r="F274" s="80">
        <v>447</v>
      </c>
      <c r="G274" s="80">
        <v>672000</v>
      </c>
      <c r="H274" s="80">
        <v>672</v>
      </c>
      <c r="I274" s="80">
        <v>901852.77</v>
      </c>
      <c r="J274" s="81">
        <f t="shared" si="4"/>
        <v>0.39946380697050937</v>
      </c>
      <c r="L274" s="68"/>
    </row>
    <row r="275" spans="2:12">
      <c r="B275" s="76" t="s">
        <v>12724</v>
      </c>
      <c r="C275" s="80">
        <v>4723.8100000000004</v>
      </c>
      <c r="D275" s="80">
        <v>32</v>
      </c>
      <c r="E275" s="80">
        <v>1852.11</v>
      </c>
      <c r="F275" s="80">
        <v>30</v>
      </c>
      <c r="G275" s="80">
        <v>2000</v>
      </c>
      <c r="H275" s="80">
        <v>2</v>
      </c>
      <c r="I275" s="80">
        <v>3852.11</v>
      </c>
      <c r="J275" s="81">
        <f t="shared" si="4"/>
        <v>0.9375</v>
      </c>
      <c r="L275" s="68"/>
    </row>
    <row r="276" spans="2:12">
      <c r="B276" s="76" t="s">
        <v>12725</v>
      </c>
      <c r="C276" s="80">
        <v>8550.3700000000008</v>
      </c>
      <c r="D276" s="80">
        <v>67</v>
      </c>
      <c r="E276" s="80">
        <v>772.99</v>
      </c>
      <c r="F276" s="80">
        <v>27</v>
      </c>
      <c r="G276" s="80">
        <v>3503.36</v>
      </c>
      <c r="H276" s="80">
        <v>40</v>
      </c>
      <c r="I276" s="80">
        <v>4276.3500000000004</v>
      </c>
      <c r="J276" s="81">
        <f t="shared" si="4"/>
        <v>0.40298507462686567</v>
      </c>
      <c r="L276" s="68"/>
    </row>
    <row r="277" spans="2:12">
      <c r="B277" s="76" t="s">
        <v>12726</v>
      </c>
      <c r="C277" s="80">
        <v>3728339.8</v>
      </c>
      <c r="D277" s="80">
        <v>5575</v>
      </c>
      <c r="E277" s="80">
        <v>216968.86</v>
      </c>
      <c r="F277" s="80">
        <v>5309</v>
      </c>
      <c r="G277" s="80">
        <v>266000</v>
      </c>
      <c r="H277" s="80">
        <v>266</v>
      </c>
      <c r="I277" s="80">
        <v>482968.86</v>
      </c>
      <c r="J277" s="81">
        <f t="shared" si="4"/>
        <v>0.95228699551569507</v>
      </c>
      <c r="L277" s="68"/>
    </row>
    <row r="278" spans="2:12" ht="27.6">
      <c r="B278" s="76" t="s">
        <v>12727</v>
      </c>
      <c r="C278" s="80">
        <v>4734.5200000000004</v>
      </c>
      <c r="D278" s="80">
        <v>76</v>
      </c>
      <c r="E278" s="80">
        <v>4734.5200000000004</v>
      </c>
      <c r="F278" s="80">
        <v>76</v>
      </c>
      <c r="G278" s="80">
        <v>0</v>
      </c>
      <c r="H278" s="80">
        <v>0</v>
      </c>
      <c r="I278" s="80">
        <v>4734.5200000000004</v>
      </c>
      <c r="J278" s="81">
        <f t="shared" si="4"/>
        <v>1</v>
      </c>
      <c r="L278" s="68"/>
    </row>
    <row r="279" spans="2:12" ht="27.6">
      <c r="B279" s="76" t="s">
        <v>12728</v>
      </c>
      <c r="C279" s="80">
        <v>334661.71000000002</v>
      </c>
      <c r="D279" s="80">
        <v>713</v>
      </c>
      <c r="E279" s="80">
        <v>95585.41</v>
      </c>
      <c r="F279" s="80">
        <v>632</v>
      </c>
      <c r="G279" s="80">
        <v>81000</v>
      </c>
      <c r="H279" s="80">
        <v>81</v>
      </c>
      <c r="I279" s="80">
        <v>176585.41</v>
      </c>
      <c r="J279" s="81">
        <f t="shared" si="4"/>
        <v>0.8863955119214586</v>
      </c>
      <c r="L279" s="68"/>
    </row>
    <row r="280" spans="2:12" ht="27.6">
      <c r="B280" s="76" t="s">
        <v>12729</v>
      </c>
      <c r="C280" s="80">
        <v>214566.91</v>
      </c>
      <c r="D280" s="80">
        <v>253</v>
      </c>
      <c r="E280" s="80">
        <v>54557.66</v>
      </c>
      <c r="F280" s="80">
        <v>185</v>
      </c>
      <c r="G280" s="80">
        <v>71898.59</v>
      </c>
      <c r="H280" s="80">
        <v>68</v>
      </c>
      <c r="I280" s="80">
        <v>126456.25</v>
      </c>
      <c r="J280" s="81">
        <f t="shared" si="4"/>
        <v>0.73122529644268774</v>
      </c>
      <c r="L280" s="68"/>
    </row>
    <row r="281" spans="2:12">
      <c r="B281" s="76" t="s">
        <v>12730</v>
      </c>
      <c r="C281" s="80">
        <v>1068222.92</v>
      </c>
      <c r="D281" s="80">
        <v>337</v>
      </c>
      <c r="E281" s="80">
        <v>31458.93</v>
      </c>
      <c r="F281" s="80">
        <v>84</v>
      </c>
      <c r="G281" s="80">
        <v>253000</v>
      </c>
      <c r="H281" s="80">
        <v>253</v>
      </c>
      <c r="I281" s="80">
        <v>284458.93</v>
      </c>
      <c r="J281" s="81">
        <f t="shared" si="4"/>
        <v>0.24925816023738873</v>
      </c>
      <c r="L281" s="68"/>
    </row>
    <row r="282" spans="2:12">
      <c r="B282" s="76" t="s">
        <v>12731</v>
      </c>
      <c r="C282" s="80">
        <v>1650803.01</v>
      </c>
      <c r="D282" s="80">
        <v>468</v>
      </c>
      <c r="E282" s="80">
        <v>47152.639999999999</v>
      </c>
      <c r="F282" s="80">
        <v>112</v>
      </c>
      <c r="G282" s="80">
        <v>356000</v>
      </c>
      <c r="H282" s="80">
        <v>356</v>
      </c>
      <c r="I282" s="80">
        <v>403152.64000000001</v>
      </c>
      <c r="J282" s="81">
        <f t="shared" si="4"/>
        <v>0.23931623931623933</v>
      </c>
      <c r="L282" s="68"/>
    </row>
    <row r="283" spans="2:12">
      <c r="B283" s="76" t="s">
        <v>12732</v>
      </c>
      <c r="C283" s="80">
        <v>329375.77</v>
      </c>
      <c r="D283" s="80">
        <v>836</v>
      </c>
      <c r="E283" s="80">
        <v>57704.3</v>
      </c>
      <c r="F283" s="80">
        <v>788</v>
      </c>
      <c r="G283" s="80">
        <v>48000</v>
      </c>
      <c r="H283" s="80">
        <v>48</v>
      </c>
      <c r="I283" s="80">
        <v>105704.3</v>
      </c>
      <c r="J283" s="81">
        <f t="shared" si="4"/>
        <v>0.9425837320574163</v>
      </c>
      <c r="L283" s="68"/>
    </row>
    <row r="284" spans="2:12">
      <c r="B284" s="76" t="s">
        <v>63</v>
      </c>
      <c r="C284" s="80">
        <v>576200.16</v>
      </c>
      <c r="D284" s="80">
        <v>2526</v>
      </c>
      <c r="E284" s="80">
        <v>156733.79</v>
      </c>
      <c r="F284" s="80">
        <v>2418</v>
      </c>
      <c r="G284" s="80">
        <v>113263.63</v>
      </c>
      <c r="H284" s="80">
        <v>108</v>
      </c>
      <c r="I284" s="80">
        <v>269997.42</v>
      </c>
      <c r="J284" s="81">
        <f t="shared" si="4"/>
        <v>0.95724465558194771</v>
      </c>
      <c r="L284" s="68"/>
    </row>
    <row r="285" spans="2:12">
      <c r="B285" s="76" t="s">
        <v>12733</v>
      </c>
      <c r="C285" s="80">
        <v>795948.2</v>
      </c>
      <c r="D285" s="80">
        <v>831</v>
      </c>
      <c r="E285" s="80">
        <v>136064.04</v>
      </c>
      <c r="F285" s="80">
        <v>776</v>
      </c>
      <c r="G285" s="80">
        <v>55000</v>
      </c>
      <c r="H285" s="80">
        <v>55</v>
      </c>
      <c r="I285" s="80">
        <v>191064.04</v>
      </c>
      <c r="J285" s="81">
        <f t="shared" si="4"/>
        <v>0.93381468110709986</v>
      </c>
      <c r="L285" s="68"/>
    </row>
    <row r="286" spans="2:12">
      <c r="B286" s="76" t="s">
        <v>12734</v>
      </c>
      <c r="C286" s="80">
        <v>91880.59</v>
      </c>
      <c r="D286" s="80">
        <v>82</v>
      </c>
      <c r="E286" s="80">
        <v>27618.74</v>
      </c>
      <c r="F286" s="80">
        <v>57</v>
      </c>
      <c r="G286" s="80">
        <v>25000</v>
      </c>
      <c r="H286" s="80">
        <v>25</v>
      </c>
      <c r="I286" s="80">
        <v>52618.74</v>
      </c>
      <c r="J286" s="81">
        <f t="shared" si="4"/>
        <v>0.69512195121951215</v>
      </c>
      <c r="L286" s="68"/>
    </row>
    <row r="287" spans="2:12">
      <c r="B287" s="76" t="s">
        <v>12735</v>
      </c>
      <c r="C287" s="80">
        <v>1452460.05</v>
      </c>
      <c r="D287" s="80">
        <v>3925</v>
      </c>
      <c r="E287" s="80">
        <v>328103.28000000003</v>
      </c>
      <c r="F287" s="80">
        <v>3687</v>
      </c>
      <c r="G287" s="80">
        <v>238000</v>
      </c>
      <c r="H287" s="80">
        <v>238</v>
      </c>
      <c r="I287" s="80">
        <v>566103.28</v>
      </c>
      <c r="J287" s="81">
        <f t="shared" si="4"/>
        <v>0.93936305732484071</v>
      </c>
      <c r="L287" s="68"/>
    </row>
    <row r="288" spans="2:12">
      <c r="B288" s="76" t="s">
        <v>12736</v>
      </c>
      <c r="C288" s="80">
        <v>828915.72</v>
      </c>
      <c r="D288" s="80">
        <v>147</v>
      </c>
      <c r="E288" s="80">
        <v>19863.02</v>
      </c>
      <c r="F288" s="80">
        <v>45</v>
      </c>
      <c r="G288" s="80">
        <v>110134.29</v>
      </c>
      <c r="H288" s="80">
        <v>102</v>
      </c>
      <c r="I288" s="80">
        <v>129997.31</v>
      </c>
      <c r="J288" s="81">
        <f t="shared" si="4"/>
        <v>0.30612244897959184</v>
      </c>
      <c r="L288" s="68"/>
    </row>
    <row r="289" spans="2:12">
      <c r="B289" s="76" t="s">
        <v>12737</v>
      </c>
      <c r="C289" s="80">
        <v>214489.12</v>
      </c>
      <c r="D289" s="80">
        <v>209</v>
      </c>
      <c r="E289" s="80">
        <v>41304.92</v>
      </c>
      <c r="F289" s="80">
        <v>130</v>
      </c>
      <c r="G289" s="80">
        <v>79000</v>
      </c>
      <c r="H289" s="80">
        <v>79</v>
      </c>
      <c r="I289" s="80">
        <v>120304.92</v>
      </c>
      <c r="J289" s="81">
        <f t="shared" si="4"/>
        <v>0.62200956937799046</v>
      </c>
      <c r="L289" s="68"/>
    </row>
    <row r="290" spans="2:12">
      <c r="B290" s="76" t="s">
        <v>12738</v>
      </c>
      <c r="C290" s="80">
        <v>1690273.16</v>
      </c>
      <c r="D290" s="80">
        <v>1286</v>
      </c>
      <c r="E290" s="80">
        <v>72343.72</v>
      </c>
      <c r="F290" s="80">
        <v>1164</v>
      </c>
      <c r="G290" s="80">
        <v>122000</v>
      </c>
      <c r="H290" s="80">
        <v>122</v>
      </c>
      <c r="I290" s="80">
        <v>194343.72</v>
      </c>
      <c r="J290" s="81">
        <f t="shared" si="4"/>
        <v>0.90513219284603419</v>
      </c>
      <c r="L290" s="68"/>
    </row>
    <row r="291" spans="2:12" ht="27.6">
      <c r="B291" s="76" t="s">
        <v>12739</v>
      </c>
      <c r="C291" s="80">
        <v>82591.42</v>
      </c>
      <c r="D291" s="80">
        <v>200</v>
      </c>
      <c r="E291" s="80">
        <v>53537.17</v>
      </c>
      <c r="F291" s="80">
        <v>182</v>
      </c>
      <c r="G291" s="80">
        <v>18146.68</v>
      </c>
      <c r="H291" s="80">
        <v>18</v>
      </c>
      <c r="I291" s="80">
        <v>71683.850000000006</v>
      </c>
      <c r="J291" s="81">
        <f t="shared" si="4"/>
        <v>0.91</v>
      </c>
      <c r="L291" s="68"/>
    </row>
    <row r="292" spans="2:12">
      <c r="B292" s="76" t="s">
        <v>12740</v>
      </c>
      <c r="C292" s="80">
        <v>63240.97</v>
      </c>
      <c r="D292" s="80">
        <v>88</v>
      </c>
      <c r="E292" s="80">
        <v>31778.87</v>
      </c>
      <c r="F292" s="80">
        <v>77</v>
      </c>
      <c r="G292" s="80">
        <v>11000</v>
      </c>
      <c r="H292" s="80">
        <v>11</v>
      </c>
      <c r="I292" s="80">
        <v>42778.87</v>
      </c>
      <c r="J292" s="81">
        <f t="shared" si="4"/>
        <v>0.875</v>
      </c>
      <c r="L292" s="68"/>
    </row>
    <row r="293" spans="2:12">
      <c r="B293" s="76" t="s">
        <v>12741</v>
      </c>
      <c r="C293" s="80">
        <v>7692.57</v>
      </c>
      <c r="D293" s="80">
        <v>64</v>
      </c>
      <c r="E293" s="80">
        <v>3375.49</v>
      </c>
      <c r="F293" s="80">
        <v>62</v>
      </c>
      <c r="G293" s="80">
        <v>2000</v>
      </c>
      <c r="H293" s="80">
        <v>2</v>
      </c>
      <c r="I293" s="80">
        <v>5375.49</v>
      </c>
      <c r="J293" s="81">
        <f t="shared" si="4"/>
        <v>0.96875</v>
      </c>
      <c r="L293" s="68"/>
    </row>
    <row r="294" spans="2:12">
      <c r="B294" s="76" t="s">
        <v>12742</v>
      </c>
      <c r="C294" s="80">
        <v>675177.94</v>
      </c>
      <c r="D294" s="80">
        <v>498</v>
      </c>
      <c r="E294" s="80">
        <v>41028.410000000003</v>
      </c>
      <c r="F294" s="80">
        <v>438</v>
      </c>
      <c r="G294" s="80">
        <v>69095.75</v>
      </c>
      <c r="H294" s="80">
        <v>60</v>
      </c>
      <c r="I294" s="80">
        <v>110124.17</v>
      </c>
      <c r="J294" s="81">
        <f t="shared" si="4"/>
        <v>0.87951807228915657</v>
      </c>
      <c r="L294" s="68"/>
    </row>
    <row r="295" spans="2:12">
      <c r="B295" s="76" t="s">
        <v>12743</v>
      </c>
      <c r="C295" s="80">
        <v>427206.73</v>
      </c>
      <c r="D295" s="80">
        <v>624</v>
      </c>
      <c r="E295" s="80">
        <v>187920.1</v>
      </c>
      <c r="F295" s="80">
        <v>570</v>
      </c>
      <c r="G295" s="80">
        <v>54000</v>
      </c>
      <c r="H295" s="80">
        <v>54</v>
      </c>
      <c r="I295" s="80">
        <v>241920.1</v>
      </c>
      <c r="J295" s="81">
        <f t="shared" si="4"/>
        <v>0.91346153846153844</v>
      </c>
      <c r="L295" s="68"/>
    </row>
    <row r="296" spans="2:12">
      <c r="B296" s="76" t="s">
        <v>12744</v>
      </c>
      <c r="C296" s="80">
        <v>2368324.88</v>
      </c>
      <c r="D296" s="80">
        <v>2874</v>
      </c>
      <c r="E296" s="80">
        <v>192334.7</v>
      </c>
      <c r="F296" s="80">
        <v>2694</v>
      </c>
      <c r="G296" s="80">
        <v>199711.67</v>
      </c>
      <c r="H296" s="80">
        <v>180</v>
      </c>
      <c r="I296" s="80">
        <v>392046.37</v>
      </c>
      <c r="J296" s="81">
        <f t="shared" si="4"/>
        <v>0.93736951983298533</v>
      </c>
      <c r="L296" s="68"/>
    </row>
    <row r="297" spans="2:12">
      <c r="B297" s="76" t="s">
        <v>12745</v>
      </c>
      <c r="C297" s="80">
        <v>1335688.6299999999</v>
      </c>
      <c r="D297" s="80">
        <v>2059</v>
      </c>
      <c r="E297" s="80">
        <v>150016.25</v>
      </c>
      <c r="F297" s="80">
        <v>1912</v>
      </c>
      <c r="G297" s="80">
        <v>147000</v>
      </c>
      <c r="H297" s="80">
        <v>147</v>
      </c>
      <c r="I297" s="80">
        <v>297016.25</v>
      </c>
      <c r="J297" s="81">
        <f t="shared" si="4"/>
        <v>0.92860611947547356</v>
      </c>
      <c r="L297" s="68"/>
    </row>
    <row r="298" spans="2:12">
      <c r="B298" s="76" t="s">
        <v>12746</v>
      </c>
      <c r="C298" s="80">
        <v>2653464.59</v>
      </c>
      <c r="D298" s="80">
        <v>3736</v>
      </c>
      <c r="E298" s="80">
        <v>238867.14</v>
      </c>
      <c r="F298" s="80">
        <v>3505</v>
      </c>
      <c r="G298" s="80">
        <v>231000</v>
      </c>
      <c r="H298" s="80">
        <v>231</v>
      </c>
      <c r="I298" s="80">
        <v>469867.14</v>
      </c>
      <c r="J298" s="81">
        <f t="shared" si="4"/>
        <v>0.93816916488222701</v>
      </c>
      <c r="L298" s="68"/>
    </row>
    <row r="299" spans="2:12">
      <c r="B299" s="76" t="s">
        <v>12747</v>
      </c>
      <c r="C299" s="80">
        <v>2531101.88</v>
      </c>
      <c r="D299" s="80">
        <v>0</v>
      </c>
      <c r="E299" s="80">
        <v>389164.79999999999</v>
      </c>
      <c r="F299" s="80">
        <v>0</v>
      </c>
      <c r="G299" s="80">
        <v>347198.19</v>
      </c>
      <c r="H299" s="80">
        <v>0</v>
      </c>
      <c r="I299" s="80">
        <v>736362.99</v>
      </c>
      <c r="J299" s="81" t="str">
        <f t="shared" si="4"/>
        <v>N/A</v>
      </c>
      <c r="L299" s="68"/>
    </row>
    <row r="300" spans="2:12">
      <c r="B300" s="76" t="s">
        <v>12748</v>
      </c>
      <c r="C300" s="80">
        <v>107651.07</v>
      </c>
      <c r="D300" s="80">
        <v>232</v>
      </c>
      <c r="E300" s="80">
        <v>16855.169999999998</v>
      </c>
      <c r="F300" s="80">
        <v>213</v>
      </c>
      <c r="G300" s="80">
        <v>19000</v>
      </c>
      <c r="H300" s="80">
        <v>19</v>
      </c>
      <c r="I300" s="80">
        <v>35855.17</v>
      </c>
      <c r="J300" s="81">
        <f t="shared" si="4"/>
        <v>0.9181034482758621</v>
      </c>
      <c r="L300" s="68"/>
    </row>
    <row r="301" spans="2:12" ht="27.6">
      <c r="B301" s="76" t="s">
        <v>12749</v>
      </c>
      <c r="C301" s="80">
        <v>739161.3</v>
      </c>
      <c r="D301" s="80">
        <v>430</v>
      </c>
      <c r="E301" s="80">
        <v>59217.31</v>
      </c>
      <c r="F301" s="80">
        <v>325</v>
      </c>
      <c r="G301" s="80">
        <v>105000</v>
      </c>
      <c r="H301" s="80">
        <v>105</v>
      </c>
      <c r="I301" s="80">
        <v>164217.31</v>
      </c>
      <c r="J301" s="81">
        <f t="shared" si="4"/>
        <v>0.7558139534883721</v>
      </c>
      <c r="L301" s="68"/>
    </row>
    <row r="302" spans="2:12">
      <c r="B302" s="76" t="s">
        <v>12750</v>
      </c>
      <c r="C302" s="80">
        <v>1375959.69</v>
      </c>
      <c r="D302" s="80">
        <v>2004</v>
      </c>
      <c r="E302" s="80">
        <v>84000.960000000006</v>
      </c>
      <c r="F302" s="80">
        <v>1903</v>
      </c>
      <c r="G302" s="80">
        <v>108665.66</v>
      </c>
      <c r="H302" s="80">
        <v>101</v>
      </c>
      <c r="I302" s="80">
        <v>192666.62</v>
      </c>
      <c r="J302" s="81">
        <f t="shared" si="4"/>
        <v>0.94960079840319356</v>
      </c>
      <c r="L302" s="68"/>
    </row>
    <row r="303" spans="2:12">
      <c r="B303" s="76" t="s">
        <v>12751</v>
      </c>
      <c r="C303" s="80">
        <v>148463.45000000001</v>
      </c>
      <c r="D303" s="80">
        <v>102</v>
      </c>
      <c r="E303" s="80">
        <v>26872.05</v>
      </c>
      <c r="F303" s="80">
        <v>88</v>
      </c>
      <c r="G303" s="80">
        <v>12127.61</v>
      </c>
      <c r="H303" s="80">
        <v>14</v>
      </c>
      <c r="I303" s="80">
        <v>38999.65</v>
      </c>
      <c r="J303" s="81">
        <f t="shared" si="4"/>
        <v>0.86274509803921573</v>
      </c>
      <c r="L303" s="68"/>
    </row>
    <row r="304" spans="2:12">
      <c r="B304" s="76" t="s">
        <v>12752</v>
      </c>
      <c r="C304" s="80">
        <v>700352.82</v>
      </c>
      <c r="D304" s="80">
        <v>641</v>
      </c>
      <c r="E304" s="80">
        <v>62839.32</v>
      </c>
      <c r="F304" s="80">
        <v>576</v>
      </c>
      <c r="G304" s="80">
        <v>65000</v>
      </c>
      <c r="H304" s="80">
        <v>65</v>
      </c>
      <c r="I304" s="80">
        <v>127839.32</v>
      </c>
      <c r="J304" s="81">
        <f t="shared" si="4"/>
        <v>0.89859594383775354</v>
      </c>
      <c r="L304" s="68"/>
    </row>
    <row r="305" spans="2:12">
      <c r="B305" s="76" t="s">
        <v>12753</v>
      </c>
      <c r="C305" s="80">
        <v>2618847.87</v>
      </c>
      <c r="D305" s="80">
        <v>2014</v>
      </c>
      <c r="E305" s="80">
        <v>253591.44</v>
      </c>
      <c r="F305" s="80">
        <v>1615</v>
      </c>
      <c r="G305" s="80">
        <v>399000</v>
      </c>
      <c r="H305" s="80">
        <v>399</v>
      </c>
      <c r="I305" s="80">
        <v>652591.43999999994</v>
      </c>
      <c r="J305" s="81">
        <f t="shared" si="4"/>
        <v>0.80188679245283023</v>
      </c>
      <c r="L305" s="68"/>
    </row>
    <row r="306" spans="2:12">
      <c r="B306" s="76" t="s">
        <v>12754</v>
      </c>
      <c r="C306" s="80">
        <v>21061.22</v>
      </c>
      <c r="D306" s="80">
        <v>88</v>
      </c>
      <c r="E306" s="80">
        <v>11842.57</v>
      </c>
      <c r="F306" s="80">
        <v>80</v>
      </c>
      <c r="G306" s="80">
        <v>5083.28</v>
      </c>
      <c r="H306" s="80">
        <v>8</v>
      </c>
      <c r="I306" s="80">
        <v>16925.849999999999</v>
      </c>
      <c r="J306" s="81">
        <f t="shared" si="4"/>
        <v>0.90909090909090906</v>
      </c>
      <c r="L306" s="68"/>
    </row>
    <row r="307" spans="2:12">
      <c r="B307" s="76" t="s">
        <v>12755</v>
      </c>
      <c r="C307" s="80">
        <v>270202.56</v>
      </c>
      <c r="D307" s="80">
        <v>595</v>
      </c>
      <c r="E307" s="80">
        <v>55772.54</v>
      </c>
      <c r="F307" s="80">
        <v>562</v>
      </c>
      <c r="G307" s="80">
        <v>33000</v>
      </c>
      <c r="H307" s="80">
        <v>33</v>
      </c>
      <c r="I307" s="80">
        <v>88772.54</v>
      </c>
      <c r="J307" s="81">
        <f t="shared" si="4"/>
        <v>0.9445378151260504</v>
      </c>
      <c r="L307" s="68"/>
    </row>
    <row r="308" spans="2:12">
      <c r="B308" s="76" t="s">
        <v>12756</v>
      </c>
      <c r="C308" s="80">
        <v>1431243.12</v>
      </c>
      <c r="D308" s="80">
        <v>7146</v>
      </c>
      <c r="E308" s="80">
        <v>249065.26</v>
      </c>
      <c r="F308" s="80">
        <v>6989</v>
      </c>
      <c r="G308" s="80">
        <v>157000</v>
      </c>
      <c r="H308" s="80">
        <v>157</v>
      </c>
      <c r="I308" s="80">
        <v>406065.26</v>
      </c>
      <c r="J308" s="81">
        <f t="shared" si="4"/>
        <v>0.97802966694654347</v>
      </c>
      <c r="L308" s="68"/>
    </row>
    <row r="309" spans="2:12">
      <c r="B309" s="76" t="s">
        <v>12757</v>
      </c>
      <c r="C309" s="80">
        <v>265645.24</v>
      </c>
      <c r="D309" s="80">
        <v>452</v>
      </c>
      <c r="E309" s="80">
        <v>34295.43</v>
      </c>
      <c r="F309" s="80">
        <v>410</v>
      </c>
      <c r="G309" s="80">
        <v>42000</v>
      </c>
      <c r="H309" s="80">
        <v>42</v>
      </c>
      <c r="I309" s="80">
        <v>76295.429999999993</v>
      </c>
      <c r="J309" s="81">
        <f t="shared" si="4"/>
        <v>0.90707964601769908</v>
      </c>
      <c r="L309" s="68"/>
    </row>
    <row r="310" spans="2:12">
      <c r="B310" s="76" t="s">
        <v>12758</v>
      </c>
      <c r="C310" s="80">
        <v>808017.48</v>
      </c>
      <c r="D310" s="80">
        <v>1098</v>
      </c>
      <c r="E310" s="80">
        <v>51387.69</v>
      </c>
      <c r="F310" s="80">
        <v>1007</v>
      </c>
      <c r="G310" s="80">
        <v>88985.57</v>
      </c>
      <c r="H310" s="80">
        <v>91</v>
      </c>
      <c r="I310" s="80">
        <v>140373.26</v>
      </c>
      <c r="J310" s="81">
        <f t="shared" si="4"/>
        <v>0.91712204007285969</v>
      </c>
      <c r="L310" s="68"/>
    </row>
    <row r="311" spans="2:12">
      <c r="B311" s="76" t="s">
        <v>12759</v>
      </c>
      <c r="C311" s="80">
        <v>51108.9</v>
      </c>
      <c r="D311" s="80">
        <v>0</v>
      </c>
      <c r="E311" s="80">
        <v>14291.73</v>
      </c>
      <c r="F311" s="80">
        <v>0</v>
      </c>
      <c r="G311" s="80">
        <v>8587.39</v>
      </c>
      <c r="H311" s="80">
        <v>0</v>
      </c>
      <c r="I311" s="80">
        <v>22879.119999999999</v>
      </c>
      <c r="J311" s="81" t="str">
        <f t="shared" si="4"/>
        <v>N/A</v>
      </c>
      <c r="L311" s="68"/>
    </row>
    <row r="312" spans="2:12">
      <c r="B312" s="76" t="s">
        <v>12760</v>
      </c>
      <c r="C312" s="80">
        <v>833882.47</v>
      </c>
      <c r="D312" s="80">
        <v>3128</v>
      </c>
      <c r="E312" s="80">
        <v>212019.20000000001</v>
      </c>
      <c r="F312" s="80">
        <v>3011</v>
      </c>
      <c r="G312" s="80">
        <v>117000</v>
      </c>
      <c r="H312" s="80">
        <v>117</v>
      </c>
      <c r="I312" s="80">
        <v>329019.2</v>
      </c>
      <c r="J312" s="81">
        <f t="shared" si="4"/>
        <v>0.96259590792838878</v>
      </c>
      <c r="L312" s="68"/>
    </row>
    <row r="313" spans="2:12">
      <c r="B313" s="76" t="s">
        <v>12761</v>
      </c>
      <c r="C313" s="80">
        <v>583949.32999999996</v>
      </c>
      <c r="D313" s="80">
        <v>152</v>
      </c>
      <c r="E313" s="80">
        <v>26842.240000000002</v>
      </c>
      <c r="F313" s="80">
        <v>42</v>
      </c>
      <c r="G313" s="80">
        <v>160841.48000000001</v>
      </c>
      <c r="H313" s="80">
        <v>110</v>
      </c>
      <c r="I313" s="80">
        <v>187683.72</v>
      </c>
      <c r="J313" s="81">
        <f t="shared" si="4"/>
        <v>0.27631578947368424</v>
      </c>
      <c r="L313" s="68"/>
    </row>
    <row r="314" spans="2:12">
      <c r="B314" s="76" t="s">
        <v>12762</v>
      </c>
      <c r="C314" s="80">
        <v>2419.71</v>
      </c>
      <c r="D314" s="80">
        <v>177</v>
      </c>
      <c r="E314" s="80">
        <v>2419.71</v>
      </c>
      <c r="F314" s="80">
        <v>177</v>
      </c>
      <c r="G314" s="80">
        <v>0</v>
      </c>
      <c r="H314" s="80">
        <v>0</v>
      </c>
      <c r="I314" s="80">
        <v>2419.71</v>
      </c>
      <c r="J314" s="81">
        <f t="shared" si="4"/>
        <v>1</v>
      </c>
      <c r="L314" s="68"/>
    </row>
    <row r="315" spans="2:12" ht="27.6">
      <c r="B315" s="76" t="s">
        <v>12763</v>
      </c>
      <c r="C315" s="80">
        <v>374166.06</v>
      </c>
      <c r="D315" s="80">
        <v>101</v>
      </c>
      <c r="E315" s="80">
        <v>5309.9</v>
      </c>
      <c r="F315" s="80">
        <v>10</v>
      </c>
      <c r="G315" s="80">
        <v>91000</v>
      </c>
      <c r="H315" s="80">
        <v>91</v>
      </c>
      <c r="I315" s="80">
        <v>96309.9</v>
      </c>
      <c r="J315" s="81">
        <f t="shared" si="4"/>
        <v>9.9009900990099015E-2</v>
      </c>
      <c r="L315" s="68"/>
    </row>
    <row r="316" spans="2:12">
      <c r="B316" s="76" t="s">
        <v>12764</v>
      </c>
      <c r="C316" s="80">
        <v>2993005.08</v>
      </c>
      <c r="D316" s="80">
        <v>5505</v>
      </c>
      <c r="E316" s="80">
        <v>389478.36</v>
      </c>
      <c r="F316" s="80">
        <v>5120</v>
      </c>
      <c r="G316" s="80">
        <v>381541.72</v>
      </c>
      <c r="H316" s="80">
        <v>385</v>
      </c>
      <c r="I316" s="80">
        <v>771020.08</v>
      </c>
      <c r="J316" s="81">
        <f t="shared" si="4"/>
        <v>0.93006357856494093</v>
      </c>
      <c r="L316" s="68"/>
    </row>
    <row r="317" spans="2:12">
      <c r="B317" s="76" t="s">
        <v>12765</v>
      </c>
      <c r="C317" s="80">
        <v>1958918.96</v>
      </c>
      <c r="D317" s="80">
        <v>7759</v>
      </c>
      <c r="E317" s="80">
        <v>204812.01</v>
      </c>
      <c r="F317" s="80">
        <v>7560</v>
      </c>
      <c r="G317" s="80">
        <v>199000</v>
      </c>
      <c r="H317" s="80">
        <v>199</v>
      </c>
      <c r="I317" s="80">
        <v>403812.01</v>
      </c>
      <c r="J317" s="81">
        <f t="shared" si="4"/>
        <v>0.97435236499548916</v>
      </c>
      <c r="L317" s="68"/>
    </row>
    <row r="318" spans="2:12">
      <c r="B318" s="76" t="s">
        <v>12766</v>
      </c>
      <c r="C318" s="80">
        <v>285633.75</v>
      </c>
      <c r="D318" s="80">
        <v>479</v>
      </c>
      <c r="E318" s="80">
        <v>94170.43</v>
      </c>
      <c r="F318" s="80">
        <v>430</v>
      </c>
      <c r="G318" s="80">
        <v>51114.58</v>
      </c>
      <c r="H318" s="80">
        <v>49</v>
      </c>
      <c r="I318" s="80">
        <v>145285.01999999999</v>
      </c>
      <c r="J318" s="81">
        <f t="shared" si="4"/>
        <v>0.89770354906054284</v>
      </c>
      <c r="L318" s="68"/>
    </row>
    <row r="319" spans="2:12" ht="27.6">
      <c r="B319" s="76" t="s">
        <v>12767</v>
      </c>
      <c r="C319" s="80">
        <v>163421.12</v>
      </c>
      <c r="D319" s="80">
        <v>679</v>
      </c>
      <c r="E319" s="80">
        <v>68445.83</v>
      </c>
      <c r="F319" s="80">
        <v>668</v>
      </c>
      <c r="G319" s="80">
        <v>11000</v>
      </c>
      <c r="H319" s="80">
        <v>11</v>
      </c>
      <c r="I319" s="80">
        <v>79445.83</v>
      </c>
      <c r="J319" s="81">
        <f t="shared" si="4"/>
        <v>0.98379970544918993</v>
      </c>
      <c r="L319" s="68"/>
    </row>
    <row r="320" spans="2:12">
      <c r="B320" s="76" t="s">
        <v>12768</v>
      </c>
      <c r="C320" s="80">
        <v>65736.78</v>
      </c>
      <c r="D320" s="80">
        <v>145</v>
      </c>
      <c r="E320" s="80">
        <v>7841.49</v>
      </c>
      <c r="F320" s="80">
        <v>136</v>
      </c>
      <c r="G320" s="80">
        <v>9000</v>
      </c>
      <c r="H320" s="80">
        <v>9</v>
      </c>
      <c r="I320" s="80">
        <v>16841.490000000002</v>
      </c>
      <c r="J320" s="81">
        <f t="shared" si="4"/>
        <v>0.93793103448275861</v>
      </c>
      <c r="L320" s="68"/>
    </row>
    <row r="321" spans="2:12">
      <c r="B321" s="76" t="s">
        <v>12769</v>
      </c>
      <c r="C321" s="80">
        <v>301482.28000000003</v>
      </c>
      <c r="D321" s="80">
        <v>1497</v>
      </c>
      <c r="E321" s="80">
        <v>106442.69</v>
      </c>
      <c r="F321" s="80">
        <v>1447</v>
      </c>
      <c r="G321" s="80">
        <v>50000</v>
      </c>
      <c r="H321" s="80">
        <v>50</v>
      </c>
      <c r="I321" s="80">
        <v>156442.69</v>
      </c>
      <c r="J321" s="81">
        <f t="shared" si="4"/>
        <v>0.9665998663994656</v>
      </c>
      <c r="L321" s="68"/>
    </row>
    <row r="322" spans="2:12" ht="27.6">
      <c r="B322" s="76" t="s">
        <v>12770</v>
      </c>
      <c r="C322" s="80">
        <v>571364.94999999995</v>
      </c>
      <c r="D322" s="80">
        <v>484</v>
      </c>
      <c r="E322" s="80">
        <v>103618.72</v>
      </c>
      <c r="F322" s="80">
        <v>352</v>
      </c>
      <c r="G322" s="80">
        <v>132000</v>
      </c>
      <c r="H322" s="80">
        <v>132</v>
      </c>
      <c r="I322" s="80">
        <v>235618.72</v>
      </c>
      <c r="J322" s="81">
        <f t="shared" si="4"/>
        <v>0.72727272727272729</v>
      </c>
      <c r="L322" s="68"/>
    </row>
    <row r="323" spans="2:12">
      <c r="B323" s="76" t="s">
        <v>12771</v>
      </c>
      <c r="C323" s="80">
        <v>866949.85</v>
      </c>
      <c r="D323" s="80">
        <v>727</v>
      </c>
      <c r="E323" s="80">
        <v>126632.03</v>
      </c>
      <c r="F323" s="80">
        <v>610</v>
      </c>
      <c r="G323" s="80">
        <v>117000</v>
      </c>
      <c r="H323" s="80">
        <v>117</v>
      </c>
      <c r="I323" s="80">
        <v>243632.03</v>
      </c>
      <c r="J323" s="81">
        <f t="shared" si="4"/>
        <v>0.83906464924346635</v>
      </c>
      <c r="L323" s="68"/>
    </row>
    <row r="324" spans="2:12">
      <c r="B324" s="76" t="s">
        <v>12772</v>
      </c>
      <c r="C324" s="80">
        <v>749950.05</v>
      </c>
      <c r="D324" s="80">
        <v>190</v>
      </c>
      <c r="E324" s="80">
        <v>23017.71</v>
      </c>
      <c r="F324" s="80">
        <v>31</v>
      </c>
      <c r="G324" s="80">
        <v>159000</v>
      </c>
      <c r="H324" s="80">
        <v>159</v>
      </c>
      <c r="I324" s="80">
        <v>182017.71</v>
      </c>
      <c r="J324" s="81">
        <f t="shared" si="4"/>
        <v>0.16315789473684211</v>
      </c>
      <c r="L324" s="68"/>
    </row>
    <row r="325" spans="2:12">
      <c r="B325" s="76" t="s">
        <v>12773</v>
      </c>
      <c r="C325" s="80">
        <v>2349322.4500000002</v>
      </c>
      <c r="D325" s="80">
        <v>1317</v>
      </c>
      <c r="E325" s="80">
        <v>131196.39000000001</v>
      </c>
      <c r="F325" s="80">
        <v>1145</v>
      </c>
      <c r="G325" s="80">
        <v>172000</v>
      </c>
      <c r="H325" s="80">
        <v>172</v>
      </c>
      <c r="I325" s="80">
        <v>303196.39</v>
      </c>
      <c r="J325" s="81">
        <f t="shared" si="4"/>
        <v>0.86940015186028852</v>
      </c>
      <c r="L325" s="68"/>
    </row>
    <row r="326" spans="2:12" ht="27.6">
      <c r="B326" s="76" t="s">
        <v>12774</v>
      </c>
      <c r="C326" s="80">
        <v>3340566.4</v>
      </c>
      <c r="D326" s="80">
        <v>1673</v>
      </c>
      <c r="E326" s="80">
        <v>276410.40000000002</v>
      </c>
      <c r="F326" s="80">
        <v>1318</v>
      </c>
      <c r="G326" s="80">
        <v>355000</v>
      </c>
      <c r="H326" s="80">
        <v>355</v>
      </c>
      <c r="I326" s="80">
        <v>631410.4</v>
      </c>
      <c r="J326" s="81">
        <f t="shared" si="4"/>
        <v>0.7878063359234907</v>
      </c>
      <c r="L326" s="68"/>
    </row>
    <row r="327" spans="2:12">
      <c r="B327" s="76" t="s">
        <v>12775</v>
      </c>
      <c r="C327" s="80">
        <v>1229012.8999999999</v>
      </c>
      <c r="D327" s="80">
        <v>835</v>
      </c>
      <c r="E327" s="80">
        <v>37269.199999999997</v>
      </c>
      <c r="F327" s="80">
        <v>818</v>
      </c>
      <c r="G327" s="80">
        <v>17000</v>
      </c>
      <c r="H327" s="80">
        <v>17</v>
      </c>
      <c r="I327" s="80">
        <v>54269.2</v>
      </c>
      <c r="J327" s="81">
        <f t="shared" si="4"/>
        <v>0.97964071856287427</v>
      </c>
      <c r="L327" s="68"/>
    </row>
    <row r="328" spans="2:12" ht="27.6">
      <c r="B328" s="76" t="s">
        <v>12776</v>
      </c>
      <c r="C328" s="80">
        <v>450772.06</v>
      </c>
      <c r="D328" s="80">
        <v>1066</v>
      </c>
      <c r="E328" s="80">
        <v>77669.66</v>
      </c>
      <c r="F328" s="80">
        <v>1006</v>
      </c>
      <c r="G328" s="80">
        <v>60000</v>
      </c>
      <c r="H328" s="80">
        <v>60</v>
      </c>
      <c r="I328" s="80">
        <v>137669.66</v>
      </c>
      <c r="J328" s="81">
        <f t="shared" si="4"/>
        <v>0.94371482176360222</v>
      </c>
      <c r="L328" s="68"/>
    </row>
    <row r="329" spans="2:12">
      <c r="B329" s="76" t="s">
        <v>12777</v>
      </c>
      <c r="C329" s="80">
        <v>269033.83</v>
      </c>
      <c r="D329" s="80">
        <v>390</v>
      </c>
      <c r="E329" s="80">
        <v>39645.26</v>
      </c>
      <c r="F329" s="80">
        <v>341</v>
      </c>
      <c r="G329" s="80">
        <v>49000</v>
      </c>
      <c r="H329" s="80">
        <v>49</v>
      </c>
      <c r="I329" s="80">
        <v>88645.26</v>
      </c>
      <c r="J329" s="81">
        <f t="shared" si="4"/>
        <v>0.87435897435897436</v>
      </c>
      <c r="L329" s="68"/>
    </row>
    <row r="330" spans="2:12">
      <c r="B330" s="76" t="s">
        <v>12778</v>
      </c>
      <c r="C330" s="80">
        <v>680473.67</v>
      </c>
      <c r="D330" s="80">
        <v>3925</v>
      </c>
      <c r="E330" s="80">
        <v>113459.87</v>
      </c>
      <c r="F330" s="80">
        <v>3806</v>
      </c>
      <c r="G330" s="80">
        <v>109893.26</v>
      </c>
      <c r="H330" s="80">
        <v>119</v>
      </c>
      <c r="I330" s="80">
        <v>223353.13</v>
      </c>
      <c r="J330" s="81">
        <f t="shared" si="4"/>
        <v>0.96968152866242041</v>
      </c>
      <c r="L330" s="68"/>
    </row>
    <row r="331" spans="2:12" ht="27.6">
      <c r="B331" s="76" t="s">
        <v>12779</v>
      </c>
      <c r="C331" s="80">
        <v>581313.35</v>
      </c>
      <c r="D331" s="80">
        <v>4143</v>
      </c>
      <c r="E331" s="80">
        <v>149934.41</v>
      </c>
      <c r="F331" s="80">
        <v>4092</v>
      </c>
      <c r="G331" s="80">
        <v>51000</v>
      </c>
      <c r="H331" s="80">
        <v>51</v>
      </c>
      <c r="I331" s="80">
        <v>200934.41</v>
      </c>
      <c r="J331" s="81">
        <f t="shared" si="4"/>
        <v>0.98769007965242572</v>
      </c>
      <c r="L331" s="68"/>
    </row>
    <row r="332" spans="2:12">
      <c r="B332" s="76" t="s">
        <v>12780</v>
      </c>
      <c r="C332" s="80">
        <v>175249.01</v>
      </c>
      <c r="D332" s="80">
        <v>1373</v>
      </c>
      <c r="E332" s="80">
        <v>55284.32</v>
      </c>
      <c r="F332" s="80">
        <v>1332</v>
      </c>
      <c r="G332" s="80">
        <v>37531.21</v>
      </c>
      <c r="H332" s="80">
        <v>41</v>
      </c>
      <c r="I332" s="80">
        <v>92815.53</v>
      </c>
      <c r="J332" s="81">
        <f t="shared" ref="J332:J395" si="5">+IFERROR(F332/D332,"N/A")</f>
        <v>0.97013838310269485</v>
      </c>
      <c r="L332" s="68"/>
    </row>
    <row r="333" spans="2:12">
      <c r="B333" s="76" t="s">
        <v>12781</v>
      </c>
      <c r="C333" s="80">
        <v>2281630.61</v>
      </c>
      <c r="D333" s="80">
        <v>7321</v>
      </c>
      <c r="E333" s="80">
        <v>260451.24</v>
      </c>
      <c r="F333" s="80">
        <v>6973</v>
      </c>
      <c r="G333" s="80">
        <v>323746.36</v>
      </c>
      <c r="H333" s="80">
        <v>348</v>
      </c>
      <c r="I333" s="80">
        <v>584197.61</v>
      </c>
      <c r="J333" s="81">
        <f t="shared" si="5"/>
        <v>0.9524655101762054</v>
      </c>
      <c r="L333" s="68"/>
    </row>
    <row r="334" spans="2:12">
      <c r="B334" s="76" t="s">
        <v>12782</v>
      </c>
      <c r="C334" s="80">
        <v>3141879.95</v>
      </c>
      <c r="D334" s="80">
        <v>5428</v>
      </c>
      <c r="E334" s="80">
        <v>316395.15000000002</v>
      </c>
      <c r="F334" s="80">
        <v>5170</v>
      </c>
      <c r="G334" s="80">
        <v>258000</v>
      </c>
      <c r="H334" s="80">
        <v>258</v>
      </c>
      <c r="I334" s="80">
        <v>574395.15</v>
      </c>
      <c r="J334" s="81">
        <f t="shared" si="5"/>
        <v>0.95246868091378045</v>
      </c>
      <c r="L334" s="68"/>
    </row>
    <row r="335" spans="2:12">
      <c r="B335" s="76" t="s">
        <v>12783</v>
      </c>
      <c r="C335" s="80">
        <v>431468.26</v>
      </c>
      <c r="D335" s="80">
        <v>380</v>
      </c>
      <c r="E335" s="80">
        <v>91997.96</v>
      </c>
      <c r="F335" s="80">
        <v>250</v>
      </c>
      <c r="G335" s="80">
        <v>130000</v>
      </c>
      <c r="H335" s="80">
        <v>130</v>
      </c>
      <c r="I335" s="80">
        <v>221997.96</v>
      </c>
      <c r="J335" s="81">
        <f t="shared" si="5"/>
        <v>0.65789473684210531</v>
      </c>
      <c r="L335" s="68"/>
    </row>
    <row r="336" spans="2:12">
      <c r="B336" s="76" t="s">
        <v>12784</v>
      </c>
      <c r="C336" s="80">
        <v>32866.83</v>
      </c>
      <c r="D336" s="80">
        <v>90</v>
      </c>
      <c r="E336" s="80">
        <v>15167.57</v>
      </c>
      <c r="F336" s="80">
        <v>80</v>
      </c>
      <c r="G336" s="80">
        <v>10000</v>
      </c>
      <c r="H336" s="80">
        <v>10</v>
      </c>
      <c r="I336" s="80">
        <v>25167.57</v>
      </c>
      <c r="J336" s="81">
        <f t="shared" si="5"/>
        <v>0.88888888888888884</v>
      </c>
      <c r="L336" s="68"/>
    </row>
    <row r="337" spans="2:12" ht="41.4">
      <c r="B337" s="76" t="s">
        <v>12785</v>
      </c>
      <c r="C337" s="80">
        <v>341800.75</v>
      </c>
      <c r="D337" s="80">
        <v>0</v>
      </c>
      <c r="E337" s="80">
        <v>95578.74</v>
      </c>
      <c r="F337" s="80">
        <v>0</v>
      </c>
      <c r="G337" s="80">
        <v>57429.87</v>
      </c>
      <c r="H337" s="80">
        <v>0</v>
      </c>
      <c r="I337" s="80">
        <v>153008.60999999999</v>
      </c>
      <c r="J337" s="81" t="str">
        <f t="shared" si="5"/>
        <v>N/A</v>
      </c>
      <c r="L337" s="68"/>
    </row>
    <row r="338" spans="2:12" ht="27.6">
      <c r="B338" s="76" t="s">
        <v>12786</v>
      </c>
      <c r="C338" s="80">
        <v>314243.75</v>
      </c>
      <c r="D338" s="80">
        <v>299</v>
      </c>
      <c r="E338" s="80">
        <v>71281.350000000006</v>
      </c>
      <c r="F338" s="80">
        <v>141</v>
      </c>
      <c r="G338" s="80">
        <v>158000</v>
      </c>
      <c r="H338" s="80">
        <v>158</v>
      </c>
      <c r="I338" s="80">
        <v>229281.35</v>
      </c>
      <c r="J338" s="81">
        <f t="shared" si="5"/>
        <v>0.47157190635451507</v>
      </c>
      <c r="L338" s="68"/>
    </row>
    <row r="339" spans="2:12">
      <c r="B339" s="76" t="s">
        <v>12787</v>
      </c>
      <c r="C339" s="80">
        <v>1272991.07</v>
      </c>
      <c r="D339" s="80">
        <v>1536</v>
      </c>
      <c r="E339" s="80">
        <v>122495.73</v>
      </c>
      <c r="F339" s="80">
        <v>1190</v>
      </c>
      <c r="G339" s="80">
        <v>346000</v>
      </c>
      <c r="H339" s="80">
        <v>346</v>
      </c>
      <c r="I339" s="80">
        <v>468495.73</v>
      </c>
      <c r="J339" s="81">
        <f t="shared" si="5"/>
        <v>0.77473958333333337</v>
      </c>
      <c r="L339" s="68"/>
    </row>
    <row r="340" spans="2:12">
      <c r="B340" s="76" t="s">
        <v>12788</v>
      </c>
      <c r="C340" s="80">
        <v>1748041.89</v>
      </c>
      <c r="D340" s="80">
        <v>5021</v>
      </c>
      <c r="E340" s="80">
        <v>140853.65</v>
      </c>
      <c r="F340" s="80">
        <v>4889</v>
      </c>
      <c r="G340" s="80">
        <v>134076.07999999999</v>
      </c>
      <c r="H340" s="80">
        <v>132</v>
      </c>
      <c r="I340" s="80">
        <v>274929.74</v>
      </c>
      <c r="J340" s="81">
        <f t="shared" si="5"/>
        <v>0.97371041625174271</v>
      </c>
      <c r="L340" s="68"/>
    </row>
    <row r="341" spans="2:12">
      <c r="B341" s="76" t="s">
        <v>12789</v>
      </c>
      <c r="C341" s="80">
        <v>157540.45000000001</v>
      </c>
      <c r="D341" s="80">
        <v>514</v>
      </c>
      <c r="E341" s="80">
        <v>47650</v>
      </c>
      <c r="F341" s="80">
        <v>487</v>
      </c>
      <c r="G341" s="80">
        <v>27000</v>
      </c>
      <c r="H341" s="80">
        <v>27</v>
      </c>
      <c r="I341" s="80">
        <v>74650</v>
      </c>
      <c r="J341" s="81">
        <f t="shared" si="5"/>
        <v>0.94747081712062253</v>
      </c>
      <c r="L341" s="68"/>
    </row>
    <row r="342" spans="2:12">
      <c r="B342" s="76" t="s">
        <v>12790</v>
      </c>
      <c r="C342" s="80">
        <v>121349.08</v>
      </c>
      <c r="D342" s="80">
        <v>242</v>
      </c>
      <c r="E342" s="80">
        <v>17829.82</v>
      </c>
      <c r="F342" s="80">
        <v>220</v>
      </c>
      <c r="G342" s="80">
        <v>23503.88</v>
      </c>
      <c r="H342" s="80">
        <v>22</v>
      </c>
      <c r="I342" s="80">
        <v>41333.699999999997</v>
      </c>
      <c r="J342" s="81">
        <f t="shared" si="5"/>
        <v>0.90909090909090906</v>
      </c>
      <c r="L342" s="68"/>
    </row>
    <row r="343" spans="2:12" ht="27.6">
      <c r="B343" s="76" t="s">
        <v>12791</v>
      </c>
      <c r="C343" s="80">
        <v>330349.93</v>
      </c>
      <c r="D343" s="80">
        <v>1378</v>
      </c>
      <c r="E343" s="80">
        <v>81677.13</v>
      </c>
      <c r="F343" s="80">
        <v>1332</v>
      </c>
      <c r="G343" s="80">
        <v>41791.89</v>
      </c>
      <c r="H343" s="80">
        <v>46</v>
      </c>
      <c r="I343" s="80">
        <v>123469.03</v>
      </c>
      <c r="J343" s="81">
        <f t="shared" si="5"/>
        <v>0.96661828737300437</v>
      </c>
      <c r="L343" s="68"/>
    </row>
    <row r="344" spans="2:12">
      <c r="B344" s="76" t="s">
        <v>12792</v>
      </c>
      <c r="C344" s="80">
        <v>492837.34</v>
      </c>
      <c r="D344" s="80">
        <v>1732</v>
      </c>
      <c r="E344" s="80">
        <v>146514.92000000001</v>
      </c>
      <c r="F344" s="80">
        <v>1619</v>
      </c>
      <c r="G344" s="80">
        <v>113000</v>
      </c>
      <c r="H344" s="80">
        <v>113</v>
      </c>
      <c r="I344" s="80">
        <v>259514.92</v>
      </c>
      <c r="J344" s="81">
        <f t="shared" si="5"/>
        <v>0.934757505773672</v>
      </c>
      <c r="L344" s="68"/>
    </row>
    <row r="345" spans="2:12">
      <c r="B345" s="76" t="s">
        <v>12793</v>
      </c>
      <c r="C345" s="80">
        <v>41383.47</v>
      </c>
      <c r="D345" s="80">
        <v>450</v>
      </c>
      <c r="E345" s="80">
        <v>19855.09</v>
      </c>
      <c r="F345" s="80">
        <v>446</v>
      </c>
      <c r="G345" s="80">
        <v>8505.32</v>
      </c>
      <c r="H345" s="80">
        <v>4</v>
      </c>
      <c r="I345" s="80">
        <v>28360.41</v>
      </c>
      <c r="J345" s="81">
        <f t="shared" si="5"/>
        <v>0.99111111111111116</v>
      </c>
      <c r="L345" s="68"/>
    </row>
    <row r="346" spans="2:12">
      <c r="B346" s="76" t="s">
        <v>12794</v>
      </c>
      <c r="C346" s="80">
        <v>971022.99</v>
      </c>
      <c r="D346" s="80">
        <v>3567</v>
      </c>
      <c r="E346" s="80">
        <v>155546.54</v>
      </c>
      <c r="F346" s="80">
        <v>3450</v>
      </c>
      <c r="G346" s="80">
        <v>117000</v>
      </c>
      <c r="H346" s="80">
        <v>117</v>
      </c>
      <c r="I346" s="80">
        <v>272546.53999999998</v>
      </c>
      <c r="J346" s="81">
        <f t="shared" si="5"/>
        <v>0.96719932716568546</v>
      </c>
      <c r="L346" s="68"/>
    </row>
    <row r="347" spans="2:12">
      <c r="B347" s="76" t="s">
        <v>12795</v>
      </c>
      <c r="C347" s="80">
        <v>476200.51</v>
      </c>
      <c r="D347" s="80">
        <v>0</v>
      </c>
      <c r="E347" s="80">
        <v>133161.32999999999</v>
      </c>
      <c r="F347" s="80">
        <v>0</v>
      </c>
      <c r="G347" s="80">
        <v>80011.92</v>
      </c>
      <c r="H347" s="80">
        <v>0</v>
      </c>
      <c r="I347" s="80">
        <v>213173.25</v>
      </c>
      <c r="J347" s="81" t="str">
        <f t="shared" si="5"/>
        <v>N/A</v>
      </c>
      <c r="L347" s="68"/>
    </row>
    <row r="348" spans="2:12">
      <c r="B348" s="76" t="s">
        <v>12796</v>
      </c>
      <c r="C348" s="80">
        <v>292022.98</v>
      </c>
      <c r="D348" s="80">
        <v>875</v>
      </c>
      <c r="E348" s="80">
        <v>71084.210000000006</v>
      </c>
      <c r="F348" s="80">
        <v>837</v>
      </c>
      <c r="G348" s="80">
        <v>38000</v>
      </c>
      <c r="H348" s="80">
        <v>38</v>
      </c>
      <c r="I348" s="80">
        <v>109084.21</v>
      </c>
      <c r="J348" s="81">
        <f t="shared" si="5"/>
        <v>0.95657142857142852</v>
      </c>
      <c r="L348" s="68"/>
    </row>
    <row r="349" spans="2:12">
      <c r="B349" s="76" t="s">
        <v>12797</v>
      </c>
      <c r="C349" s="80">
        <v>225736.08</v>
      </c>
      <c r="D349" s="80">
        <v>527</v>
      </c>
      <c r="E349" s="80">
        <v>79130.62</v>
      </c>
      <c r="F349" s="80">
        <v>499</v>
      </c>
      <c r="G349" s="80">
        <v>28000</v>
      </c>
      <c r="H349" s="80">
        <v>28</v>
      </c>
      <c r="I349" s="80">
        <v>107130.62</v>
      </c>
      <c r="J349" s="81">
        <f t="shared" si="5"/>
        <v>0.94686907020872868</v>
      </c>
      <c r="L349" s="68"/>
    </row>
    <row r="350" spans="2:12">
      <c r="B350" s="76" t="s">
        <v>12798</v>
      </c>
      <c r="C350" s="80">
        <v>342732.69</v>
      </c>
      <c r="D350" s="80">
        <v>846</v>
      </c>
      <c r="E350" s="80">
        <v>72420.63</v>
      </c>
      <c r="F350" s="80">
        <v>761</v>
      </c>
      <c r="G350" s="80">
        <v>76838.44</v>
      </c>
      <c r="H350" s="80">
        <v>85</v>
      </c>
      <c r="I350" s="80">
        <v>149259.07</v>
      </c>
      <c r="J350" s="81">
        <f t="shared" si="5"/>
        <v>0.89952718676122934</v>
      </c>
      <c r="L350" s="68"/>
    </row>
    <row r="351" spans="2:12">
      <c r="B351" s="76" t="s">
        <v>12799</v>
      </c>
      <c r="C351" s="80">
        <v>2835611.98</v>
      </c>
      <c r="D351" s="80">
        <v>3804</v>
      </c>
      <c r="E351" s="80">
        <v>292994.65000000002</v>
      </c>
      <c r="F351" s="80">
        <v>3444</v>
      </c>
      <c r="G351" s="80">
        <v>360000</v>
      </c>
      <c r="H351" s="80">
        <v>360</v>
      </c>
      <c r="I351" s="80">
        <v>652994.65</v>
      </c>
      <c r="J351" s="81">
        <f t="shared" si="5"/>
        <v>0.90536277602523663</v>
      </c>
      <c r="L351" s="68"/>
    </row>
    <row r="352" spans="2:12">
      <c r="B352" s="76" t="s">
        <v>12800</v>
      </c>
      <c r="C352" s="80">
        <v>46670.26</v>
      </c>
      <c r="D352" s="80">
        <v>367</v>
      </c>
      <c r="E352" s="80">
        <v>10086.23</v>
      </c>
      <c r="F352" s="80">
        <v>355</v>
      </c>
      <c r="G352" s="80">
        <v>8694.4500000000007</v>
      </c>
      <c r="H352" s="80">
        <v>12</v>
      </c>
      <c r="I352" s="80">
        <v>18780.689999999999</v>
      </c>
      <c r="J352" s="81">
        <f t="shared" si="5"/>
        <v>0.96730245231607626</v>
      </c>
      <c r="L352" s="68"/>
    </row>
    <row r="353" spans="2:12">
      <c r="B353" s="76" t="s">
        <v>12801</v>
      </c>
      <c r="C353" s="80">
        <v>74959.399999999994</v>
      </c>
      <c r="D353" s="80">
        <v>765</v>
      </c>
      <c r="E353" s="80">
        <v>14561.28</v>
      </c>
      <c r="F353" s="80">
        <v>755</v>
      </c>
      <c r="G353" s="80">
        <v>13938.15</v>
      </c>
      <c r="H353" s="80">
        <v>10</v>
      </c>
      <c r="I353" s="80">
        <v>28499.42</v>
      </c>
      <c r="J353" s="81">
        <f t="shared" si="5"/>
        <v>0.98692810457516345</v>
      </c>
      <c r="L353" s="68"/>
    </row>
    <row r="354" spans="2:12">
      <c r="B354" s="76" t="s">
        <v>12802</v>
      </c>
      <c r="C354" s="80">
        <v>2592760.58</v>
      </c>
      <c r="D354" s="80">
        <v>13098</v>
      </c>
      <c r="E354" s="80">
        <v>588003.71</v>
      </c>
      <c r="F354" s="80">
        <v>12759</v>
      </c>
      <c r="G354" s="80">
        <v>345491.42</v>
      </c>
      <c r="H354" s="80">
        <v>339</v>
      </c>
      <c r="I354" s="80">
        <v>933495.14</v>
      </c>
      <c r="J354" s="81">
        <f t="shared" si="5"/>
        <v>0.97411818598259281</v>
      </c>
      <c r="L354" s="68"/>
    </row>
    <row r="355" spans="2:12">
      <c r="B355" s="76" t="s">
        <v>12803</v>
      </c>
      <c r="C355" s="80">
        <v>122710.29</v>
      </c>
      <c r="D355" s="80">
        <v>438</v>
      </c>
      <c r="E355" s="80">
        <v>12795.24</v>
      </c>
      <c r="F355" s="80">
        <v>426</v>
      </c>
      <c r="G355" s="80">
        <v>11997.96</v>
      </c>
      <c r="H355" s="80">
        <v>12</v>
      </c>
      <c r="I355" s="80">
        <v>24793.200000000001</v>
      </c>
      <c r="J355" s="81">
        <f t="shared" si="5"/>
        <v>0.9726027397260274</v>
      </c>
      <c r="L355" s="68"/>
    </row>
    <row r="356" spans="2:12">
      <c r="B356" s="76" t="s">
        <v>12804</v>
      </c>
      <c r="C356" s="80">
        <v>2877450.42</v>
      </c>
      <c r="D356" s="80">
        <v>4417</v>
      </c>
      <c r="E356" s="80">
        <v>341100.22</v>
      </c>
      <c r="F356" s="80">
        <v>4064</v>
      </c>
      <c r="G356" s="80">
        <v>353000</v>
      </c>
      <c r="H356" s="80">
        <v>353</v>
      </c>
      <c r="I356" s="80">
        <v>694100.22</v>
      </c>
      <c r="J356" s="81">
        <f t="shared" si="5"/>
        <v>0.92008150328277116</v>
      </c>
      <c r="L356" s="68"/>
    </row>
    <row r="357" spans="2:12">
      <c r="B357" s="76" t="s">
        <v>12805</v>
      </c>
      <c r="C357" s="80">
        <v>682285.45</v>
      </c>
      <c r="D357" s="80">
        <v>2459</v>
      </c>
      <c r="E357" s="80">
        <v>161476.51</v>
      </c>
      <c r="F357" s="80">
        <v>2393</v>
      </c>
      <c r="G357" s="80">
        <v>66000</v>
      </c>
      <c r="H357" s="80">
        <v>66</v>
      </c>
      <c r="I357" s="80">
        <v>227476.51</v>
      </c>
      <c r="J357" s="81">
        <f t="shared" si="5"/>
        <v>0.97315982106547372</v>
      </c>
      <c r="L357" s="68"/>
    </row>
    <row r="358" spans="2:12">
      <c r="B358" s="76" t="s">
        <v>12806</v>
      </c>
      <c r="C358" s="80">
        <v>29068.18</v>
      </c>
      <c r="D358" s="80">
        <v>143</v>
      </c>
      <c r="E358" s="80">
        <v>6512.16</v>
      </c>
      <c r="F358" s="80">
        <v>137</v>
      </c>
      <c r="G358" s="80">
        <v>5827.66</v>
      </c>
      <c r="H358" s="80">
        <v>6</v>
      </c>
      <c r="I358" s="80">
        <v>12339.82</v>
      </c>
      <c r="J358" s="81">
        <f t="shared" si="5"/>
        <v>0.95804195804195802</v>
      </c>
      <c r="L358" s="68"/>
    </row>
    <row r="359" spans="2:12" ht="27.6">
      <c r="B359" s="76" t="s">
        <v>12807</v>
      </c>
      <c r="C359" s="80">
        <v>2684702.76</v>
      </c>
      <c r="D359" s="80">
        <v>1100</v>
      </c>
      <c r="E359" s="80">
        <v>289668.68</v>
      </c>
      <c r="F359" s="80">
        <v>575</v>
      </c>
      <c r="G359" s="80">
        <v>525000</v>
      </c>
      <c r="H359" s="80">
        <v>525</v>
      </c>
      <c r="I359" s="80">
        <v>814668.68</v>
      </c>
      <c r="J359" s="81">
        <f t="shared" si="5"/>
        <v>0.52272727272727271</v>
      </c>
      <c r="L359" s="68"/>
    </row>
    <row r="360" spans="2:12">
      <c r="B360" s="76" t="s">
        <v>12808</v>
      </c>
      <c r="C360" s="80">
        <v>199844.37</v>
      </c>
      <c r="D360" s="80">
        <v>1738</v>
      </c>
      <c r="E360" s="80">
        <v>22608.47</v>
      </c>
      <c r="F360" s="80">
        <v>1707</v>
      </c>
      <c r="G360" s="80">
        <v>31563.75</v>
      </c>
      <c r="H360" s="80">
        <v>31</v>
      </c>
      <c r="I360" s="80">
        <v>54172.22</v>
      </c>
      <c r="J360" s="81">
        <f t="shared" si="5"/>
        <v>0.98216340621403908</v>
      </c>
      <c r="L360" s="68"/>
    </row>
    <row r="361" spans="2:12">
      <c r="B361" s="76" t="s">
        <v>12809</v>
      </c>
      <c r="C361" s="80">
        <v>135139.70000000001</v>
      </c>
      <c r="D361" s="80">
        <v>495</v>
      </c>
      <c r="E361" s="80">
        <v>14225.21</v>
      </c>
      <c r="F361" s="80">
        <v>473</v>
      </c>
      <c r="G361" s="80">
        <v>22000</v>
      </c>
      <c r="H361" s="80">
        <v>22</v>
      </c>
      <c r="I361" s="80">
        <v>36225.21</v>
      </c>
      <c r="J361" s="81">
        <f t="shared" si="5"/>
        <v>0.9555555555555556</v>
      </c>
      <c r="L361" s="68"/>
    </row>
    <row r="362" spans="2:12">
      <c r="B362" s="76" t="s">
        <v>12810</v>
      </c>
      <c r="C362" s="80">
        <v>1607680.77</v>
      </c>
      <c r="D362" s="80">
        <v>2588</v>
      </c>
      <c r="E362" s="80">
        <v>61857.81</v>
      </c>
      <c r="F362" s="80">
        <v>2483</v>
      </c>
      <c r="G362" s="80">
        <v>105000</v>
      </c>
      <c r="H362" s="80">
        <v>105</v>
      </c>
      <c r="I362" s="80">
        <v>166857.81</v>
      </c>
      <c r="J362" s="81">
        <f t="shared" si="5"/>
        <v>0.9594281298299846</v>
      </c>
      <c r="L362" s="68"/>
    </row>
    <row r="363" spans="2:12">
      <c r="B363" s="76" t="s">
        <v>12811</v>
      </c>
      <c r="C363" s="80">
        <v>1052394.98</v>
      </c>
      <c r="D363" s="80">
        <v>1656</v>
      </c>
      <c r="E363" s="80">
        <v>107522.93</v>
      </c>
      <c r="F363" s="80">
        <v>1499</v>
      </c>
      <c r="G363" s="80">
        <v>157000</v>
      </c>
      <c r="H363" s="80">
        <v>157</v>
      </c>
      <c r="I363" s="80">
        <v>264522.93</v>
      </c>
      <c r="J363" s="81">
        <f t="shared" si="5"/>
        <v>0.90519323671497587</v>
      </c>
      <c r="L363" s="68"/>
    </row>
    <row r="364" spans="2:12">
      <c r="B364" s="76" t="s">
        <v>12812</v>
      </c>
      <c r="C364" s="80">
        <v>117347.14</v>
      </c>
      <c r="D364" s="80">
        <v>1037</v>
      </c>
      <c r="E364" s="80">
        <v>28356.86</v>
      </c>
      <c r="F364" s="80">
        <v>1013</v>
      </c>
      <c r="G364" s="80">
        <v>21916.83</v>
      </c>
      <c r="H364" s="80">
        <v>24</v>
      </c>
      <c r="I364" s="80">
        <v>50273.69</v>
      </c>
      <c r="J364" s="81">
        <f t="shared" si="5"/>
        <v>0.97685631629701064</v>
      </c>
      <c r="L364" s="68"/>
    </row>
    <row r="365" spans="2:12">
      <c r="B365" s="76" t="s">
        <v>12813</v>
      </c>
      <c r="C365" s="80">
        <v>1856769</v>
      </c>
      <c r="D365" s="80">
        <v>5859</v>
      </c>
      <c r="E365" s="80">
        <v>359377.71</v>
      </c>
      <c r="F365" s="80">
        <v>5673</v>
      </c>
      <c r="G365" s="80">
        <v>186000</v>
      </c>
      <c r="H365" s="80">
        <v>186</v>
      </c>
      <c r="I365" s="80">
        <v>545377.71</v>
      </c>
      <c r="J365" s="81">
        <f t="shared" si="5"/>
        <v>0.96825396825396826</v>
      </c>
      <c r="L365" s="68"/>
    </row>
    <row r="366" spans="2:12">
      <c r="B366" s="76" t="s">
        <v>12814</v>
      </c>
      <c r="C366" s="80">
        <v>650174.5</v>
      </c>
      <c r="D366" s="80">
        <v>4915</v>
      </c>
      <c r="E366" s="80">
        <v>129094.59</v>
      </c>
      <c r="F366" s="80">
        <v>4798</v>
      </c>
      <c r="G366" s="80">
        <v>117000</v>
      </c>
      <c r="H366" s="80">
        <v>117</v>
      </c>
      <c r="I366" s="80">
        <v>246094.59</v>
      </c>
      <c r="J366" s="81">
        <f t="shared" si="5"/>
        <v>0.97619532044760937</v>
      </c>
      <c r="L366" s="68"/>
    </row>
    <row r="367" spans="2:12">
      <c r="B367" s="76" t="s">
        <v>12815</v>
      </c>
      <c r="C367" s="80">
        <v>101970.17</v>
      </c>
      <c r="D367" s="80">
        <v>688</v>
      </c>
      <c r="E367" s="80">
        <v>16906.14</v>
      </c>
      <c r="F367" s="80">
        <v>615</v>
      </c>
      <c r="G367" s="80">
        <v>73000</v>
      </c>
      <c r="H367" s="80">
        <v>73</v>
      </c>
      <c r="I367" s="80">
        <v>89906.14</v>
      </c>
      <c r="J367" s="81">
        <f t="shared" si="5"/>
        <v>0.89389534883720934</v>
      </c>
      <c r="L367" s="68"/>
    </row>
    <row r="368" spans="2:12">
      <c r="B368" s="76" t="s">
        <v>12816</v>
      </c>
      <c r="C368" s="80">
        <v>589659.35</v>
      </c>
      <c r="D368" s="80">
        <v>3182</v>
      </c>
      <c r="E368" s="80">
        <v>125611.12</v>
      </c>
      <c r="F368" s="80">
        <v>3089</v>
      </c>
      <c r="G368" s="80">
        <v>93000</v>
      </c>
      <c r="H368" s="80">
        <v>93</v>
      </c>
      <c r="I368" s="80">
        <v>218611.12</v>
      </c>
      <c r="J368" s="81">
        <f t="shared" si="5"/>
        <v>0.97077309868007544</v>
      </c>
      <c r="L368" s="68"/>
    </row>
    <row r="369" spans="2:12">
      <c r="B369" s="76" t="s">
        <v>12817</v>
      </c>
      <c r="C369" s="80">
        <v>194695.23</v>
      </c>
      <c r="D369" s="80">
        <v>993</v>
      </c>
      <c r="E369" s="80">
        <v>41879.040000000001</v>
      </c>
      <c r="F369" s="80">
        <v>977</v>
      </c>
      <c r="G369" s="80">
        <v>18525.650000000001</v>
      </c>
      <c r="H369" s="80">
        <v>16</v>
      </c>
      <c r="I369" s="80">
        <v>60404.69</v>
      </c>
      <c r="J369" s="81">
        <f t="shared" si="5"/>
        <v>0.98388721047331318</v>
      </c>
      <c r="L369" s="68"/>
    </row>
    <row r="370" spans="2:12">
      <c r="B370" s="76" t="s">
        <v>12818</v>
      </c>
      <c r="C370" s="80">
        <v>5284179.51</v>
      </c>
      <c r="D370" s="80">
        <v>12038</v>
      </c>
      <c r="E370" s="80">
        <v>194774.47</v>
      </c>
      <c r="F370" s="80">
        <v>11681</v>
      </c>
      <c r="G370" s="80">
        <v>357000</v>
      </c>
      <c r="H370" s="80">
        <v>357</v>
      </c>
      <c r="I370" s="80">
        <v>551774.47</v>
      </c>
      <c r="J370" s="81">
        <f t="shared" si="5"/>
        <v>0.97034391094866257</v>
      </c>
      <c r="L370" s="68"/>
    </row>
    <row r="371" spans="2:12">
      <c r="B371" s="76" t="s">
        <v>12819</v>
      </c>
      <c r="C371" s="80">
        <v>11930.73</v>
      </c>
      <c r="D371" s="80">
        <v>212</v>
      </c>
      <c r="E371" s="80">
        <v>4043.08</v>
      </c>
      <c r="F371" s="80">
        <v>209</v>
      </c>
      <c r="G371" s="80">
        <v>3000</v>
      </c>
      <c r="H371" s="80">
        <v>3</v>
      </c>
      <c r="I371" s="80">
        <v>7043.08</v>
      </c>
      <c r="J371" s="81">
        <f t="shared" si="5"/>
        <v>0.98584905660377353</v>
      </c>
      <c r="L371" s="68"/>
    </row>
    <row r="372" spans="2:12">
      <c r="B372" s="76" t="s">
        <v>12820</v>
      </c>
      <c r="C372" s="80">
        <v>937381.84</v>
      </c>
      <c r="D372" s="80">
        <v>8289</v>
      </c>
      <c r="E372" s="80">
        <v>344794.11</v>
      </c>
      <c r="F372" s="80">
        <v>8169</v>
      </c>
      <c r="G372" s="80">
        <v>120000</v>
      </c>
      <c r="H372" s="80">
        <v>120</v>
      </c>
      <c r="I372" s="80">
        <v>464794.11</v>
      </c>
      <c r="J372" s="81">
        <f t="shared" si="5"/>
        <v>0.98552298226565327</v>
      </c>
      <c r="L372" s="68"/>
    </row>
    <row r="373" spans="2:12">
      <c r="B373" s="76" t="s">
        <v>12821</v>
      </c>
      <c r="C373" s="80">
        <v>1902899.65</v>
      </c>
      <c r="D373" s="80">
        <v>4759</v>
      </c>
      <c r="E373" s="80">
        <v>284674.32</v>
      </c>
      <c r="F373" s="80">
        <v>4570</v>
      </c>
      <c r="G373" s="80">
        <v>189000</v>
      </c>
      <c r="H373" s="80">
        <v>189</v>
      </c>
      <c r="I373" s="80">
        <v>473674.32</v>
      </c>
      <c r="J373" s="81">
        <f t="shared" si="5"/>
        <v>0.96028577432233664</v>
      </c>
      <c r="L373" s="68"/>
    </row>
    <row r="374" spans="2:12">
      <c r="B374" s="76" t="s">
        <v>12822</v>
      </c>
      <c r="C374" s="80">
        <v>2932208.63</v>
      </c>
      <c r="D374" s="80">
        <v>2957</v>
      </c>
      <c r="E374" s="80">
        <v>117571.02</v>
      </c>
      <c r="F374" s="80">
        <v>2710</v>
      </c>
      <c r="G374" s="80">
        <v>259259.97</v>
      </c>
      <c r="H374" s="80">
        <v>247</v>
      </c>
      <c r="I374" s="80">
        <v>376830.99</v>
      </c>
      <c r="J374" s="81">
        <f t="shared" si="5"/>
        <v>0.91646939465674671</v>
      </c>
      <c r="L374" s="68"/>
    </row>
    <row r="375" spans="2:12">
      <c r="B375" s="76" t="s">
        <v>12823</v>
      </c>
      <c r="C375" s="80">
        <v>545191.55000000005</v>
      </c>
      <c r="D375" s="80">
        <v>1440</v>
      </c>
      <c r="E375" s="80">
        <v>89187</v>
      </c>
      <c r="F375" s="80">
        <v>1360</v>
      </c>
      <c r="G375" s="80">
        <v>80000</v>
      </c>
      <c r="H375" s="80">
        <v>80</v>
      </c>
      <c r="I375" s="80">
        <v>169187</v>
      </c>
      <c r="J375" s="81">
        <f t="shared" si="5"/>
        <v>0.94444444444444442</v>
      </c>
      <c r="L375" s="68"/>
    </row>
    <row r="376" spans="2:12">
      <c r="B376" s="76" t="s">
        <v>12824</v>
      </c>
      <c r="C376" s="80">
        <v>181555.56</v>
      </c>
      <c r="D376" s="80">
        <v>518</v>
      </c>
      <c r="E376" s="80">
        <v>52203.15</v>
      </c>
      <c r="F376" s="80">
        <v>467</v>
      </c>
      <c r="G376" s="80">
        <v>51000</v>
      </c>
      <c r="H376" s="80">
        <v>51</v>
      </c>
      <c r="I376" s="80">
        <v>103203.15</v>
      </c>
      <c r="J376" s="81">
        <f t="shared" si="5"/>
        <v>0.90154440154440152</v>
      </c>
      <c r="L376" s="68"/>
    </row>
    <row r="377" spans="2:12">
      <c r="B377" s="76" t="s">
        <v>12825</v>
      </c>
      <c r="C377" s="80">
        <v>6113.59</v>
      </c>
      <c r="D377" s="80">
        <v>277</v>
      </c>
      <c r="E377" s="80">
        <v>3128.35</v>
      </c>
      <c r="F377" s="80">
        <v>274</v>
      </c>
      <c r="G377" s="80">
        <v>1594.32</v>
      </c>
      <c r="H377" s="80">
        <v>3</v>
      </c>
      <c r="I377" s="80">
        <v>4722.67</v>
      </c>
      <c r="J377" s="81">
        <f t="shared" si="5"/>
        <v>0.98916967509025266</v>
      </c>
      <c r="L377" s="68"/>
    </row>
    <row r="378" spans="2:12">
      <c r="B378" s="76" t="s">
        <v>12826</v>
      </c>
      <c r="C378" s="80">
        <v>105072.66</v>
      </c>
      <c r="D378" s="80">
        <v>3809</v>
      </c>
      <c r="E378" s="80">
        <v>31250.66</v>
      </c>
      <c r="F378" s="80">
        <v>3799</v>
      </c>
      <c r="G378" s="80">
        <v>9965.27</v>
      </c>
      <c r="H378" s="80">
        <v>10</v>
      </c>
      <c r="I378" s="80">
        <v>41215.93</v>
      </c>
      <c r="J378" s="81">
        <f t="shared" si="5"/>
        <v>0.99737463901286427</v>
      </c>
      <c r="L378" s="68"/>
    </row>
    <row r="379" spans="2:12">
      <c r="B379" s="76" t="s">
        <v>12827</v>
      </c>
      <c r="C379" s="80">
        <v>72815.039999999994</v>
      </c>
      <c r="D379" s="80">
        <v>499</v>
      </c>
      <c r="E379" s="80">
        <v>16804.12</v>
      </c>
      <c r="F379" s="80">
        <v>481</v>
      </c>
      <c r="G379" s="80">
        <v>18000</v>
      </c>
      <c r="H379" s="80">
        <v>18</v>
      </c>
      <c r="I379" s="80">
        <v>34804.120000000003</v>
      </c>
      <c r="J379" s="81">
        <f t="shared" si="5"/>
        <v>0.96392785571142281</v>
      </c>
      <c r="L379" s="68"/>
    </row>
    <row r="380" spans="2:12" ht="27.6">
      <c r="B380" s="76" t="s">
        <v>12828</v>
      </c>
      <c r="C380" s="80">
        <v>1858990.51</v>
      </c>
      <c r="D380" s="80">
        <v>777</v>
      </c>
      <c r="E380" s="80">
        <v>50582.04</v>
      </c>
      <c r="F380" s="80">
        <v>702</v>
      </c>
      <c r="G380" s="80">
        <v>75000</v>
      </c>
      <c r="H380" s="80">
        <v>75</v>
      </c>
      <c r="I380" s="80">
        <v>125582.04</v>
      </c>
      <c r="J380" s="81">
        <f t="shared" si="5"/>
        <v>0.90347490347490345</v>
      </c>
      <c r="L380" s="68"/>
    </row>
    <row r="381" spans="2:12">
      <c r="B381" s="76" t="s">
        <v>12829</v>
      </c>
      <c r="C381" s="80">
        <v>955641.32</v>
      </c>
      <c r="D381" s="80">
        <v>1766</v>
      </c>
      <c r="E381" s="80">
        <v>71923.3</v>
      </c>
      <c r="F381" s="80">
        <v>1661</v>
      </c>
      <c r="G381" s="80">
        <v>105000</v>
      </c>
      <c r="H381" s="80">
        <v>105</v>
      </c>
      <c r="I381" s="80">
        <v>176923.3</v>
      </c>
      <c r="J381" s="81">
        <f t="shared" si="5"/>
        <v>0.94054360135900339</v>
      </c>
      <c r="L381" s="68"/>
    </row>
    <row r="382" spans="2:12">
      <c r="B382" s="76" t="s">
        <v>12830</v>
      </c>
      <c r="C382" s="80">
        <v>237621.31</v>
      </c>
      <c r="D382" s="80">
        <v>308</v>
      </c>
      <c r="E382" s="80">
        <v>31822.799999999999</v>
      </c>
      <c r="F382" s="80">
        <v>233</v>
      </c>
      <c r="G382" s="80">
        <v>75000</v>
      </c>
      <c r="H382" s="80">
        <v>75</v>
      </c>
      <c r="I382" s="80">
        <v>106822.8</v>
      </c>
      <c r="J382" s="81">
        <f t="shared" si="5"/>
        <v>0.75649350649350644</v>
      </c>
      <c r="L382" s="68"/>
    </row>
    <row r="383" spans="2:12">
      <c r="B383" s="76" t="s">
        <v>12831</v>
      </c>
      <c r="C383" s="80">
        <v>717330.65</v>
      </c>
      <c r="D383" s="80">
        <v>3883</v>
      </c>
      <c r="E383" s="80">
        <v>29286.959999999999</v>
      </c>
      <c r="F383" s="80">
        <v>3815</v>
      </c>
      <c r="G383" s="80">
        <v>68000</v>
      </c>
      <c r="H383" s="80">
        <v>68</v>
      </c>
      <c r="I383" s="80">
        <v>97286.96</v>
      </c>
      <c r="J383" s="81">
        <f t="shared" si="5"/>
        <v>0.98248776719031672</v>
      </c>
      <c r="L383" s="68"/>
    </row>
    <row r="384" spans="2:12" ht="27.6">
      <c r="B384" s="76" t="s">
        <v>12832</v>
      </c>
      <c r="C384" s="80">
        <v>498519.48</v>
      </c>
      <c r="D384" s="80">
        <v>1438</v>
      </c>
      <c r="E384" s="80">
        <v>64563.8</v>
      </c>
      <c r="F384" s="80">
        <v>1383</v>
      </c>
      <c r="G384" s="80">
        <v>55000</v>
      </c>
      <c r="H384" s="80">
        <v>55</v>
      </c>
      <c r="I384" s="80">
        <v>119563.8</v>
      </c>
      <c r="J384" s="81">
        <f t="shared" si="5"/>
        <v>0.96175243393602228</v>
      </c>
      <c r="L384" s="68"/>
    </row>
    <row r="385" spans="2:12">
      <c r="B385" s="76" t="s">
        <v>12833</v>
      </c>
      <c r="C385" s="80">
        <v>1130682.72</v>
      </c>
      <c r="D385" s="80">
        <v>4271</v>
      </c>
      <c r="E385" s="80">
        <v>262763.14</v>
      </c>
      <c r="F385" s="80">
        <v>4171</v>
      </c>
      <c r="G385" s="80">
        <v>100000</v>
      </c>
      <c r="H385" s="80">
        <v>100</v>
      </c>
      <c r="I385" s="80">
        <v>362763.14</v>
      </c>
      <c r="J385" s="81">
        <f t="shared" si="5"/>
        <v>0.97658627955982202</v>
      </c>
      <c r="L385" s="68"/>
    </row>
    <row r="386" spans="2:12">
      <c r="B386" s="76" t="s">
        <v>12834</v>
      </c>
      <c r="C386" s="80">
        <v>519755.53</v>
      </c>
      <c r="D386" s="80">
        <v>662</v>
      </c>
      <c r="E386" s="80">
        <v>23060.98</v>
      </c>
      <c r="F386" s="80">
        <v>636</v>
      </c>
      <c r="G386" s="80">
        <v>26000</v>
      </c>
      <c r="H386" s="80">
        <v>26</v>
      </c>
      <c r="I386" s="80">
        <v>49060.98</v>
      </c>
      <c r="J386" s="81">
        <f t="shared" si="5"/>
        <v>0.9607250755287009</v>
      </c>
      <c r="L386" s="68"/>
    </row>
    <row r="387" spans="2:12">
      <c r="B387" s="76" t="s">
        <v>12835</v>
      </c>
      <c r="C387" s="80">
        <v>2095274.47</v>
      </c>
      <c r="D387" s="80">
        <v>3630</v>
      </c>
      <c r="E387" s="80">
        <v>199939.75</v>
      </c>
      <c r="F387" s="80">
        <v>3391</v>
      </c>
      <c r="G387" s="80">
        <v>239000</v>
      </c>
      <c r="H387" s="80">
        <v>239</v>
      </c>
      <c r="I387" s="80">
        <v>438939.75</v>
      </c>
      <c r="J387" s="81">
        <f t="shared" si="5"/>
        <v>0.93415977961432506</v>
      </c>
      <c r="L387" s="68"/>
    </row>
    <row r="388" spans="2:12">
      <c r="B388" s="76" t="s">
        <v>12836</v>
      </c>
      <c r="C388" s="80">
        <v>2441167.94</v>
      </c>
      <c r="D388" s="80">
        <v>5320</v>
      </c>
      <c r="E388" s="80">
        <v>389541.22</v>
      </c>
      <c r="F388" s="80">
        <v>5166</v>
      </c>
      <c r="G388" s="80">
        <v>180952.25</v>
      </c>
      <c r="H388" s="80">
        <v>154</v>
      </c>
      <c r="I388" s="80">
        <v>570493.47</v>
      </c>
      <c r="J388" s="81">
        <f t="shared" si="5"/>
        <v>0.97105263157894739</v>
      </c>
      <c r="L388" s="68"/>
    </row>
    <row r="389" spans="2:12">
      <c r="B389" s="76" t="s">
        <v>12837</v>
      </c>
      <c r="C389" s="80">
        <v>1638200.52</v>
      </c>
      <c r="D389" s="80">
        <v>1867</v>
      </c>
      <c r="E389" s="80">
        <v>547863.43000000005</v>
      </c>
      <c r="F389" s="80">
        <v>1624</v>
      </c>
      <c r="G389" s="80">
        <v>243000</v>
      </c>
      <c r="H389" s="80">
        <v>243</v>
      </c>
      <c r="I389" s="80">
        <v>790863.43</v>
      </c>
      <c r="J389" s="81">
        <f t="shared" si="5"/>
        <v>0.86984467059453674</v>
      </c>
      <c r="L389" s="68"/>
    </row>
    <row r="390" spans="2:12">
      <c r="B390" s="76" t="s">
        <v>56</v>
      </c>
      <c r="C390" s="80">
        <v>6500</v>
      </c>
      <c r="D390" s="80">
        <v>1</v>
      </c>
      <c r="E390" s="80">
        <v>0</v>
      </c>
      <c r="F390" s="80">
        <v>0</v>
      </c>
      <c r="G390" s="80">
        <v>1000</v>
      </c>
      <c r="H390" s="80">
        <v>1</v>
      </c>
      <c r="I390" s="80">
        <v>1000</v>
      </c>
      <c r="J390" s="81">
        <f t="shared" si="5"/>
        <v>0</v>
      </c>
      <c r="L390" s="68"/>
    </row>
    <row r="391" spans="2:12">
      <c r="B391" s="76" t="s">
        <v>12838</v>
      </c>
      <c r="C391" s="80">
        <v>54145.440000000002</v>
      </c>
      <c r="D391" s="80">
        <v>54</v>
      </c>
      <c r="E391" s="80">
        <v>7769.13</v>
      </c>
      <c r="F391" s="80">
        <v>50</v>
      </c>
      <c r="G391" s="80">
        <v>4000</v>
      </c>
      <c r="H391" s="80">
        <v>4</v>
      </c>
      <c r="I391" s="80">
        <v>11769.13</v>
      </c>
      <c r="J391" s="81">
        <f t="shared" si="5"/>
        <v>0.92592592592592593</v>
      </c>
      <c r="L391" s="68"/>
    </row>
    <row r="392" spans="2:12" ht="27.6">
      <c r="B392" s="76" t="s">
        <v>12839</v>
      </c>
      <c r="C392" s="80">
        <v>1057267.93</v>
      </c>
      <c r="D392" s="80">
        <v>2207</v>
      </c>
      <c r="E392" s="80">
        <v>36577.46</v>
      </c>
      <c r="F392" s="80">
        <v>2145</v>
      </c>
      <c r="G392" s="80">
        <v>62000</v>
      </c>
      <c r="H392" s="80">
        <v>62</v>
      </c>
      <c r="I392" s="80">
        <v>98577.46</v>
      </c>
      <c r="J392" s="81">
        <f t="shared" si="5"/>
        <v>0.97190756683280466</v>
      </c>
      <c r="L392" s="68"/>
    </row>
    <row r="393" spans="2:12">
      <c r="B393" s="76" t="s">
        <v>12840</v>
      </c>
      <c r="C393" s="80">
        <v>198800.89</v>
      </c>
      <c r="D393" s="80">
        <v>782</v>
      </c>
      <c r="E393" s="80">
        <v>4503.3</v>
      </c>
      <c r="F393" s="80">
        <v>769</v>
      </c>
      <c r="G393" s="80">
        <v>13000</v>
      </c>
      <c r="H393" s="80">
        <v>13</v>
      </c>
      <c r="I393" s="80">
        <v>17503.3</v>
      </c>
      <c r="J393" s="81">
        <f t="shared" si="5"/>
        <v>0.98337595907928388</v>
      </c>
      <c r="L393" s="68"/>
    </row>
    <row r="394" spans="2:12">
      <c r="B394" s="76" t="s">
        <v>12841</v>
      </c>
      <c r="C394" s="80">
        <v>2516346.62</v>
      </c>
      <c r="D394" s="80">
        <v>4292</v>
      </c>
      <c r="E394" s="80">
        <v>125202.09</v>
      </c>
      <c r="F394" s="80">
        <v>4053</v>
      </c>
      <c r="G394" s="80">
        <v>239000</v>
      </c>
      <c r="H394" s="80">
        <v>239</v>
      </c>
      <c r="I394" s="80">
        <v>364202.09</v>
      </c>
      <c r="J394" s="81">
        <f t="shared" si="5"/>
        <v>0.9443150046598322</v>
      </c>
      <c r="L394" s="68"/>
    </row>
    <row r="395" spans="2:12">
      <c r="B395" s="76" t="s">
        <v>12842</v>
      </c>
      <c r="C395" s="80">
        <v>27553.82</v>
      </c>
      <c r="D395" s="80">
        <v>683</v>
      </c>
      <c r="E395" s="80">
        <v>24088.09</v>
      </c>
      <c r="F395" s="80">
        <v>681</v>
      </c>
      <c r="G395" s="80">
        <v>2339.2199999999998</v>
      </c>
      <c r="H395" s="80">
        <v>2</v>
      </c>
      <c r="I395" s="80">
        <v>26427.31</v>
      </c>
      <c r="J395" s="81">
        <f t="shared" si="5"/>
        <v>0.99707174231332363</v>
      </c>
      <c r="L395" s="68"/>
    </row>
    <row r="396" spans="2:12">
      <c r="B396" s="76" t="s">
        <v>12843</v>
      </c>
      <c r="C396" s="80">
        <v>3431935.71</v>
      </c>
      <c r="D396" s="80">
        <v>2170</v>
      </c>
      <c r="E396" s="80">
        <v>245226.68</v>
      </c>
      <c r="F396" s="80">
        <v>1841</v>
      </c>
      <c r="G396" s="80">
        <v>329000</v>
      </c>
      <c r="H396" s="80">
        <v>329</v>
      </c>
      <c r="I396" s="80">
        <v>574226.68000000005</v>
      </c>
      <c r="J396" s="81">
        <f t="shared" ref="J396:J418" si="6">+IFERROR(F396/D396,"N/A")</f>
        <v>0.84838709677419355</v>
      </c>
      <c r="L396" s="68"/>
    </row>
    <row r="397" spans="2:12">
      <c r="B397" s="76" t="s">
        <v>12844</v>
      </c>
      <c r="C397" s="80">
        <v>724661.12</v>
      </c>
      <c r="D397" s="80">
        <v>1268</v>
      </c>
      <c r="E397" s="80">
        <v>120360.3</v>
      </c>
      <c r="F397" s="80">
        <v>1150</v>
      </c>
      <c r="G397" s="80">
        <v>118000</v>
      </c>
      <c r="H397" s="80">
        <v>118</v>
      </c>
      <c r="I397" s="80">
        <v>238360.3</v>
      </c>
      <c r="J397" s="81">
        <f t="shared" si="6"/>
        <v>0.90694006309148267</v>
      </c>
      <c r="L397" s="68"/>
    </row>
    <row r="398" spans="2:12">
      <c r="B398" s="76" t="s">
        <v>12845</v>
      </c>
      <c r="C398" s="80">
        <v>695665.58</v>
      </c>
      <c r="D398" s="80">
        <v>1166</v>
      </c>
      <c r="E398" s="80">
        <v>142597.42000000001</v>
      </c>
      <c r="F398" s="80">
        <v>1113</v>
      </c>
      <c r="G398" s="80">
        <v>53403.13</v>
      </c>
      <c r="H398" s="80">
        <v>53</v>
      </c>
      <c r="I398" s="80">
        <v>196000.54</v>
      </c>
      <c r="J398" s="81">
        <f t="shared" si="6"/>
        <v>0.95454545454545459</v>
      </c>
      <c r="L398" s="68"/>
    </row>
    <row r="399" spans="2:12">
      <c r="B399" s="76" t="s">
        <v>12846</v>
      </c>
      <c r="C399" s="80">
        <v>200334.3</v>
      </c>
      <c r="D399" s="80">
        <v>2140</v>
      </c>
      <c r="E399" s="80">
        <v>23108.32</v>
      </c>
      <c r="F399" s="80">
        <v>2108</v>
      </c>
      <c r="G399" s="80">
        <v>32000</v>
      </c>
      <c r="H399" s="80">
        <v>32</v>
      </c>
      <c r="I399" s="80">
        <v>55108.32</v>
      </c>
      <c r="J399" s="81">
        <f t="shared" si="6"/>
        <v>0.98504672897196266</v>
      </c>
      <c r="L399" s="68"/>
    </row>
    <row r="400" spans="2:12">
      <c r="B400" s="76" t="s">
        <v>12847</v>
      </c>
      <c r="C400" s="80">
        <v>2462653.16</v>
      </c>
      <c r="D400" s="80">
        <v>1363</v>
      </c>
      <c r="E400" s="80">
        <v>159335.46</v>
      </c>
      <c r="F400" s="80">
        <v>1239</v>
      </c>
      <c r="G400" s="80">
        <v>124000</v>
      </c>
      <c r="H400" s="80">
        <v>124</v>
      </c>
      <c r="I400" s="80">
        <v>283335.46000000002</v>
      </c>
      <c r="J400" s="81">
        <f t="shared" si="6"/>
        <v>0.909024211298606</v>
      </c>
      <c r="L400" s="68"/>
    </row>
    <row r="401" spans="2:12">
      <c r="B401" s="76" t="s">
        <v>12848</v>
      </c>
      <c r="C401" s="80">
        <v>1603805.45</v>
      </c>
      <c r="D401" s="80">
        <v>1244</v>
      </c>
      <c r="E401" s="80">
        <v>161374.35999999999</v>
      </c>
      <c r="F401" s="80">
        <v>1069</v>
      </c>
      <c r="G401" s="80">
        <v>175000</v>
      </c>
      <c r="H401" s="80">
        <v>175</v>
      </c>
      <c r="I401" s="80">
        <v>336374.36</v>
      </c>
      <c r="J401" s="81">
        <f t="shared" si="6"/>
        <v>0.85932475884244375</v>
      </c>
      <c r="L401" s="68"/>
    </row>
    <row r="402" spans="2:12">
      <c r="B402" s="76" t="s">
        <v>12849</v>
      </c>
      <c r="C402" s="80">
        <v>62860.639999999999</v>
      </c>
      <c r="D402" s="80">
        <v>396</v>
      </c>
      <c r="E402" s="80">
        <v>16007.16</v>
      </c>
      <c r="F402" s="80">
        <v>378</v>
      </c>
      <c r="G402" s="80">
        <v>18000</v>
      </c>
      <c r="H402" s="80">
        <v>18</v>
      </c>
      <c r="I402" s="80">
        <v>34007.160000000003</v>
      </c>
      <c r="J402" s="81">
        <f t="shared" si="6"/>
        <v>0.95454545454545459</v>
      </c>
      <c r="L402" s="68"/>
    </row>
    <row r="403" spans="2:12">
      <c r="B403" s="76" t="s">
        <v>12850</v>
      </c>
      <c r="C403" s="80">
        <v>1032075.57</v>
      </c>
      <c r="D403" s="80">
        <v>2170</v>
      </c>
      <c r="E403" s="80">
        <v>48955.69</v>
      </c>
      <c r="F403" s="80">
        <v>2113</v>
      </c>
      <c r="G403" s="80">
        <v>57000</v>
      </c>
      <c r="H403" s="80">
        <v>57</v>
      </c>
      <c r="I403" s="80">
        <v>105955.69</v>
      </c>
      <c r="J403" s="81">
        <f t="shared" si="6"/>
        <v>0.97373271889400925</v>
      </c>
      <c r="L403" s="68"/>
    </row>
    <row r="404" spans="2:12">
      <c r="B404" s="76" t="s">
        <v>12851</v>
      </c>
      <c r="C404" s="80">
        <v>2937639.99</v>
      </c>
      <c r="D404" s="80">
        <v>2338</v>
      </c>
      <c r="E404" s="80">
        <v>188629.17</v>
      </c>
      <c r="F404" s="80">
        <v>2153</v>
      </c>
      <c r="G404" s="80">
        <v>185000</v>
      </c>
      <c r="H404" s="80">
        <v>185</v>
      </c>
      <c r="I404" s="80">
        <v>373629.17</v>
      </c>
      <c r="J404" s="81">
        <f t="shared" si="6"/>
        <v>0.92087254063301971</v>
      </c>
      <c r="L404" s="68"/>
    </row>
    <row r="405" spans="2:12">
      <c r="B405" s="76" t="s">
        <v>12852</v>
      </c>
      <c r="C405" s="80">
        <v>2088468.71</v>
      </c>
      <c r="D405" s="80">
        <v>6426</v>
      </c>
      <c r="E405" s="80">
        <v>223959.87</v>
      </c>
      <c r="F405" s="80">
        <v>6181</v>
      </c>
      <c r="G405" s="80">
        <v>251996.19</v>
      </c>
      <c r="H405" s="80">
        <v>245</v>
      </c>
      <c r="I405" s="80">
        <v>475956.06</v>
      </c>
      <c r="J405" s="81">
        <f t="shared" si="6"/>
        <v>0.96187363834422657</v>
      </c>
      <c r="L405" s="68"/>
    </row>
    <row r="406" spans="2:12">
      <c r="B406" s="76" t="s">
        <v>12853</v>
      </c>
      <c r="C406" s="80">
        <v>477902.43</v>
      </c>
      <c r="D406" s="80">
        <v>2406</v>
      </c>
      <c r="E406" s="80">
        <v>216655.31</v>
      </c>
      <c r="F406" s="80">
        <v>2346</v>
      </c>
      <c r="G406" s="80">
        <v>60000</v>
      </c>
      <c r="H406" s="80">
        <v>60</v>
      </c>
      <c r="I406" s="80">
        <v>276655.31</v>
      </c>
      <c r="J406" s="81">
        <f t="shared" si="6"/>
        <v>0.97506234413965087</v>
      </c>
      <c r="L406" s="68"/>
    </row>
    <row r="407" spans="2:12">
      <c r="B407" s="76" t="s">
        <v>12854</v>
      </c>
      <c r="C407" s="80">
        <v>191917.33</v>
      </c>
      <c r="D407" s="80">
        <v>712</v>
      </c>
      <c r="E407" s="80">
        <v>52598.28</v>
      </c>
      <c r="F407" s="80">
        <v>679</v>
      </c>
      <c r="G407" s="80">
        <v>33000</v>
      </c>
      <c r="H407" s="80">
        <v>33</v>
      </c>
      <c r="I407" s="80">
        <v>85598.28</v>
      </c>
      <c r="J407" s="81">
        <f t="shared" si="6"/>
        <v>0.9536516853932584</v>
      </c>
      <c r="L407" s="68"/>
    </row>
    <row r="408" spans="2:12">
      <c r="B408" s="76" t="s">
        <v>12855</v>
      </c>
      <c r="C408" s="80">
        <v>1823407.73</v>
      </c>
      <c r="D408" s="80">
        <v>12818</v>
      </c>
      <c r="E408" s="80">
        <v>643552.35</v>
      </c>
      <c r="F408" s="80">
        <v>12474</v>
      </c>
      <c r="G408" s="80">
        <v>344000</v>
      </c>
      <c r="H408" s="80">
        <v>344</v>
      </c>
      <c r="I408" s="80">
        <v>987552.35</v>
      </c>
      <c r="J408" s="81">
        <f t="shared" si="6"/>
        <v>0.97316273989701985</v>
      </c>
      <c r="L408" s="68"/>
    </row>
    <row r="409" spans="2:12">
      <c r="B409" s="76" t="s">
        <v>12856</v>
      </c>
      <c r="C409" s="80">
        <v>630438.94999999995</v>
      </c>
      <c r="D409" s="80">
        <v>2596</v>
      </c>
      <c r="E409" s="80">
        <v>142115.17000000001</v>
      </c>
      <c r="F409" s="80">
        <v>2520</v>
      </c>
      <c r="G409" s="80">
        <v>75533.259999999995</v>
      </c>
      <c r="H409" s="80">
        <v>76</v>
      </c>
      <c r="I409" s="80">
        <v>217648.43</v>
      </c>
      <c r="J409" s="81">
        <f t="shared" si="6"/>
        <v>0.97072419106317409</v>
      </c>
      <c r="L409" s="68"/>
    </row>
    <row r="410" spans="2:12">
      <c r="B410" s="76" t="s">
        <v>12857</v>
      </c>
      <c r="C410" s="80">
        <v>335724.67</v>
      </c>
      <c r="D410" s="80">
        <v>957</v>
      </c>
      <c r="E410" s="80">
        <v>97539.39</v>
      </c>
      <c r="F410" s="80">
        <v>917</v>
      </c>
      <c r="G410" s="80">
        <v>48220.11</v>
      </c>
      <c r="H410" s="80">
        <v>40</v>
      </c>
      <c r="I410" s="80">
        <v>145759.5</v>
      </c>
      <c r="J410" s="81">
        <f t="shared" si="6"/>
        <v>0.95820271682340652</v>
      </c>
      <c r="L410" s="68"/>
    </row>
    <row r="411" spans="2:12" ht="27.6">
      <c r="B411" s="76" t="s">
        <v>12858</v>
      </c>
      <c r="C411" s="80">
        <v>3323443.85</v>
      </c>
      <c r="D411" s="80">
        <v>4950</v>
      </c>
      <c r="E411" s="80">
        <v>253043.43</v>
      </c>
      <c r="F411" s="80">
        <v>4669</v>
      </c>
      <c r="G411" s="80">
        <v>281000</v>
      </c>
      <c r="H411" s="80">
        <v>281</v>
      </c>
      <c r="I411" s="80">
        <v>534043.43000000005</v>
      </c>
      <c r="J411" s="81">
        <f t="shared" si="6"/>
        <v>0.9432323232323232</v>
      </c>
      <c r="L411" s="68"/>
    </row>
    <row r="412" spans="2:12">
      <c r="B412" s="76" t="s">
        <v>12859</v>
      </c>
      <c r="C412" s="80">
        <v>420129.48</v>
      </c>
      <c r="D412" s="80">
        <v>1599</v>
      </c>
      <c r="E412" s="80">
        <v>52063.08</v>
      </c>
      <c r="F412" s="80">
        <v>1583</v>
      </c>
      <c r="G412" s="80">
        <v>16000</v>
      </c>
      <c r="H412" s="80">
        <v>16</v>
      </c>
      <c r="I412" s="80">
        <v>68063.08</v>
      </c>
      <c r="J412" s="81">
        <f t="shared" si="6"/>
        <v>0.98999374609130708</v>
      </c>
      <c r="L412" s="68"/>
    </row>
    <row r="413" spans="2:12" ht="27.6">
      <c r="B413" s="76" t="s">
        <v>12860</v>
      </c>
      <c r="C413" s="80">
        <v>331723.39</v>
      </c>
      <c r="D413" s="80">
        <v>1281</v>
      </c>
      <c r="E413" s="80">
        <v>124552.1</v>
      </c>
      <c r="F413" s="80">
        <v>1218</v>
      </c>
      <c r="G413" s="80">
        <v>63000</v>
      </c>
      <c r="H413" s="80">
        <v>63</v>
      </c>
      <c r="I413" s="80">
        <v>187552.1</v>
      </c>
      <c r="J413" s="81">
        <f t="shared" si="6"/>
        <v>0.95081967213114749</v>
      </c>
      <c r="L413" s="68"/>
    </row>
    <row r="414" spans="2:12">
      <c r="B414" s="76" t="s">
        <v>12861</v>
      </c>
      <c r="C414" s="80">
        <v>127945.68</v>
      </c>
      <c r="D414" s="80">
        <v>89</v>
      </c>
      <c r="E414" s="80">
        <v>1725.75</v>
      </c>
      <c r="F414" s="80">
        <v>84</v>
      </c>
      <c r="G414" s="80">
        <v>5000</v>
      </c>
      <c r="H414" s="80">
        <v>5</v>
      </c>
      <c r="I414" s="80">
        <v>6725.75</v>
      </c>
      <c r="J414" s="81">
        <f t="shared" si="6"/>
        <v>0.9438202247191011</v>
      </c>
      <c r="L414" s="68"/>
    </row>
    <row r="415" spans="2:12">
      <c r="B415" s="76" t="s">
        <v>12862</v>
      </c>
      <c r="C415" s="80">
        <v>13730.47</v>
      </c>
      <c r="D415" s="80">
        <v>58</v>
      </c>
      <c r="E415" s="80">
        <v>11760.45</v>
      </c>
      <c r="F415" s="80">
        <v>57</v>
      </c>
      <c r="G415" s="80">
        <v>1572.24</v>
      </c>
      <c r="H415" s="80">
        <v>1</v>
      </c>
      <c r="I415" s="80">
        <v>13332.69</v>
      </c>
      <c r="J415" s="81">
        <f t="shared" si="6"/>
        <v>0.98275862068965514</v>
      </c>
      <c r="L415" s="68"/>
    </row>
    <row r="416" spans="2:12">
      <c r="B416" s="76" t="s">
        <v>12863</v>
      </c>
      <c r="C416" s="80">
        <v>855253.33</v>
      </c>
      <c r="D416" s="80">
        <v>1034</v>
      </c>
      <c r="E416" s="80">
        <v>24217.97</v>
      </c>
      <c r="F416" s="80">
        <v>1017</v>
      </c>
      <c r="G416" s="80">
        <v>17000</v>
      </c>
      <c r="H416" s="80">
        <v>17</v>
      </c>
      <c r="I416" s="80">
        <v>41217.97</v>
      </c>
      <c r="J416" s="81">
        <f t="shared" si="6"/>
        <v>0.98355899419729209</v>
      </c>
      <c r="L416" s="68"/>
    </row>
    <row r="417" spans="1:12">
      <c r="B417" s="76"/>
      <c r="C417" s="80"/>
      <c r="D417" s="80"/>
      <c r="E417" s="80"/>
      <c r="F417" s="80"/>
      <c r="G417" s="80"/>
      <c r="H417" s="80"/>
      <c r="I417" s="80"/>
      <c r="J417" s="81" t="str">
        <f t="shared" si="6"/>
        <v>N/A</v>
      </c>
      <c r="L417" s="68"/>
    </row>
    <row r="418" spans="1:12">
      <c r="A418" s="114">
        <f>+COUNTA(B11:B416)</f>
        <v>406</v>
      </c>
      <c r="B418" s="86" t="s">
        <v>0</v>
      </c>
      <c r="C418" s="87">
        <f t="shared" ref="C418:I418" si="7">+SUM(C11:C416)</f>
        <v>381389663.44999969</v>
      </c>
      <c r="D418" s="87">
        <f t="shared" si="7"/>
        <v>731882</v>
      </c>
      <c r="E418" s="87">
        <f t="shared" si="7"/>
        <v>52882717.209999986</v>
      </c>
      <c r="F418" s="87">
        <f t="shared" si="7"/>
        <v>683683</v>
      </c>
      <c r="G418" s="87">
        <f t="shared" si="7"/>
        <v>48974807.489999987</v>
      </c>
      <c r="H418" s="87">
        <f t="shared" si="7"/>
        <v>48199</v>
      </c>
      <c r="I418" s="87">
        <f t="shared" si="7"/>
        <v>101857524.7</v>
      </c>
      <c r="J418" s="88">
        <f t="shared" si="6"/>
        <v>0.93414375541412409</v>
      </c>
    </row>
    <row r="419" spans="1:12">
      <c r="B419" s="12" t="s">
        <v>20</v>
      </c>
      <c r="C419" s="89"/>
      <c r="D419" s="90"/>
      <c r="E419" s="89"/>
      <c r="F419" s="90"/>
      <c r="G419" s="89"/>
      <c r="H419" s="90"/>
      <c r="I419" s="89"/>
      <c r="J419" s="91"/>
    </row>
    <row r="420" spans="1:12">
      <c r="B420" s="41" t="s">
        <v>52</v>
      </c>
      <c r="C420" s="89"/>
      <c r="D420" s="90"/>
      <c r="E420" s="89"/>
      <c r="F420" s="90"/>
      <c r="G420" s="89"/>
      <c r="H420" s="90"/>
      <c r="I420" s="89"/>
      <c r="J420" s="91"/>
    </row>
    <row r="421" spans="1:12">
      <c r="B421" s="12" t="s">
        <v>66</v>
      </c>
    </row>
    <row r="422" spans="1:12" ht="45" customHeight="1">
      <c r="B422" s="148" t="s">
        <v>12868</v>
      </c>
      <c r="C422" s="148"/>
      <c r="D422" s="148"/>
      <c r="E422" s="148"/>
      <c r="F422" s="148"/>
      <c r="G422" s="148"/>
      <c r="H422" s="148"/>
      <c r="I422" s="148"/>
      <c r="J422" s="148"/>
    </row>
    <row r="423" spans="1:12">
      <c r="B423" s="92"/>
      <c r="C423" s="92"/>
      <c r="D423" s="92"/>
      <c r="E423" s="92"/>
      <c r="F423" s="92"/>
      <c r="G423" s="92"/>
      <c r="H423" s="92"/>
      <c r="I423" s="92"/>
      <c r="J423" s="92"/>
    </row>
    <row r="424" spans="1:12">
      <c r="C424" s="68"/>
      <c r="D424" s="68"/>
      <c r="E424" s="68"/>
      <c r="F424" s="68"/>
      <c r="G424" s="68"/>
      <c r="H424" s="68"/>
      <c r="I424" s="68"/>
    </row>
    <row r="425" spans="1:12">
      <c r="C425" s="68"/>
      <c r="D425" s="68"/>
      <c r="E425" s="68"/>
      <c r="F425" s="68"/>
      <c r="G425" s="68"/>
      <c r="H425" s="68"/>
      <c r="I425" s="68"/>
    </row>
  </sheetData>
  <mergeCells count="14">
    <mergeCell ref="B422:J422"/>
    <mergeCell ref="G9:H9"/>
    <mergeCell ref="I9:I10"/>
    <mergeCell ref="J9:J10"/>
    <mergeCell ref="B2:J2"/>
    <mergeCell ref="B3:J3"/>
    <mergeCell ref="B4:J4"/>
    <mergeCell ref="B5:J5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0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FD1048576"/>
    </sheetView>
  </sheetViews>
  <sheetFormatPr baseColWidth="10" defaultColWidth="9.109375" defaultRowHeight="14.4"/>
  <cols>
    <col min="1" max="1" width="16.6640625" style="34" customWidth="1"/>
    <col min="2" max="2" width="20" style="34" customWidth="1"/>
    <col min="3" max="3" width="100" style="34" customWidth="1"/>
    <col min="4" max="4" width="50" style="34" customWidth="1"/>
    <col min="5" max="5" width="16.6640625" style="34" customWidth="1"/>
    <col min="6" max="6" width="25" style="34" customWidth="1"/>
    <col min="7" max="7" width="12.44140625" style="34" customWidth="1"/>
    <col min="8" max="8" width="33.33203125" style="34" customWidth="1"/>
    <col min="9" max="9" width="13.33203125" style="34" customWidth="1"/>
    <col min="10" max="10" width="20" style="34" customWidth="1"/>
    <col min="11" max="11" width="26.6640625" style="34" customWidth="1"/>
    <col min="12" max="13" width="25" style="34" customWidth="1"/>
    <col min="14" max="14" width="58.33203125" style="34" customWidth="1"/>
    <col min="15" max="16" width="15" style="34" customWidth="1"/>
    <col min="17" max="17" width="50" style="34" customWidth="1"/>
    <col min="18" max="18" width="16.6640625" style="34" customWidth="1"/>
    <col min="19" max="19" width="50" style="34" customWidth="1"/>
    <col min="20" max="20" width="15" style="34" customWidth="1"/>
    <col min="21" max="21" width="50" style="34" customWidth="1"/>
    <col min="22" max="23" width="15" style="34" customWidth="1"/>
    <col min="24" max="24" width="16.6640625" style="34" customWidth="1"/>
    <col min="25" max="25" width="50" style="34" customWidth="1"/>
    <col min="26" max="26" width="18.33203125" style="34" customWidth="1"/>
    <col min="27" max="27" width="50" style="34" customWidth="1"/>
    <col min="28" max="28" width="16.6640625" style="34" customWidth="1"/>
    <col min="29" max="29" width="50" style="34" customWidth="1"/>
    <col min="30" max="30" width="15" style="34" customWidth="1"/>
    <col min="31" max="31" width="28" style="34" customWidth="1"/>
    <col min="32" max="32" width="22" style="34" customWidth="1"/>
    <col min="33" max="16384" width="9.109375" style="34"/>
  </cols>
  <sheetData>
    <row r="1" spans="1:32" ht="51.9" customHeight="1">
      <c r="A1" s="151" t="s">
        <v>90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66"/>
    </row>
    <row r="2" spans="1:32" ht="38.1" customHeight="1">
      <c r="A2" s="153">
        <v>43012.531562500168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66"/>
    </row>
    <row r="3" spans="1:32" ht="50.1" customHeight="1">
      <c r="A3" s="70" t="s">
        <v>91</v>
      </c>
      <c r="B3" s="70" t="s">
        <v>92</v>
      </c>
      <c r="C3" s="70" t="s">
        <v>93</v>
      </c>
      <c r="D3" s="70" t="s">
        <v>94</v>
      </c>
      <c r="E3" s="70" t="s">
        <v>95</v>
      </c>
      <c r="F3" s="70" t="s">
        <v>96</v>
      </c>
      <c r="G3" s="70" t="s">
        <v>97</v>
      </c>
      <c r="H3" s="70" t="s">
        <v>98</v>
      </c>
      <c r="I3" s="70" t="s">
        <v>99</v>
      </c>
      <c r="J3" s="70" t="s">
        <v>100</v>
      </c>
      <c r="K3" s="70" t="s">
        <v>101</v>
      </c>
      <c r="L3" s="70" t="s">
        <v>102</v>
      </c>
      <c r="M3" s="70" t="s">
        <v>103</v>
      </c>
      <c r="N3" s="70" t="s">
        <v>104</v>
      </c>
      <c r="O3" s="70" t="s">
        <v>105</v>
      </c>
      <c r="P3" s="70" t="s">
        <v>106</v>
      </c>
      <c r="Q3" s="70" t="s">
        <v>107</v>
      </c>
      <c r="R3" s="70" t="s">
        <v>108</v>
      </c>
      <c r="S3" s="70" t="s">
        <v>109</v>
      </c>
      <c r="T3" s="70" t="s">
        <v>110</v>
      </c>
      <c r="U3" s="70" t="s">
        <v>111</v>
      </c>
      <c r="V3" s="70" t="s">
        <v>112</v>
      </c>
      <c r="W3" s="70" t="s">
        <v>113</v>
      </c>
      <c r="X3" s="70" t="s">
        <v>114</v>
      </c>
      <c r="Y3" s="70" t="s">
        <v>115</v>
      </c>
      <c r="Z3" s="70" t="s">
        <v>116</v>
      </c>
      <c r="AA3" s="70" t="s">
        <v>117</v>
      </c>
      <c r="AB3" s="70" t="s">
        <v>118</v>
      </c>
      <c r="AC3" s="70" t="s">
        <v>119</v>
      </c>
      <c r="AD3" s="70" t="s">
        <v>120</v>
      </c>
      <c r="AE3" s="155" t="s">
        <v>121</v>
      </c>
      <c r="AF3" s="156"/>
    </row>
    <row r="4" spans="1:32" ht="39.9" customHeight="1">
      <c r="A4" s="69">
        <v>1</v>
      </c>
      <c r="B4" s="69">
        <v>190021513001</v>
      </c>
      <c r="C4" s="69" t="s">
        <v>122</v>
      </c>
      <c r="D4" s="69" t="s">
        <v>10913</v>
      </c>
      <c r="E4" s="69" t="s">
        <v>123</v>
      </c>
      <c r="F4" s="69" t="s">
        <v>124</v>
      </c>
      <c r="G4" s="67">
        <v>24867</v>
      </c>
      <c r="H4" s="69" t="s">
        <v>125</v>
      </c>
      <c r="I4" s="67">
        <v>41386</v>
      </c>
      <c r="J4" s="69" t="s">
        <v>126</v>
      </c>
      <c r="K4" s="69" t="s">
        <v>85</v>
      </c>
      <c r="L4" s="69" t="s">
        <v>127</v>
      </c>
      <c r="M4" s="69" t="s">
        <v>128</v>
      </c>
      <c r="N4" s="69" t="s">
        <v>129</v>
      </c>
      <c r="O4" s="69" t="s">
        <v>130</v>
      </c>
      <c r="P4" s="69" t="s">
        <v>131</v>
      </c>
      <c r="Q4" s="69" t="s">
        <v>132</v>
      </c>
      <c r="R4" s="69" t="s">
        <v>133</v>
      </c>
      <c r="S4" s="69" t="s">
        <v>11423</v>
      </c>
      <c r="T4" s="69" t="s">
        <v>134</v>
      </c>
      <c r="U4" s="69" t="s">
        <v>135</v>
      </c>
      <c r="V4" s="69" t="s">
        <v>11424</v>
      </c>
      <c r="W4" s="69" t="s">
        <v>11425</v>
      </c>
      <c r="X4" s="69" t="s">
        <v>136</v>
      </c>
      <c r="Y4" s="69" t="s">
        <v>137</v>
      </c>
      <c r="Z4" s="69" t="s">
        <v>140</v>
      </c>
      <c r="AA4" s="69" t="s">
        <v>141</v>
      </c>
      <c r="AB4" s="69" t="s">
        <v>138</v>
      </c>
      <c r="AC4" s="69" t="s">
        <v>139</v>
      </c>
      <c r="AD4" s="69" t="s">
        <v>11426</v>
      </c>
      <c r="AE4" s="149" t="s">
        <v>11427</v>
      </c>
      <c r="AF4" s="150"/>
    </row>
    <row r="5" spans="1:32" ht="39.9" customHeight="1">
      <c r="A5" s="69">
        <v>2</v>
      </c>
      <c r="B5" s="69">
        <v>190021769001</v>
      </c>
      <c r="C5" s="69" t="s">
        <v>142</v>
      </c>
      <c r="D5" s="69" t="s">
        <v>10913</v>
      </c>
      <c r="E5" s="69" t="s">
        <v>123</v>
      </c>
      <c r="F5" s="69" t="s">
        <v>143</v>
      </c>
      <c r="G5" s="67">
        <v>23600</v>
      </c>
      <c r="H5" s="69" t="s">
        <v>144</v>
      </c>
      <c r="I5" s="67">
        <v>41382</v>
      </c>
      <c r="J5" s="69" t="s">
        <v>126</v>
      </c>
      <c r="K5" s="69" t="s">
        <v>85</v>
      </c>
      <c r="L5" s="69" t="s">
        <v>127</v>
      </c>
      <c r="M5" s="69" t="s">
        <v>127</v>
      </c>
      <c r="N5" s="69" t="s">
        <v>145</v>
      </c>
      <c r="O5" s="69" t="s">
        <v>146</v>
      </c>
      <c r="P5" s="69" t="s">
        <v>147</v>
      </c>
      <c r="Q5" s="69" t="s">
        <v>148</v>
      </c>
      <c r="R5" s="69" t="s">
        <v>149</v>
      </c>
      <c r="S5" s="69" t="s">
        <v>11428</v>
      </c>
      <c r="T5" s="69" t="s">
        <v>150</v>
      </c>
      <c r="U5" s="69" t="s">
        <v>150</v>
      </c>
      <c r="V5" s="69" t="s">
        <v>150</v>
      </c>
      <c r="W5" s="69" t="s">
        <v>150</v>
      </c>
      <c r="X5" s="69" t="s">
        <v>151</v>
      </c>
      <c r="Y5" s="69" t="s">
        <v>152</v>
      </c>
      <c r="Z5" s="69" t="s">
        <v>153</v>
      </c>
      <c r="AA5" s="69" t="s">
        <v>154</v>
      </c>
      <c r="AB5" s="69" t="s">
        <v>155</v>
      </c>
      <c r="AC5" s="69" t="s">
        <v>156</v>
      </c>
      <c r="AD5" s="69" t="s">
        <v>157</v>
      </c>
      <c r="AE5" s="149" t="s">
        <v>158</v>
      </c>
      <c r="AF5" s="150"/>
    </row>
    <row r="6" spans="1:32" ht="39.9" customHeight="1">
      <c r="A6" s="69">
        <v>3</v>
      </c>
      <c r="B6" s="69">
        <v>190024733001</v>
      </c>
      <c r="C6" s="69" t="s">
        <v>159</v>
      </c>
      <c r="D6" s="69" t="s">
        <v>10913</v>
      </c>
      <c r="E6" s="69" t="s">
        <v>123</v>
      </c>
      <c r="F6" s="69" t="s">
        <v>160</v>
      </c>
      <c r="G6" s="67">
        <v>24064</v>
      </c>
      <c r="H6" s="69" t="s">
        <v>161</v>
      </c>
      <c r="I6" s="67">
        <v>41401</v>
      </c>
      <c r="J6" s="69" t="s">
        <v>126</v>
      </c>
      <c r="K6" s="69" t="s">
        <v>85</v>
      </c>
      <c r="L6" s="69" t="s">
        <v>127</v>
      </c>
      <c r="M6" s="69" t="s">
        <v>127</v>
      </c>
      <c r="N6" s="69" t="s">
        <v>162</v>
      </c>
      <c r="O6" s="69" t="s">
        <v>163</v>
      </c>
      <c r="P6" s="69" t="s">
        <v>164</v>
      </c>
      <c r="Q6" s="69" t="s">
        <v>165</v>
      </c>
      <c r="R6" s="69" t="s">
        <v>166</v>
      </c>
      <c r="S6" s="69" t="s">
        <v>167</v>
      </c>
      <c r="T6" s="69" t="s">
        <v>168</v>
      </c>
      <c r="U6" s="69" t="s">
        <v>169</v>
      </c>
      <c r="V6" s="69" t="s">
        <v>170</v>
      </c>
      <c r="W6" s="69" t="s">
        <v>170</v>
      </c>
      <c r="X6" s="69" t="s">
        <v>171</v>
      </c>
      <c r="Y6" s="69" t="s">
        <v>11429</v>
      </c>
      <c r="Z6" s="69" t="s">
        <v>172</v>
      </c>
      <c r="AA6" s="69" t="s">
        <v>173</v>
      </c>
      <c r="AB6" s="69" t="s">
        <v>174</v>
      </c>
      <c r="AC6" s="69" t="s">
        <v>175</v>
      </c>
      <c r="AD6" s="69" t="s">
        <v>176</v>
      </c>
      <c r="AE6" s="149" t="s">
        <v>177</v>
      </c>
      <c r="AF6" s="150"/>
    </row>
    <row r="7" spans="1:32" ht="39.9" customHeight="1">
      <c r="A7" s="69">
        <v>5</v>
      </c>
      <c r="B7" s="69">
        <v>190087603001</v>
      </c>
      <c r="C7" s="69" t="s">
        <v>179</v>
      </c>
      <c r="D7" s="69" t="s">
        <v>10913</v>
      </c>
      <c r="E7" s="69" t="s">
        <v>123</v>
      </c>
      <c r="F7" s="69" t="s">
        <v>180</v>
      </c>
      <c r="G7" s="67">
        <v>24610</v>
      </c>
      <c r="H7" s="69" t="s">
        <v>181</v>
      </c>
      <c r="I7" s="67">
        <v>41367</v>
      </c>
      <c r="J7" s="69" t="s">
        <v>126</v>
      </c>
      <c r="K7" s="69" t="s">
        <v>85</v>
      </c>
      <c r="L7" s="69" t="s">
        <v>127</v>
      </c>
      <c r="M7" s="69" t="s">
        <v>182</v>
      </c>
      <c r="N7" s="69" t="s">
        <v>183</v>
      </c>
      <c r="O7" s="69" t="s">
        <v>184</v>
      </c>
      <c r="P7" s="69" t="s">
        <v>185</v>
      </c>
      <c r="Q7" s="69" t="s">
        <v>186</v>
      </c>
      <c r="R7" s="69" t="s">
        <v>187</v>
      </c>
      <c r="S7" s="69" t="s">
        <v>188</v>
      </c>
      <c r="T7" s="69" t="s">
        <v>11231</v>
      </c>
      <c r="U7" s="69" t="s">
        <v>11232</v>
      </c>
      <c r="V7" s="69" t="s">
        <v>11233</v>
      </c>
      <c r="W7" s="69" t="s">
        <v>11234</v>
      </c>
      <c r="X7" s="69" t="s">
        <v>189</v>
      </c>
      <c r="Y7" s="69" t="s">
        <v>11430</v>
      </c>
      <c r="Z7" s="69" t="s">
        <v>190</v>
      </c>
      <c r="AA7" s="69" t="s">
        <v>191</v>
      </c>
      <c r="AB7" s="69" t="s">
        <v>192</v>
      </c>
      <c r="AC7" s="69" t="s">
        <v>10914</v>
      </c>
      <c r="AD7" s="69" t="s">
        <v>193</v>
      </c>
      <c r="AE7" s="149" t="s">
        <v>194</v>
      </c>
      <c r="AF7" s="150"/>
    </row>
    <row r="8" spans="1:32" ht="39.9" customHeight="1">
      <c r="A8" s="69">
        <v>6</v>
      </c>
      <c r="B8" s="69">
        <v>190093581001</v>
      </c>
      <c r="C8" s="69" t="s">
        <v>195</v>
      </c>
      <c r="D8" s="69" t="s">
        <v>10913</v>
      </c>
      <c r="E8" s="69" t="s">
        <v>123</v>
      </c>
      <c r="F8" s="69" t="s">
        <v>196</v>
      </c>
      <c r="G8" s="67">
        <v>30077</v>
      </c>
      <c r="H8" s="69" t="s">
        <v>197</v>
      </c>
      <c r="I8" s="67">
        <v>41376</v>
      </c>
      <c r="J8" s="69" t="s">
        <v>126</v>
      </c>
      <c r="K8" s="69" t="s">
        <v>85</v>
      </c>
      <c r="L8" s="69" t="s">
        <v>127</v>
      </c>
      <c r="M8" s="69" t="s">
        <v>127</v>
      </c>
      <c r="N8" s="69" t="s">
        <v>198</v>
      </c>
      <c r="O8" s="69" t="s">
        <v>199</v>
      </c>
      <c r="P8" s="69" t="s">
        <v>200</v>
      </c>
      <c r="Q8" s="69" t="s">
        <v>201</v>
      </c>
      <c r="R8" s="69" t="s">
        <v>202</v>
      </c>
      <c r="S8" s="69" t="s">
        <v>11431</v>
      </c>
      <c r="T8" s="69" t="s">
        <v>11390</v>
      </c>
      <c r="U8" s="69" t="s">
        <v>11391</v>
      </c>
      <c r="V8" s="69" t="s">
        <v>150</v>
      </c>
      <c r="W8" s="69" t="s">
        <v>150</v>
      </c>
      <c r="X8" s="69" t="s">
        <v>203</v>
      </c>
      <c r="Y8" s="69" t="s">
        <v>204</v>
      </c>
      <c r="Z8" s="69" t="s">
        <v>205</v>
      </c>
      <c r="AA8" s="69" t="s">
        <v>206</v>
      </c>
      <c r="AB8" s="69" t="s">
        <v>207</v>
      </c>
      <c r="AC8" s="69" t="s">
        <v>10915</v>
      </c>
      <c r="AD8" s="69" t="s">
        <v>11392</v>
      </c>
      <c r="AE8" s="149" t="s">
        <v>11393</v>
      </c>
      <c r="AF8" s="150"/>
    </row>
    <row r="9" spans="1:32" ht="39.9" customHeight="1">
      <c r="A9" s="69">
        <v>7</v>
      </c>
      <c r="B9" s="69">
        <v>190096076001</v>
      </c>
      <c r="C9" s="69" t="s">
        <v>208</v>
      </c>
      <c r="D9" s="69" t="s">
        <v>10913</v>
      </c>
      <c r="E9" s="69" t="s">
        <v>178</v>
      </c>
      <c r="F9" s="69" t="s">
        <v>209</v>
      </c>
      <c r="G9" s="67">
        <v>27666</v>
      </c>
      <c r="H9" s="69" t="s">
        <v>210</v>
      </c>
      <c r="I9" s="67">
        <v>41345</v>
      </c>
      <c r="J9" s="69" t="s">
        <v>126</v>
      </c>
      <c r="K9" s="69" t="s">
        <v>85</v>
      </c>
      <c r="L9" s="69" t="s">
        <v>127</v>
      </c>
      <c r="M9" s="69" t="s">
        <v>211</v>
      </c>
      <c r="N9" s="69" t="s">
        <v>10916</v>
      </c>
      <c r="O9" s="69" t="s">
        <v>212</v>
      </c>
      <c r="P9" s="69" t="s">
        <v>213</v>
      </c>
      <c r="Q9" s="69" t="s">
        <v>214</v>
      </c>
      <c r="R9" s="69" t="s">
        <v>215</v>
      </c>
      <c r="S9" s="69" t="s">
        <v>216</v>
      </c>
      <c r="T9" s="69" t="s">
        <v>150</v>
      </c>
      <c r="U9" s="69" t="s">
        <v>150</v>
      </c>
      <c r="V9" s="69" t="s">
        <v>150</v>
      </c>
      <c r="W9" s="69" t="s">
        <v>150</v>
      </c>
      <c r="X9" s="69" t="s">
        <v>217</v>
      </c>
      <c r="Y9" s="69" t="s">
        <v>218</v>
      </c>
      <c r="Z9" s="69" t="s">
        <v>219</v>
      </c>
      <c r="AA9" s="69" t="s">
        <v>220</v>
      </c>
      <c r="AB9" s="69" t="s">
        <v>221</v>
      </c>
      <c r="AC9" s="69" t="s">
        <v>222</v>
      </c>
      <c r="AD9" s="69" t="s">
        <v>223</v>
      </c>
      <c r="AE9" s="149" t="s">
        <v>224</v>
      </c>
      <c r="AF9" s="150"/>
    </row>
    <row r="10" spans="1:32" ht="39.9" customHeight="1">
      <c r="A10" s="69">
        <v>8</v>
      </c>
      <c r="B10" s="69">
        <v>190115798001</v>
      </c>
      <c r="C10" s="69" t="s">
        <v>225</v>
      </c>
      <c r="D10" s="69" t="s">
        <v>10913</v>
      </c>
      <c r="E10" s="69" t="s">
        <v>226</v>
      </c>
      <c r="F10" s="69" t="s">
        <v>227</v>
      </c>
      <c r="G10" s="67">
        <v>26298</v>
      </c>
      <c r="H10" s="69" t="s">
        <v>228</v>
      </c>
      <c r="I10" s="67">
        <v>41369</v>
      </c>
      <c r="J10" s="69" t="s">
        <v>126</v>
      </c>
      <c r="K10" s="69" t="s">
        <v>85</v>
      </c>
      <c r="L10" s="69" t="s">
        <v>127</v>
      </c>
      <c r="M10" s="69" t="s">
        <v>229</v>
      </c>
      <c r="N10" s="69" t="s">
        <v>10917</v>
      </c>
      <c r="O10" s="69" t="s">
        <v>230</v>
      </c>
      <c r="P10" s="69" t="s">
        <v>231</v>
      </c>
      <c r="Q10" s="69" t="s">
        <v>232</v>
      </c>
      <c r="R10" s="69" t="s">
        <v>233</v>
      </c>
      <c r="S10" s="69" t="s">
        <v>234</v>
      </c>
      <c r="T10" s="69" t="s">
        <v>235</v>
      </c>
      <c r="U10" s="69" t="s">
        <v>236</v>
      </c>
      <c r="V10" s="69" t="s">
        <v>150</v>
      </c>
      <c r="W10" s="69" t="s">
        <v>150</v>
      </c>
      <c r="X10" s="69" t="s">
        <v>10918</v>
      </c>
      <c r="Y10" s="69" t="s">
        <v>10919</v>
      </c>
      <c r="Z10" s="69" t="s">
        <v>10920</v>
      </c>
      <c r="AA10" s="69" t="s">
        <v>10921</v>
      </c>
      <c r="AB10" s="69" t="s">
        <v>237</v>
      </c>
      <c r="AC10" s="69" t="s">
        <v>238</v>
      </c>
      <c r="AD10" s="69" t="s">
        <v>239</v>
      </c>
      <c r="AE10" s="149" t="s">
        <v>240</v>
      </c>
      <c r="AF10" s="150"/>
    </row>
    <row r="11" spans="1:32" ht="39.9" customHeight="1">
      <c r="A11" s="69">
        <v>10</v>
      </c>
      <c r="B11" s="69">
        <v>190147665001</v>
      </c>
      <c r="C11" s="69" t="s">
        <v>242</v>
      </c>
      <c r="D11" s="69" t="s">
        <v>10913</v>
      </c>
      <c r="E11" s="69" t="s">
        <v>178</v>
      </c>
      <c r="F11" s="69" t="s">
        <v>243</v>
      </c>
      <c r="G11" s="67">
        <v>33585</v>
      </c>
      <c r="H11" s="69" t="s">
        <v>244</v>
      </c>
      <c r="I11" s="67">
        <v>41405</v>
      </c>
      <c r="J11" s="69" t="s">
        <v>126</v>
      </c>
      <c r="K11" s="69" t="s">
        <v>85</v>
      </c>
      <c r="L11" s="69" t="s">
        <v>127</v>
      </c>
      <c r="M11" s="69" t="s">
        <v>245</v>
      </c>
      <c r="N11" s="69" t="s">
        <v>246</v>
      </c>
      <c r="O11" s="69" t="s">
        <v>247</v>
      </c>
      <c r="P11" s="69" t="s">
        <v>248</v>
      </c>
      <c r="Q11" s="69" t="s">
        <v>249</v>
      </c>
      <c r="R11" s="69" t="s">
        <v>250</v>
      </c>
      <c r="S11" s="69" t="s">
        <v>11432</v>
      </c>
      <c r="T11" s="69" t="s">
        <v>150</v>
      </c>
      <c r="U11" s="69" t="s">
        <v>150</v>
      </c>
      <c r="V11" s="69" t="s">
        <v>150</v>
      </c>
      <c r="W11" s="69" t="s">
        <v>150</v>
      </c>
      <c r="X11" s="69" t="s">
        <v>251</v>
      </c>
      <c r="Y11" s="69" t="s">
        <v>252</v>
      </c>
      <c r="Z11" s="69" t="s">
        <v>253</v>
      </c>
      <c r="AA11" s="69" t="s">
        <v>254</v>
      </c>
      <c r="AB11" s="69" t="s">
        <v>255</v>
      </c>
      <c r="AC11" s="69" t="s">
        <v>256</v>
      </c>
      <c r="AD11" s="69" t="s">
        <v>257</v>
      </c>
      <c r="AE11" s="149" t="s">
        <v>258</v>
      </c>
      <c r="AF11" s="150"/>
    </row>
    <row r="12" spans="1:32" ht="39.9" customHeight="1">
      <c r="A12" s="69">
        <v>11</v>
      </c>
      <c r="B12" s="69">
        <v>190150739001</v>
      </c>
      <c r="C12" s="69" t="s">
        <v>259</v>
      </c>
      <c r="D12" s="69" t="s">
        <v>10913</v>
      </c>
      <c r="E12" s="69" t="s">
        <v>178</v>
      </c>
      <c r="F12" s="69" t="s">
        <v>260</v>
      </c>
      <c r="G12" s="67">
        <v>28916</v>
      </c>
      <c r="H12" s="69" t="s">
        <v>261</v>
      </c>
      <c r="I12" s="67">
        <v>41398</v>
      </c>
      <c r="J12" s="69" t="s">
        <v>126</v>
      </c>
      <c r="K12" s="69" t="s">
        <v>85</v>
      </c>
      <c r="L12" s="69" t="s">
        <v>127</v>
      </c>
      <c r="M12" s="69" t="s">
        <v>245</v>
      </c>
      <c r="N12" s="69" t="s">
        <v>262</v>
      </c>
      <c r="O12" s="69" t="s">
        <v>263</v>
      </c>
      <c r="P12" s="69" t="s">
        <v>264</v>
      </c>
      <c r="Q12" s="69" t="s">
        <v>265</v>
      </c>
      <c r="R12" s="69" t="s">
        <v>266</v>
      </c>
      <c r="S12" s="69" t="s">
        <v>11433</v>
      </c>
      <c r="T12" s="69" t="s">
        <v>267</v>
      </c>
      <c r="U12" s="69" t="s">
        <v>268</v>
      </c>
      <c r="V12" s="69" t="s">
        <v>11233</v>
      </c>
      <c r="W12" s="69" t="s">
        <v>11434</v>
      </c>
      <c r="X12" s="69" t="s">
        <v>269</v>
      </c>
      <c r="Y12" s="69" t="s">
        <v>270</v>
      </c>
      <c r="Z12" s="69" t="s">
        <v>271</v>
      </c>
      <c r="AA12" s="69" t="s">
        <v>272</v>
      </c>
      <c r="AB12" s="69" t="s">
        <v>273</v>
      </c>
      <c r="AC12" s="69" t="s">
        <v>274</v>
      </c>
      <c r="AD12" s="69" t="s">
        <v>11235</v>
      </c>
      <c r="AE12" s="149" t="s">
        <v>11236</v>
      </c>
      <c r="AF12" s="150"/>
    </row>
    <row r="13" spans="1:32" ht="39.9" customHeight="1">
      <c r="A13" s="69">
        <v>12</v>
      </c>
      <c r="B13" s="69">
        <v>190155722001</v>
      </c>
      <c r="C13" s="69" t="s">
        <v>275</v>
      </c>
      <c r="D13" s="69" t="s">
        <v>10913</v>
      </c>
      <c r="E13" s="69" t="s">
        <v>226</v>
      </c>
      <c r="F13" s="69" t="s">
        <v>276</v>
      </c>
      <c r="G13" s="67">
        <v>35212</v>
      </c>
      <c r="H13" s="69" t="s">
        <v>277</v>
      </c>
      <c r="I13" s="67">
        <v>41372</v>
      </c>
      <c r="J13" s="69" t="s">
        <v>126</v>
      </c>
      <c r="K13" s="69" t="s">
        <v>85</v>
      </c>
      <c r="L13" s="69" t="s">
        <v>127</v>
      </c>
      <c r="M13" s="69" t="s">
        <v>127</v>
      </c>
      <c r="N13" s="69" t="s">
        <v>278</v>
      </c>
      <c r="O13" s="69" t="s">
        <v>279</v>
      </c>
      <c r="P13" s="69" t="s">
        <v>280</v>
      </c>
      <c r="Q13" s="69" t="s">
        <v>281</v>
      </c>
      <c r="R13" s="69" t="s">
        <v>282</v>
      </c>
      <c r="S13" s="69" t="s">
        <v>283</v>
      </c>
      <c r="T13" s="69" t="s">
        <v>150</v>
      </c>
      <c r="U13" s="69" t="s">
        <v>150</v>
      </c>
      <c r="V13" s="69" t="s">
        <v>150</v>
      </c>
      <c r="W13" s="69" t="s">
        <v>150</v>
      </c>
      <c r="X13" s="69" t="s">
        <v>284</v>
      </c>
      <c r="Y13" s="69" t="s">
        <v>285</v>
      </c>
      <c r="Z13" s="69" t="s">
        <v>286</v>
      </c>
      <c r="AA13" s="69" t="s">
        <v>287</v>
      </c>
      <c r="AB13" s="69" t="s">
        <v>11435</v>
      </c>
      <c r="AC13" s="69" t="s">
        <v>11436</v>
      </c>
      <c r="AD13" s="69" t="s">
        <v>288</v>
      </c>
      <c r="AE13" s="149" t="s">
        <v>289</v>
      </c>
      <c r="AF13" s="150"/>
    </row>
    <row r="14" spans="1:32" ht="39.9" customHeight="1">
      <c r="A14" s="69">
        <v>14</v>
      </c>
      <c r="B14" s="69">
        <v>190158977001</v>
      </c>
      <c r="C14" s="69" t="s">
        <v>290</v>
      </c>
      <c r="D14" s="69" t="s">
        <v>10913</v>
      </c>
      <c r="E14" s="69" t="s">
        <v>123</v>
      </c>
      <c r="F14" s="69" t="s">
        <v>292</v>
      </c>
      <c r="G14" s="67">
        <v>23742</v>
      </c>
      <c r="H14" s="69" t="s">
        <v>293</v>
      </c>
      <c r="I14" s="67">
        <v>41375</v>
      </c>
      <c r="J14" s="69" t="s">
        <v>126</v>
      </c>
      <c r="K14" s="69" t="s">
        <v>85</v>
      </c>
      <c r="L14" s="69" t="s">
        <v>127</v>
      </c>
      <c r="M14" s="69" t="s">
        <v>127</v>
      </c>
      <c r="N14" s="69" t="s">
        <v>294</v>
      </c>
      <c r="O14" s="69" t="s">
        <v>295</v>
      </c>
      <c r="P14" s="69" t="s">
        <v>296</v>
      </c>
      <c r="Q14" s="69" t="s">
        <v>297</v>
      </c>
      <c r="R14" s="69" t="s">
        <v>298</v>
      </c>
      <c r="S14" s="69" t="s">
        <v>10922</v>
      </c>
      <c r="T14" s="69" t="s">
        <v>150</v>
      </c>
      <c r="U14" s="69" t="s">
        <v>150</v>
      </c>
      <c r="V14" s="69" t="s">
        <v>150</v>
      </c>
      <c r="W14" s="69" t="s">
        <v>150</v>
      </c>
      <c r="X14" s="69" t="s">
        <v>299</v>
      </c>
      <c r="Y14" s="69" t="s">
        <v>11437</v>
      </c>
      <c r="Z14" s="69" t="s">
        <v>300</v>
      </c>
      <c r="AA14" s="69" t="s">
        <v>301</v>
      </c>
      <c r="AB14" s="69" t="s">
        <v>11438</v>
      </c>
      <c r="AC14" s="69" t="s">
        <v>11439</v>
      </c>
      <c r="AD14" s="69" t="s">
        <v>302</v>
      </c>
      <c r="AE14" s="149" t="s">
        <v>303</v>
      </c>
      <c r="AF14" s="150"/>
    </row>
    <row r="15" spans="1:32" ht="39.9" customHeight="1">
      <c r="A15" s="69">
        <v>16</v>
      </c>
      <c r="B15" s="69">
        <v>190160378001</v>
      </c>
      <c r="C15" s="69" t="s">
        <v>304</v>
      </c>
      <c r="D15" s="69" t="s">
        <v>10913</v>
      </c>
      <c r="E15" s="69" t="s">
        <v>123</v>
      </c>
      <c r="F15" s="69" t="s">
        <v>305</v>
      </c>
      <c r="G15" s="67">
        <v>28900</v>
      </c>
      <c r="H15" s="69" t="s">
        <v>306</v>
      </c>
      <c r="I15" s="67">
        <v>41369</v>
      </c>
      <c r="J15" s="69" t="s">
        <v>126</v>
      </c>
      <c r="K15" s="69" t="s">
        <v>85</v>
      </c>
      <c r="L15" s="69" t="s">
        <v>307</v>
      </c>
      <c r="M15" s="69" t="s">
        <v>308</v>
      </c>
      <c r="N15" s="69" t="s">
        <v>309</v>
      </c>
      <c r="O15" s="69" t="s">
        <v>310</v>
      </c>
      <c r="P15" s="69" t="s">
        <v>311</v>
      </c>
      <c r="Q15" s="69" t="s">
        <v>312</v>
      </c>
      <c r="R15" s="69" t="s">
        <v>313</v>
      </c>
      <c r="S15" s="69" t="s">
        <v>314</v>
      </c>
      <c r="T15" s="69" t="s">
        <v>315</v>
      </c>
      <c r="U15" s="69" t="s">
        <v>316</v>
      </c>
      <c r="V15" s="69" t="s">
        <v>317</v>
      </c>
      <c r="W15" s="69" t="s">
        <v>318</v>
      </c>
      <c r="X15" s="69" t="s">
        <v>319</v>
      </c>
      <c r="Y15" s="69" t="s">
        <v>320</v>
      </c>
      <c r="Z15" s="69" t="s">
        <v>321</v>
      </c>
      <c r="AA15" s="69" t="s">
        <v>322</v>
      </c>
      <c r="AB15" s="69" t="s">
        <v>323</v>
      </c>
      <c r="AC15" s="69" t="s">
        <v>11440</v>
      </c>
      <c r="AD15" s="69" t="s">
        <v>324</v>
      </c>
      <c r="AE15" s="149" t="s">
        <v>325</v>
      </c>
      <c r="AF15" s="150"/>
    </row>
    <row r="16" spans="1:32" ht="39.9" customHeight="1">
      <c r="A16" s="69">
        <v>17</v>
      </c>
      <c r="B16" s="69">
        <v>190160459001</v>
      </c>
      <c r="C16" s="69" t="s">
        <v>326</v>
      </c>
      <c r="D16" s="69" t="s">
        <v>10913</v>
      </c>
      <c r="E16" s="69" t="s">
        <v>291</v>
      </c>
      <c r="F16" s="69" t="s">
        <v>327</v>
      </c>
      <c r="G16" s="67">
        <v>36259</v>
      </c>
      <c r="H16" s="69" t="s">
        <v>328</v>
      </c>
      <c r="I16" s="67">
        <v>41368</v>
      </c>
      <c r="J16" s="69" t="s">
        <v>126</v>
      </c>
      <c r="K16" s="69" t="s">
        <v>85</v>
      </c>
      <c r="L16" s="69" t="s">
        <v>127</v>
      </c>
      <c r="M16" s="69" t="s">
        <v>127</v>
      </c>
      <c r="N16" s="69" t="s">
        <v>329</v>
      </c>
      <c r="O16" s="69" t="s">
        <v>330</v>
      </c>
      <c r="P16" s="69" t="s">
        <v>331</v>
      </c>
      <c r="Q16" s="69" t="s">
        <v>332</v>
      </c>
      <c r="R16" s="69" t="s">
        <v>333</v>
      </c>
      <c r="S16" s="69" t="s">
        <v>334</v>
      </c>
      <c r="T16" s="69" t="s">
        <v>338</v>
      </c>
      <c r="U16" s="69" t="s">
        <v>339</v>
      </c>
      <c r="V16" s="69" t="s">
        <v>150</v>
      </c>
      <c r="W16" s="69" t="s">
        <v>150</v>
      </c>
      <c r="X16" s="69" t="s">
        <v>335</v>
      </c>
      <c r="Y16" s="69" t="s">
        <v>336</v>
      </c>
      <c r="Z16" s="69" t="s">
        <v>337</v>
      </c>
      <c r="AA16" s="69" t="s">
        <v>11441</v>
      </c>
      <c r="AB16" s="69" t="s">
        <v>338</v>
      </c>
      <c r="AC16" s="69" t="s">
        <v>339</v>
      </c>
      <c r="AD16" s="69" t="s">
        <v>340</v>
      </c>
      <c r="AE16" s="149" t="s">
        <v>341</v>
      </c>
      <c r="AF16" s="150"/>
    </row>
    <row r="17" spans="1:32" ht="39.9" customHeight="1">
      <c r="A17" s="69">
        <v>20</v>
      </c>
      <c r="B17" s="69">
        <v>190316319001</v>
      </c>
      <c r="C17" s="69" t="s">
        <v>343</v>
      </c>
      <c r="D17" s="69" t="s">
        <v>10913</v>
      </c>
      <c r="E17" s="69" t="s">
        <v>291</v>
      </c>
      <c r="F17" s="69" t="s">
        <v>344</v>
      </c>
      <c r="G17" s="67">
        <v>37547</v>
      </c>
      <c r="H17" s="69" t="s">
        <v>345</v>
      </c>
      <c r="I17" s="67">
        <v>41436</v>
      </c>
      <c r="J17" s="69" t="s">
        <v>126</v>
      </c>
      <c r="K17" s="69" t="s">
        <v>85</v>
      </c>
      <c r="L17" s="69" t="s">
        <v>346</v>
      </c>
      <c r="M17" s="69" t="s">
        <v>346</v>
      </c>
      <c r="N17" s="69" t="s">
        <v>347</v>
      </c>
      <c r="O17" s="69" t="s">
        <v>348</v>
      </c>
      <c r="P17" s="69" t="s">
        <v>349</v>
      </c>
      <c r="Q17" s="69" t="s">
        <v>350</v>
      </c>
      <c r="R17" s="69" t="s">
        <v>351</v>
      </c>
      <c r="S17" s="69" t="s">
        <v>10923</v>
      </c>
      <c r="T17" s="69" t="s">
        <v>150</v>
      </c>
      <c r="U17" s="69" t="s">
        <v>150</v>
      </c>
      <c r="V17" s="69" t="s">
        <v>150</v>
      </c>
      <c r="W17" s="69" t="s">
        <v>150</v>
      </c>
      <c r="X17" s="69" t="s">
        <v>11442</v>
      </c>
      <c r="Y17" s="69" t="s">
        <v>11443</v>
      </c>
      <c r="Z17" s="69" t="s">
        <v>352</v>
      </c>
      <c r="AA17" s="69" t="s">
        <v>353</v>
      </c>
      <c r="AB17" s="69" t="s">
        <v>11444</v>
      </c>
      <c r="AC17" s="69" t="s">
        <v>11445</v>
      </c>
      <c r="AD17" s="69" t="s">
        <v>11446</v>
      </c>
      <c r="AE17" s="149" t="s">
        <v>11447</v>
      </c>
      <c r="AF17" s="150"/>
    </row>
    <row r="18" spans="1:32" ht="39.9" customHeight="1">
      <c r="A18" s="69">
        <v>22</v>
      </c>
      <c r="B18" s="69">
        <v>190317196001</v>
      </c>
      <c r="C18" s="69" t="s">
        <v>355</v>
      </c>
      <c r="D18" s="69" t="s">
        <v>10913</v>
      </c>
      <c r="E18" s="69" t="s">
        <v>241</v>
      </c>
      <c r="F18" s="69" t="s">
        <v>356</v>
      </c>
      <c r="G18" s="67">
        <v>41251</v>
      </c>
      <c r="H18" s="69" t="s">
        <v>357</v>
      </c>
      <c r="I18" s="67">
        <v>41421</v>
      </c>
      <c r="J18" s="69" t="s">
        <v>126</v>
      </c>
      <c r="K18" s="69" t="s">
        <v>85</v>
      </c>
      <c r="L18" s="69" t="s">
        <v>127</v>
      </c>
      <c r="M18" s="69" t="s">
        <v>128</v>
      </c>
      <c r="N18" s="69" t="s">
        <v>358</v>
      </c>
      <c r="O18" s="69" t="s">
        <v>359</v>
      </c>
      <c r="P18" s="69" t="s">
        <v>360</v>
      </c>
      <c r="Q18" s="69" t="s">
        <v>361</v>
      </c>
      <c r="R18" s="69" t="s">
        <v>362</v>
      </c>
      <c r="S18" s="69" t="s">
        <v>11448</v>
      </c>
      <c r="T18" s="69" t="s">
        <v>150</v>
      </c>
      <c r="U18" s="69" t="s">
        <v>150</v>
      </c>
      <c r="V18" s="69" t="s">
        <v>150</v>
      </c>
      <c r="W18" s="69" t="s">
        <v>150</v>
      </c>
      <c r="X18" s="69" t="s">
        <v>363</v>
      </c>
      <c r="Y18" s="69" t="s">
        <v>364</v>
      </c>
      <c r="Z18" s="69" t="s">
        <v>365</v>
      </c>
      <c r="AA18" s="69" t="s">
        <v>366</v>
      </c>
      <c r="AB18" s="69" t="s">
        <v>367</v>
      </c>
      <c r="AC18" s="69" t="s">
        <v>11449</v>
      </c>
      <c r="AD18" s="69" t="s">
        <v>368</v>
      </c>
      <c r="AE18" s="149" t="s">
        <v>369</v>
      </c>
      <c r="AF18" s="150"/>
    </row>
    <row r="19" spans="1:32" ht="39.9" customHeight="1">
      <c r="A19" s="69">
        <v>23</v>
      </c>
      <c r="B19" s="69">
        <v>190317625001</v>
      </c>
      <c r="C19" s="69" t="s">
        <v>370</v>
      </c>
      <c r="D19" s="69" t="s">
        <v>10913</v>
      </c>
      <c r="E19" s="69" t="s">
        <v>291</v>
      </c>
      <c r="F19" s="69" t="s">
        <v>371</v>
      </c>
      <c r="G19" s="67">
        <v>37573</v>
      </c>
      <c r="H19" s="69" t="s">
        <v>372</v>
      </c>
      <c r="I19" s="67">
        <v>41423</v>
      </c>
      <c r="J19" s="69" t="s">
        <v>126</v>
      </c>
      <c r="K19" s="69" t="s">
        <v>85</v>
      </c>
      <c r="L19" s="69" t="s">
        <v>373</v>
      </c>
      <c r="M19" s="69" t="s">
        <v>373</v>
      </c>
      <c r="N19" s="69" t="s">
        <v>374</v>
      </c>
      <c r="O19" s="69" t="s">
        <v>375</v>
      </c>
      <c r="P19" s="69" t="s">
        <v>376</v>
      </c>
      <c r="Q19" s="69" t="s">
        <v>377</v>
      </c>
      <c r="R19" s="69" t="s">
        <v>378</v>
      </c>
      <c r="S19" s="69" t="s">
        <v>379</v>
      </c>
      <c r="T19" s="69" t="s">
        <v>380</v>
      </c>
      <c r="U19" s="69" t="s">
        <v>381</v>
      </c>
      <c r="V19" s="69" t="s">
        <v>11237</v>
      </c>
      <c r="W19" s="69" t="s">
        <v>11238</v>
      </c>
      <c r="X19" s="69" t="s">
        <v>382</v>
      </c>
      <c r="Y19" s="69" t="s">
        <v>383</v>
      </c>
      <c r="Z19" s="69" t="s">
        <v>384</v>
      </c>
      <c r="AA19" s="69" t="s">
        <v>385</v>
      </c>
      <c r="AB19" s="69" t="s">
        <v>386</v>
      </c>
      <c r="AC19" s="69" t="s">
        <v>387</v>
      </c>
      <c r="AD19" s="69" t="s">
        <v>388</v>
      </c>
      <c r="AE19" s="149" t="s">
        <v>389</v>
      </c>
      <c r="AF19" s="150"/>
    </row>
    <row r="20" spans="1:32" ht="39.9" customHeight="1">
      <c r="A20" s="69">
        <v>24</v>
      </c>
      <c r="B20" s="69">
        <v>190319296001</v>
      </c>
      <c r="C20" s="69" t="s">
        <v>390</v>
      </c>
      <c r="D20" s="69" t="s">
        <v>10913</v>
      </c>
      <c r="E20" s="69" t="s">
        <v>291</v>
      </c>
      <c r="F20" s="69" t="s">
        <v>391</v>
      </c>
      <c r="G20" s="67">
        <v>37692</v>
      </c>
      <c r="H20" s="69" t="s">
        <v>392</v>
      </c>
      <c r="I20" s="67">
        <v>41388</v>
      </c>
      <c r="J20" s="69" t="s">
        <v>126</v>
      </c>
      <c r="K20" s="69" t="s">
        <v>85</v>
      </c>
      <c r="L20" s="69" t="s">
        <v>393</v>
      </c>
      <c r="M20" s="69" t="s">
        <v>394</v>
      </c>
      <c r="N20" s="69" t="s">
        <v>395</v>
      </c>
      <c r="O20" s="69" t="s">
        <v>396</v>
      </c>
      <c r="P20" s="69" t="s">
        <v>397</v>
      </c>
      <c r="Q20" s="69" t="s">
        <v>398</v>
      </c>
      <c r="R20" s="69" t="s">
        <v>399</v>
      </c>
      <c r="S20" s="69" t="s">
        <v>11450</v>
      </c>
      <c r="T20" s="69" t="s">
        <v>400</v>
      </c>
      <c r="U20" s="69" t="s">
        <v>401</v>
      </c>
      <c r="V20" s="69" t="s">
        <v>11239</v>
      </c>
      <c r="W20" s="69" t="s">
        <v>11240</v>
      </c>
      <c r="X20" s="69" t="s">
        <v>402</v>
      </c>
      <c r="Y20" s="69" t="s">
        <v>403</v>
      </c>
      <c r="Z20" s="69" t="s">
        <v>404</v>
      </c>
      <c r="AA20" s="69" t="s">
        <v>405</v>
      </c>
      <c r="AB20" s="69" t="s">
        <v>406</v>
      </c>
      <c r="AC20" s="69" t="s">
        <v>10924</v>
      </c>
      <c r="AD20" s="69" t="s">
        <v>407</v>
      </c>
      <c r="AE20" s="149" t="s">
        <v>408</v>
      </c>
      <c r="AF20" s="150"/>
    </row>
    <row r="21" spans="1:32" ht="39.9" customHeight="1">
      <c r="A21" s="69">
        <v>26</v>
      </c>
      <c r="B21" s="69">
        <v>190322939001</v>
      </c>
      <c r="C21" s="69" t="s">
        <v>409</v>
      </c>
      <c r="D21" s="69" t="s">
        <v>10913</v>
      </c>
      <c r="E21" s="69" t="s">
        <v>241</v>
      </c>
      <c r="F21" s="69" t="s">
        <v>410</v>
      </c>
      <c r="G21" s="67">
        <v>37896</v>
      </c>
      <c r="H21" s="69" t="s">
        <v>411</v>
      </c>
      <c r="I21" s="67">
        <v>41380</v>
      </c>
      <c r="J21" s="69" t="s">
        <v>126</v>
      </c>
      <c r="K21" s="69" t="s">
        <v>85</v>
      </c>
      <c r="L21" s="69" t="s">
        <v>127</v>
      </c>
      <c r="M21" s="69" t="s">
        <v>245</v>
      </c>
      <c r="N21" s="69" t="s">
        <v>412</v>
      </c>
      <c r="O21" s="69" t="s">
        <v>413</v>
      </c>
      <c r="P21" s="69" t="s">
        <v>414</v>
      </c>
      <c r="Q21" s="69" t="s">
        <v>415</v>
      </c>
      <c r="R21" s="69" t="s">
        <v>416</v>
      </c>
      <c r="S21" s="69" t="s">
        <v>11241</v>
      </c>
      <c r="T21" s="69" t="s">
        <v>150</v>
      </c>
      <c r="U21" s="69" t="s">
        <v>150</v>
      </c>
      <c r="V21" s="69" t="s">
        <v>150</v>
      </c>
      <c r="W21" s="69" t="s">
        <v>150</v>
      </c>
      <c r="X21" s="69" t="s">
        <v>10925</v>
      </c>
      <c r="Y21" s="69" t="s">
        <v>10926</v>
      </c>
      <c r="Z21" s="69" t="s">
        <v>417</v>
      </c>
      <c r="AA21" s="69" t="s">
        <v>418</v>
      </c>
      <c r="AB21" s="69" t="s">
        <v>10927</v>
      </c>
      <c r="AC21" s="69" t="s">
        <v>10928</v>
      </c>
      <c r="AD21" s="69" t="s">
        <v>10929</v>
      </c>
      <c r="AE21" s="149" t="s">
        <v>11451</v>
      </c>
      <c r="AF21" s="150"/>
    </row>
    <row r="22" spans="1:32" ht="39.9" customHeight="1">
      <c r="A22" s="69">
        <v>27</v>
      </c>
      <c r="B22" s="69">
        <v>190325180001</v>
      </c>
      <c r="C22" s="69" t="s">
        <v>419</v>
      </c>
      <c r="D22" s="69" t="s">
        <v>10913</v>
      </c>
      <c r="E22" s="69" t="s">
        <v>178</v>
      </c>
      <c r="F22" s="69" t="s">
        <v>420</v>
      </c>
      <c r="G22" s="67">
        <v>38138</v>
      </c>
      <c r="H22" s="69" t="s">
        <v>421</v>
      </c>
      <c r="I22" s="67">
        <v>41390</v>
      </c>
      <c r="J22" s="69" t="s">
        <v>126</v>
      </c>
      <c r="K22" s="69" t="s">
        <v>85</v>
      </c>
      <c r="L22" s="69" t="s">
        <v>127</v>
      </c>
      <c r="M22" s="69" t="s">
        <v>422</v>
      </c>
      <c r="N22" s="69" t="s">
        <v>423</v>
      </c>
      <c r="O22" s="69" t="s">
        <v>424</v>
      </c>
      <c r="P22" s="69" t="s">
        <v>425</v>
      </c>
      <c r="Q22" s="69" t="s">
        <v>426</v>
      </c>
      <c r="R22" s="69" t="s">
        <v>427</v>
      </c>
      <c r="S22" s="69" t="s">
        <v>10930</v>
      </c>
      <c r="T22" s="69" t="s">
        <v>428</v>
      </c>
      <c r="U22" s="69" t="s">
        <v>429</v>
      </c>
      <c r="V22" s="69" t="s">
        <v>150</v>
      </c>
      <c r="W22" s="69" t="s">
        <v>150</v>
      </c>
      <c r="X22" s="69" t="s">
        <v>430</v>
      </c>
      <c r="Y22" s="69" t="s">
        <v>431</v>
      </c>
      <c r="Z22" s="69" t="s">
        <v>432</v>
      </c>
      <c r="AA22" s="69" t="s">
        <v>433</v>
      </c>
      <c r="AB22" s="69" t="s">
        <v>434</v>
      </c>
      <c r="AC22" s="69" t="s">
        <v>435</v>
      </c>
      <c r="AD22" s="69" t="s">
        <v>436</v>
      </c>
      <c r="AE22" s="149" t="s">
        <v>437</v>
      </c>
      <c r="AF22" s="150"/>
    </row>
    <row r="23" spans="1:32" ht="39.9" customHeight="1">
      <c r="A23" s="69">
        <v>30</v>
      </c>
      <c r="B23" s="69">
        <v>190327930001</v>
      </c>
      <c r="C23" s="69" t="s">
        <v>439</v>
      </c>
      <c r="D23" s="69" t="s">
        <v>10913</v>
      </c>
      <c r="E23" s="69" t="s">
        <v>291</v>
      </c>
      <c r="F23" s="69" t="s">
        <v>440</v>
      </c>
      <c r="G23" s="67">
        <v>38377</v>
      </c>
      <c r="H23" s="69" t="s">
        <v>441</v>
      </c>
      <c r="I23" s="67">
        <v>41439</v>
      </c>
      <c r="J23" s="69" t="s">
        <v>126</v>
      </c>
      <c r="K23" s="69" t="s">
        <v>85</v>
      </c>
      <c r="L23" s="69" t="s">
        <v>127</v>
      </c>
      <c r="M23" s="69" t="s">
        <v>438</v>
      </c>
      <c r="N23" s="69" t="s">
        <v>10931</v>
      </c>
      <c r="O23" s="69" t="s">
        <v>11242</v>
      </c>
      <c r="P23" s="69" t="s">
        <v>11243</v>
      </c>
      <c r="Q23" s="69" t="s">
        <v>11244</v>
      </c>
      <c r="R23" s="69" t="s">
        <v>442</v>
      </c>
      <c r="S23" s="69" t="s">
        <v>11452</v>
      </c>
      <c r="T23" s="69" t="s">
        <v>443</v>
      </c>
      <c r="U23" s="69" t="s">
        <v>444</v>
      </c>
      <c r="V23" s="69" t="s">
        <v>150</v>
      </c>
      <c r="W23" s="69" t="s">
        <v>150</v>
      </c>
      <c r="X23" s="69" t="s">
        <v>445</v>
      </c>
      <c r="Y23" s="69" t="s">
        <v>446</v>
      </c>
      <c r="Z23" s="69" t="s">
        <v>447</v>
      </c>
      <c r="AA23" s="69" t="s">
        <v>448</v>
      </c>
      <c r="AB23" s="69" t="s">
        <v>11453</v>
      </c>
      <c r="AC23" s="69" t="s">
        <v>11454</v>
      </c>
      <c r="AD23" s="69" t="s">
        <v>449</v>
      </c>
      <c r="AE23" s="149" t="s">
        <v>450</v>
      </c>
      <c r="AF23" s="150"/>
    </row>
    <row r="24" spans="1:32" ht="39.9" customHeight="1">
      <c r="A24" s="69">
        <v>31</v>
      </c>
      <c r="B24" s="69">
        <v>190327949001</v>
      </c>
      <c r="C24" s="69" t="s">
        <v>451</v>
      </c>
      <c r="D24" s="69" t="s">
        <v>10913</v>
      </c>
      <c r="E24" s="69" t="s">
        <v>291</v>
      </c>
      <c r="F24" s="69" t="s">
        <v>452</v>
      </c>
      <c r="G24" s="67">
        <v>38345</v>
      </c>
      <c r="H24" s="69" t="s">
        <v>453</v>
      </c>
      <c r="I24" s="67">
        <v>41400</v>
      </c>
      <c r="J24" s="69" t="s">
        <v>126</v>
      </c>
      <c r="K24" s="69" t="s">
        <v>85</v>
      </c>
      <c r="L24" s="69" t="s">
        <v>127</v>
      </c>
      <c r="M24" s="69" t="s">
        <v>454</v>
      </c>
      <c r="N24" s="69" t="s">
        <v>455</v>
      </c>
      <c r="O24" s="69" t="s">
        <v>456</v>
      </c>
      <c r="P24" s="69" t="s">
        <v>457</v>
      </c>
      <c r="Q24" s="69" t="s">
        <v>458</v>
      </c>
      <c r="R24" s="69" t="s">
        <v>459</v>
      </c>
      <c r="S24" s="69" t="s">
        <v>460</v>
      </c>
      <c r="T24" s="69" t="s">
        <v>461</v>
      </c>
      <c r="U24" s="69" t="s">
        <v>462</v>
      </c>
      <c r="V24" s="69" t="s">
        <v>150</v>
      </c>
      <c r="W24" s="69" t="s">
        <v>150</v>
      </c>
      <c r="X24" s="69" t="s">
        <v>463</v>
      </c>
      <c r="Y24" s="69" t="s">
        <v>464</v>
      </c>
      <c r="Z24" s="69" t="s">
        <v>465</v>
      </c>
      <c r="AA24" s="69" t="s">
        <v>466</v>
      </c>
      <c r="AB24" s="69" t="s">
        <v>467</v>
      </c>
      <c r="AC24" s="69" t="s">
        <v>468</v>
      </c>
      <c r="AD24" s="69" t="s">
        <v>469</v>
      </c>
      <c r="AE24" s="149" t="s">
        <v>470</v>
      </c>
      <c r="AF24" s="150"/>
    </row>
    <row r="25" spans="1:32" ht="39.9" customHeight="1">
      <c r="A25" s="69">
        <v>33</v>
      </c>
      <c r="B25" s="69">
        <v>190332705001</v>
      </c>
      <c r="C25" s="69" t="s">
        <v>471</v>
      </c>
      <c r="D25" s="69" t="s">
        <v>10913</v>
      </c>
      <c r="E25" s="69" t="s">
        <v>241</v>
      </c>
      <c r="F25" s="69" t="s">
        <v>472</v>
      </c>
      <c r="G25" s="67">
        <v>38623</v>
      </c>
      <c r="H25" s="69" t="s">
        <v>473</v>
      </c>
      <c r="I25" s="67">
        <v>41396</v>
      </c>
      <c r="J25" s="69" t="s">
        <v>126</v>
      </c>
      <c r="K25" s="69" t="s">
        <v>85</v>
      </c>
      <c r="L25" s="69" t="s">
        <v>127</v>
      </c>
      <c r="M25" s="69" t="s">
        <v>127</v>
      </c>
      <c r="N25" s="69" t="s">
        <v>474</v>
      </c>
      <c r="O25" s="69" t="s">
        <v>475</v>
      </c>
      <c r="P25" s="69" t="s">
        <v>476</v>
      </c>
      <c r="Q25" s="69" t="s">
        <v>477</v>
      </c>
      <c r="R25" s="69" t="s">
        <v>11455</v>
      </c>
      <c r="S25" s="69" t="s">
        <v>11456</v>
      </c>
      <c r="T25" s="69" t="s">
        <v>11457</v>
      </c>
      <c r="U25" s="69" t="s">
        <v>11458</v>
      </c>
      <c r="V25" s="69" t="s">
        <v>150</v>
      </c>
      <c r="W25" s="69" t="s">
        <v>150</v>
      </c>
      <c r="X25" s="69" t="s">
        <v>478</v>
      </c>
      <c r="Y25" s="69" t="s">
        <v>479</v>
      </c>
      <c r="Z25" s="69" t="s">
        <v>480</v>
      </c>
      <c r="AA25" s="69" t="s">
        <v>481</v>
      </c>
      <c r="AB25" s="69" t="s">
        <v>11459</v>
      </c>
      <c r="AC25" s="69" t="s">
        <v>11460</v>
      </c>
      <c r="AD25" s="69" t="s">
        <v>482</v>
      </c>
      <c r="AE25" s="149" t="s">
        <v>483</v>
      </c>
      <c r="AF25" s="150"/>
    </row>
    <row r="26" spans="1:32" ht="39.9" customHeight="1">
      <c r="A26" s="69">
        <v>34</v>
      </c>
      <c r="B26" s="69">
        <v>190333515001</v>
      </c>
      <c r="C26" s="69" t="s">
        <v>484</v>
      </c>
      <c r="D26" s="69" t="s">
        <v>10913</v>
      </c>
      <c r="E26" s="69" t="s">
        <v>241</v>
      </c>
      <c r="F26" s="69" t="s">
        <v>485</v>
      </c>
      <c r="G26" s="67">
        <v>38708</v>
      </c>
      <c r="H26" s="69" t="s">
        <v>486</v>
      </c>
      <c r="I26" s="67">
        <v>41411</v>
      </c>
      <c r="J26" s="69" t="s">
        <v>126</v>
      </c>
      <c r="K26" s="69" t="s">
        <v>85</v>
      </c>
      <c r="L26" s="69" t="s">
        <v>127</v>
      </c>
      <c r="M26" s="69" t="s">
        <v>127</v>
      </c>
      <c r="N26" s="69" t="s">
        <v>487</v>
      </c>
      <c r="O26" s="69" t="s">
        <v>488</v>
      </c>
      <c r="P26" s="69" t="s">
        <v>489</v>
      </c>
      <c r="Q26" s="69" t="s">
        <v>490</v>
      </c>
      <c r="R26" s="69" t="s">
        <v>491</v>
      </c>
      <c r="S26" s="69" t="s">
        <v>11461</v>
      </c>
      <c r="T26" s="69" t="s">
        <v>150</v>
      </c>
      <c r="U26" s="69" t="s">
        <v>150</v>
      </c>
      <c r="V26" s="69" t="s">
        <v>150</v>
      </c>
      <c r="W26" s="69" t="s">
        <v>150</v>
      </c>
      <c r="X26" s="69" t="s">
        <v>492</v>
      </c>
      <c r="Y26" s="69" t="s">
        <v>493</v>
      </c>
      <c r="Z26" s="69" t="s">
        <v>11245</v>
      </c>
      <c r="AA26" s="69" t="s">
        <v>11246</v>
      </c>
      <c r="AB26" s="69" t="s">
        <v>494</v>
      </c>
      <c r="AC26" s="69" t="s">
        <v>495</v>
      </c>
      <c r="AD26" s="69" t="s">
        <v>496</v>
      </c>
      <c r="AE26" s="149" t="s">
        <v>497</v>
      </c>
      <c r="AF26" s="150"/>
    </row>
    <row r="27" spans="1:32" ht="39.9" customHeight="1">
      <c r="A27" s="69">
        <v>35</v>
      </c>
      <c r="B27" s="69">
        <v>190333612001</v>
      </c>
      <c r="C27" s="69" t="s">
        <v>498</v>
      </c>
      <c r="D27" s="69" t="s">
        <v>10913</v>
      </c>
      <c r="E27" s="69" t="s">
        <v>178</v>
      </c>
      <c r="F27" s="69" t="s">
        <v>499</v>
      </c>
      <c r="G27" s="67">
        <v>38707</v>
      </c>
      <c r="H27" s="69" t="s">
        <v>500</v>
      </c>
      <c r="I27" s="67">
        <v>41403</v>
      </c>
      <c r="J27" s="69" t="s">
        <v>126</v>
      </c>
      <c r="K27" s="69" t="s">
        <v>85</v>
      </c>
      <c r="L27" s="69" t="s">
        <v>127</v>
      </c>
      <c r="M27" s="69" t="s">
        <v>501</v>
      </c>
      <c r="N27" s="69" t="s">
        <v>502</v>
      </c>
      <c r="O27" s="69" t="s">
        <v>503</v>
      </c>
      <c r="P27" s="69" t="s">
        <v>504</v>
      </c>
      <c r="Q27" s="69" t="s">
        <v>505</v>
      </c>
      <c r="R27" s="69" t="s">
        <v>506</v>
      </c>
      <c r="S27" s="69" t="s">
        <v>11462</v>
      </c>
      <c r="T27" s="69" t="s">
        <v>150</v>
      </c>
      <c r="U27" s="69" t="s">
        <v>150</v>
      </c>
      <c r="V27" s="69" t="s">
        <v>150</v>
      </c>
      <c r="W27" s="69" t="s">
        <v>150</v>
      </c>
      <c r="X27" s="69" t="s">
        <v>507</v>
      </c>
      <c r="Y27" s="69" t="s">
        <v>508</v>
      </c>
      <c r="Z27" s="69" t="s">
        <v>509</v>
      </c>
      <c r="AA27" s="69" t="s">
        <v>510</v>
      </c>
      <c r="AB27" s="69" t="s">
        <v>511</v>
      </c>
      <c r="AC27" s="69" t="s">
        <v>10932</v>
      </c>
      <c r="AD27" s="69" t="s">
        <v>512</v>
      </c>
      <c r="AE27" s="149" t="s">
        <v>513</v>
      </c>
      <c r="AF27" s="150"/>
    </row>
    <row r="28" spans="1:32" ht="39.9" customHeight="1">
      <c r="A28" s="69">
        <v>36</v>
      </c>
      <c r="B28" s="69">
        <v>190336859001</v>
      </c>
      <c r="C28" s="69" t="s">
        <v>514</v>
      </c>
      <c r="D28" s="69" t="s">
        <v>10913</v>
      </c>
      <c r="E28" s="69" t="s">
        <v>241</v>
      </c>
      <c r="F28" s="69" t="s">
        <v>515</v>
      </c>
      <c r="G28" s="67">
        <v>38865</v>
      </c>
      <c r="H28" s="69" t="s">
        <v>516</v>
      </c>
      <c r="I28" s="67">
        <v>41397</v>
      </c>
      <c r="J28" s="69" t="s">
        <v>126</v>
      </c>
      <c r="K28" s="69" t="s">
        <v>85</v>
      </c>
      <c r="L28" s="69" t="s">
        <v>517</v>
      </c>
      <c r="M28" s="69" t="s">
        <v>518</v>
      </c>
      <c r="N28" s="69" t="s">
        <v>519</v>
      </c>
      <c r="O28" s="69" t="s">
        <v>520</v>
      </c>
      <c r="P28" s="69" t="s">
        <v>521</v>
      </c>
      <c r="Q28" s="69" t="s">
        <v>522</v>
      </c>
      <c r="R28" s="69" t="s">
        <v>523</v>
      </c>
      <c r="S28" s="69" t="s">
        <v>524</v>
      </c>
      <c r="T28" s="69" t="s">
        <v>150</v>
      </c>
      <c r="U28" s="69" t="s">
        <v>150</v>
      </c>
      <c r="V28" s="69" t="s">
        <v>150</v>
      </c>
      <c r="W28" s="69" t="s">
        <v>150</v>
      </c>
      <c r="X28" s="69" t="s">
        <v>525</v>
      </c>
      <c r="Y28" s="69" t="s">
        <v>526</v>
      </c>
      <c r="Z28" s="69" t="s">
        <v>527</v>
      </c>
      <c r="AA28" s="69" t="s">
        <v>528</v>
      </c>
      <c r="AB28" s="69" t="s">
        <v>529</v>
      </c>
      <c r="AC28" s="69" t="s">
        <v>530</v>
      </c>
      <c r="AD28" s="69" t="s">
        <v>531</v>
      </c>
      <c r="AE28" s="149" t="s">
        <v>532</v>
      </c>
      <c r="AF28" s="150"/>
    </row>
    <row r="29" spans="1:32" ht="39.9" customHeight="1">
      <c r="A29" s="69">
        <v>37</v>
      </c>
      <c r="B29" s="69">
        <v>190338509001</v>
      </c>
      <c r="C29" s="69" t="s">
        <v>533</v>
      </c>
      <c r="D29" s="69" t="s">
        <v>10913</v>
      </c>
      <c r="E29" s="69" t="s">
        <v>178</v>
      </c>
      <c r="F29" s="69" t="s">
        <v>534</v>
      </c>
      <c r="G29" s="67">
        <v>39034</v>
      </c>
      <c r="H29" s="69" t="s">
        <v>535</v>
      </c>
      <c r="I29" s="67">
        <v>41388</v>
      </c>
      <c r="J29" s="69" t="s">
        <v>126</v>
      </c>
      <c r="K29" s="69" t="s">
        <v>85</v>
      </c>
      <c r="L29" s="69" t="s">
        <v>393</v>
      </c>
      <c r="M29" s="69" t="s">
        <v>61</v>
      </c>
      <c r="N29" s="69" t="s">
        <v>10933</v>
      </c>
      <c r="O29" s="69" t="s">
        <v>536</v>
      </c>
      <c r="P29" s="69" t="s">
        <v>537</v>
      </c>
      <c r="Q29" s="69" t="s">
        <v>538</v>
      </c>
      <c r="R29" s="69" t="s">
        <v>539</v>
      </c>
      <c r="S29" s="69" t="s">
        <v>540</v>
      </c>
      <c r="T29" s="69" t="s">
        <v>150</v>
      </c>
      <c r="U29" s="69" t="s">
        <v>150</v>
      </c>
      <c r="V29" s="69" t="s">
        <v>150</v>
      </c>
      <c r="W29" s="69" t="s">
        <v>150</v>
      </c>
      <c r="X29" s="69" t="s">
        <v>541</v>
      </c>
      <c r="Y29" s="69" t="s">
        <v>542</v>
      </c>
      <c r="Z29" s="69" t="s">
        <v>543</v>
      </c>
      <c r="AA29" s="69" t="s">
        <v>544</v>
      </c>
      <c r="AB29" s="69" t="s">
        <v>545</v>
      </c>
      <c r="AC29" s="69" t="s">
        <v>546</v>
      </c>
      <c r="AD29" s="69" t="s">
        <v>547</v>
      </c>
      <c r="AE29" s="149" t="s">
        <v>548</v>
      </c>
      <c r="AF29" s="150"/>
    </row>
    <row r="30" spans="1:32" ht="39.9" customHeight="1">
      <c r="A30" s="69">
        <v>41</v>
      </c>
      <c r="B30" s="69">
        <v>190344169001</v>
      </c>
      <c r="C30" s="69" t="s">
        <v>551</v>
      </c>
      <c r="D30" s="69" t="s">
        <v>10913</v>
      </c>
      <c r="E30" s="69" t="s">
        <v>178</v>
      </c>
      <c r="F30" s="69" t="s">
        <v>552</v>
      </c>
      <c r="G30" s="67">
        <v>40122</v>
      </c>
      <c r="H30" s="69" t="s">
        <v>553</v>
      </c>
      <c r="I30" s="67">
        <v>41428</v>
      </c>
      <c r="J30" s="69" t="s">
        <v>126</v>
      </c>
      <c r="K30" s="69" t="s">
        <v>85</v>
      </c>
      <c r="L30" s="69" t="s">
        <v>393</v>
      </c>
      <c r="M30" s="69" t="s">
        <v>393</v>
      </c>
      <c r="N30" s="69" t="s">
        <v>554</v>
      </c>
      <c r="O30" s="69" t="s">
        <v>555</v>
      </c>
      <c r="P30" s="69" t="s">
        <v>556</v>
      </c>
      <c r="Q30" s="69" t="s">
        <v>557</v>
      </c>
      <c r="R30" s="69" t="s">
        <v>558</v>
      </c>
      <c r="S30" s="69" t="s">
        <v>11463</v>
      </c>
      <c r="T30" s="69" t="s">
        <v>150</v>
      </c>
      <c r="U30" s="69" t="s">
        <v>150</v>
      </c>
      <c r="V30" s="69" t="s">
        <v>150</v>
      </c>
      <c r="W30" s="69" t="s">
        <v>150</v>
      </c>
      <c r="X30" s="69" t="s">
        <v>559</v>
      </c>
      <c r="Y30" s="69" t="s">
        <v>560</v>
      </c>
      <c r="Z30" s="69" t="s">
        <v>11247</v>
      </c>
      <c r="AA30" s="69" t="s">
        <v>11464</v>
      </c>
      <c r="AB30" s="69" t="s">
        <v>561</v>
      </c>
      <c r="AC30" s="69" t="s">
        <v>562</v>
      </c>
      <c r="AD30" s="69" t="s">
        <v>11248</v>
      </c>
      <c r="AE30" s="149" t="s">
        <v>11249</v>
      </c>
      <c r="AF30" s="150"/>
    </row>
    <row r="31" spans="1:32" ht="39.9" customHeight="1">
      <c r="A31" s="69">
        <v>42</v>
      </c>
      <c r="B31" s="69">
        <v>190346501001</v>
      </c>
      <c r="C31" s="69" t="s">
        <v>563</v>
      </c>
      <c r="D31" s="69" t="s">
        <v>10913</v>
      </c>
      <c r="E31" s="69" t="s">
        <v>241</v>
      </c>
      <c r="F31" s="69" t="s">
        <v>564</v>
      </c>
      <c r="G31" s="67">
        <v>39451</v>
      </c>
      <c r="H31" s="69" t="s">
        <v>565</v>
      </c>
      <c r="I31" s="67">
        <v>41405</v>
      </c>
      <c r="J31" s="69" t="s">
        <v>126</v>
      </c>
      <c r="K31" s="69" t="s">
        <v>85</v>
      </c>
      <c r="L31" s="69" t="s">
        <v>127</v>
      </c>
      <c r="M31" s="69" t="s">
        <v>566</v>
      </c>
      <c r="N31" s="69" t="s">
        <v>567</v>
      </c>
      <c r="O31" s="69" t="s">
        <v>568</v>
      </c>
      <c r="P31" s="69" t="s">
        <v>569</v>
      </c>
      <c r="Q31" s="69" t="s">
        <v>570</v>
      </c>
      <c r="R31" s="69" t="s">
        <v>571</v>
      </c>
      <c r="S31" s="69" t="s">
        <v>572</v>
      </c>
      <c r="T31" s="69" t="s">
        <v>150</v>
      </c>
      <c r="U31" s="69" t="s">
        <v>150</v>
      </c>
      <c r="V31" s="69" t="s">
        <v>150</v>
      </c>
      <c r="W31" s="69" t="s">
        <v>150</v>
      </c>
      <c r="X31" s="69" t="s">
        <v>150</v>
      </c>
      <c r="Y31" s="69" t="s">
        <v>150</v>
      </c>
      <c r="Z31" s="69" t="s">
        <v>150</v>
      </c>
      <c r="AA31" s="69" t="s">
        <v>150</v>
      </c>
      <c r="AB31" s="69" t="s">
        <v>150</v>
      </c>
      <c r="AC31" s="69" t="s">
        <v>150</v>
      </c>
      <c r="AD31" s="69" t="s">
        <v>150</v>
      </c>
      <c r="AE31" s="149" t="s">
        <v>150</v>
      </c>
      <c r="AF31" s="150"/>
    </row>
    <row r="32" spans="1:32" ht="39.9" customHeight="1">
      <c r="A32" s="69">
        <v>43</v>
      </c>
      <c r="B32" s="69">
        <v>190348075001</v>
      </c>
      <c r="C32" s="69" t="s">
        <v>573</v>
      </c>
      <c r="D32" s="69" t="s">
        <v>10913</v>
      </c>
      <c r="E32" s="69" t="s">
        <v>241</v>
      </c>
      <c r="F32" s="69" t="s">
        <v>574</v>
      </c>
      <c r="G32" s="67">
        <v>39556</v>
      </c>
      <c r="H32" s="69" t="s">
        <v>575</v>
      </c>
      <c r="I32" s="67">
        <v>41416</v>
      </c>
      <c r="J32" s="69" t="s">
        <v>126</v>
      </c>
      <c r="K32" s="69" t="s">
        <v>85</v>
      </c>
      <c r="L32" s="69" t="s">
        <v>127</v>
      </c>
      <c r="M32" s="69" t="s">
        <v>245</v>
      </c>
      <c r="N32" s="69" t="s">
        <v>576</v>
      </c>
      <c r="O32" s="69" t="s">
        <v>577</v>
      </c>
      <c r="P32" s="69" t="s">
        <v>578</v>
      </c>
      <c r="Q32" s="69" t="s">
        <v>579</v>
      </c>
      <c r="R32" s="69" t="s">
        <v>580</v>
      </c>
      <c r="S32" s="69" t="s">
        <v>10934</v>
      </c>
      <c r="T32" s="69" t="s">
        <v>150</v>
      </c>
      <c r="U32" s="69" t="s">
        <v>150</v>
      </c>
      <c r="V32" s="69" t="s">
        <v>150</v>
      </c>
      <c r="W32" s="69" t="s">
        <v>150</v>
      </c>
      <c r="X32" s="69" t="s">
        <v>580</v>
      </c>
      <c r="Y32" s="69" t="s">
        <v>10934</v>
      </c>
      <c r="Z32" s="69" t="s">
        <v>11465</v>
      </c>
      <c r="AA32" s="69" t="s">
        <v>11466</v>
      </c>
      <c r="AB32" s="69" t="s">
        <v>11467</v>
      </c>
      <c r="AC32" s="69" t="s">
        <v>11468</v>
      </c>
      <c r="AD32" s="69" t="s">
        <v>11469</v>
      </c>
      <c r="AE32" s="149" t="s">
        <v>11470</v>
      </c>
      <c r="AF32" s="150"/>
    </row>
    <row r="33" spans="1:32" ht="39.9" customHeight="1">
      <c r="A33" s="69">
        <v>48</v>
      </c>
      <c r="B33" s="69">
        <v>190363236001</v>
      </c>
      <c r="C33" s="69" t="s">
        <v>582</v>
      </c>
      <c r="D33" s="69" t="s">
        <v>10913</v>
      </c>
      <c r="E33" s="69" t="s">
        <v>241</v>
      </c>
      <c r="F33" s="69" t="s">
        <v>583</v>
      </c>
      <c r="G33" s="67">
        <v>40135</v>
      </c>
      <c r="H33" s="69" t="s">
        <v>584</v>
      </c>
      <c r="I33" s="67">
        <v>41416</v>
      </c>
      <c r="J33" s="69" t="s">
        <v>126</v>
      </c>
      <c r="K33" s="69" t="s">
        <v>85</v>
      </c>
      <c r="L33" s="69" t="s">
        <v>354</v>
      </c>
      <c r="M33" s="69" t="s">
        <v>585</v>
      </c>
      <c r="N33" s="69" t="s">
        <v>586</v>
      </c>
      <c r="O33" s="69" t="s">
        <v>587</v>
      </c>
      <c r="P33" s="69" t="s">
        <v>588</v>
      </c>
      <c r="Q33" s="69" t="s">
        <v>589</v>
      </c>
      <c r="R33" s="69" t="s">
        <v>590</v>
      </c>
      <c r="S33" s="69" t="s">
        <v>591</v>
      </c>
      <c r="T33" s="69" t="s">
        <v>150</v>
      </c>
      <c r="U33" s="69" t="s">
        <v>150</v>
      </c>
      <c r="V33" s="69" t="s">
        <v>150</v>
      </c>
      <c r="W33" s="69" t="s">
        <v>150</v>
      </c>
      <c r="X33" s="69" t="s">
        <v>592</v>
      </c>
      <c r="Y33" s="69" t="s">
        <v>593</v>
      </c>
      <c r="Z33" s="69" t="s">
        <v>594</v>
      </c>
      <c r="AA33" s="69" t="s">
        <v>595</v>
      </c>
      <c r="AB33" s="69" t="s">
        <v>596</v>
      </c>
      <c r="AC33" s="69" t="s">
        <v>11471</v>
      </c>
      <c r="AD33" s="69" t="s">
        <v>597</v>
      </c>
      <c r="AE33" s="149" t="s">
        <v>598</v>
      </c>
      <c r="AF33" s="150"/>
    </row>
    <row r="34" spans="1:32" ht="39.9" customHeight="1">
      <c r="A34" s="69">
        <v>49</v>
      </c>
      <c r="B34" s="69">
        <v>190365980001</v>
      </c>
      <c r="C34" s="69" t="s">
        <v>599</v>
      </c>
      <c r="D34" s="69" t="s">
        <v>10913</v>
      </c>
      <c r="E34" s="69" t="s">
        <v>178</v>
      </c>
      <c r="F34" s="69" t="s">
        <v>600</v>
      </c>
      <c r="G34" s="67">
        <v>40175</v>
      </c>
      <c r="H34" s="69" t="s">
        <v>601</v>
      </c>
      <c r="I34" s="67">
        <v>41411</v>
      </c>
      <c r="J34" s="69" t="s">
        <v>126</v>
      </c>
      <c r="K34" s="69" t="s">
        <v>85</v>
      </c>
      <c r="L34" s="69" t="s">
        <v>127</v>
      </c>
      <c r="M34" s="69" t="s">
        <v>211</v>
      </c>
      <c r="N34" s="69" t="s">
        <v>602</v>
      </c>
      <c r="O34" s="69" t="s">
        <v>603</v>
      </c>
      <c r="P34" s="69" t="s">
        <v>604</v>
      </c>
      <c r="Q34" s="69" t="s">
        <v>605</v>
      </c>
      <c r="R34" s="69" t="s">
        <v>606</v>
      </c>
      <c r="S34" s="69" t="s">
        <v>607</v>
      </c>
      <c r="T34" s="69" t="s">
        <v>150</v>
      </c>
      <c r="U34" s="69" t="s">
        <v>150</v>
      </c>
      <c r="V34" s="69" t="s">
        <v>150</v>
      </c>
      <c r="W34" s="69" t="s">
        <v>150</v>
      </c>
      <c r="X34" s="69" t="s">
        <v>608</v>
      </c>
      <c r="Y34" s="69" t="s">
        <v>609</v>
      </c>
      <c r="Z34" s="69" t="s">
        <v>610</v>
      </c>
      <c r="AA34" s="69" t="s">
        <v>611</v>
      </c>
      <c r="AB34" s="69" t="s">
        <v>612</v>
      </c>
      <c r="AC34" s="69" t="s">
        <v>613</v>
      </c>
      <c r="AD34" s="69" t="s">
        <v>614</v>
      </c>
      <c r="AE34" s="149" t="s">
        <v>615</v>
      </c>
      <c r="AF34" s="150"/>
    </row>
    <row r="35" spans="1:32" ht="39.9" customHeight="1">
      <c r="A35" s="69">
        <v>51</v>
      </c>
      <c r="B35" s="69">
        <v>190370550001</v>
      </c>
      <c r="C35" s="69" t="s">
        <v>616</v>
      </c>
      <c r="D35" s="69" t="s">
        <v>10913</v>
      </c>
      <c r="E35" s="69" t="s">
        <v>241</v>
      </c>
      <c r="F35" s="69" t="s">
        <v>617</v>
      </c>
      <c r="G35" s="67">
        <v>40455</v>
      </c>
      <c r="H35" s="69" t="s">
        <v>618</v>
      </c>
      <c r="I35" s="67">
        <v>41373</v>
      </c>
      <c r="J35" s="69" t="s">
        <v>126</v>
      </c>
      <c r="K35" s="69" t="s">
        <v>85</v>
      </c>
      <c r="L35" s="69" t="s">
        <v>127</v>
      </c>
      <c r="M35" s="69" t="s">
        <v>566</v>
      </c>
      <c r="N35" s="69" t="s">
        <v>11250</v>
      </c>
      <c r="O35" s="69" t="s">
        <v>619</v>
      </c>
      <c r="P35" s="69" t="s">
        <v>620</v>
      </c>
      <c r="Q35" s="69" t="s">
        <v>621</v>
      </c>
      <c r="R35" s="69" t="s">
        <v>622</v>
      </c>
      <c r="S35" s="69" t="s">
        <v>11472</v>
      </c>
      <c r="T35" s="69" t="s">
        <v>150</v>
      </c>
      <c r="U35" s="69" t="s">
        <v>150</v>
      </c>
      <c r="V35" s="69" t="s">
        <v>150</v>
      </c>
      <c r="W35" s="69" t="s">
        <v>150</v>
      </c>
      <c r="X35" s="69" t="s">
        <v>623</v>
      </c>
      <c r="Y35" s="69" t="s">
        <v>624</v>
      </c>
      <c r="Z35" s="69" t="s">
        <v>625</v>
      </c>
      <c r="AA35" s="69" t="s">
        <v>626</v>
      </c>
      <c r="AB35" s="69" t="s">
        <v>627</v>
      </c>
      <c r="AC35" s="69" t="s">
        <v>628</v>
      </c>
      <c r="AD35" s="69" t="s">
        <v>629</v>
      </c>
      <c r="AE35" s="149" t="s">
        <v>630</v>
      </c>
      <c r="AF35" s="150"/>
    </row>
    <row r="36" spans="1:32" ht="39.9" customHeight="1">
      <c r="A36" s="69">
        <v>54</v>
      </c>
      <c r="B36" s="69">
        <v>190375811001</v>
      </c>
      <c r="C36" s="69" t="s">
        <v>631</v>
      </c>
      <c r="D36" s="69" t="s">
        <v>10913</v>
      </c>
      <c r="E36" s="69" t="s">
        <v>178</v>
      </c>
      <c r="F36" s="69" t="s">
        <v>632</v>
      </c>
      <c r="G36" s="67">
        <v>40685</v>
      </c>
      <c r="H36" s="69" t="s">
        <v>633</v>
      </c>
      <c r="I36" s="67">
        <v>41400</v>
      </c>
      <c r="J36" s="69" t="s">
        <v>126</v>
      </c>
      <c r="K36" s="69" t="s">
        <v>85</v>
      </c>
      <c r="L36" s="69" t="s">
        <v>127</v>
      </c>
      <c r="M36" s="69" t="s">
        <v>127</v>
      </c>
      <c r="N36" s="69" t="s">
        <v>634</v>
      </c>
      <c r="O36" s="69" t="s">
        <v>635</v>
      </c>
      <c r="P36" s="69" t="s">
        <v>636</v>
      </c>
      <c r="Q36" s="69" t="s">
        <v>637</v>
      </c>
      <c r="R36" s="69" t="s">
        <v>638</v>
      </c>
      <c r="S36" s="69" t="s">
        <v>639</v>
      </c>
      <c r="T36" s="69" t="s">
        <v>150</v>
      </c>
      <c r="U36" s="69" t="s">
        <v>150</v>
      </c>
      <c r="V36" s="69" t="s">
        <v>150</v>
      </c>
      <c r="W36" s="69" t="s">
        <v>150</v>
      </c>
      <c r="X36" s="69" t="s">
        <v>640</v>
      </c>
      <c r="Y36" s="69" t="s">
        <v>641</v>
      </c>
      <c r="Z36" s="69" t="s">
        <v>642</v>
      </c>
      <c r="AA36" s="69" t="s">
        <v>643</v>
      </c>
      <c r="AB36" s="69" t="s">
        <v>644</v>
      </c>
      <c r="AC36" s="69" t="s">
        <v>645</v>
      </c>
      <c r="AD36" s="69" t="s">
        <v>646</v>
      </c>
      <c r="AE36" s="149" t="s">
        <v>647</v>
      </c>
      <c r="AF36" s="150"/>
    </row>
    <row r="37" spans="1:32" ht="39.9" customHeight="1">
      <c r="A37" s="69">
        <v>55</v>
      </c>
      <c r="B37" s="69">
        <v>190377156001</v>
      </c>
      <c r="C37" s="69" t="s">
        <v>648</v>
      </c>
      <c r="D37" s="69" t="s">
        <v>10913</v>
      </c>
      <c r="E37" s="69" t="s">
        <v>241</v>
      </c>
      <c r="F37" s="69" t="s">
        <v>649</v>
      </c>
      <c r="G37" s="67">
        <v>40627</v>
      </c>
      <c r="H37" s="69" t="s">
        <v>650</v>
      </c>
      <c r="I37" s="67">
        <v>41417</v>
      </c>
      <c r="J37" s="69" t="s">
        <v>126</v>
      </c>
      <c r="K37" s="69" t="s">
        <v>85</v>
      </c>
      <c r="L37" s="69" t="s">
        <v>127</v>
      </c>
      <c r="M37" s="69" t="s">
        <v>651</v>
      </c>
      <c r="N37" s="69" t="s">
        <v>652</v>
      </c>
      <c r="O37" s="69" t="s">
        <v>653</v>
      </c>
      <c r="P37" s="69" t="s">
        <v>654</v>
      </c>
      <c r="Q37" s="69" t="s">
        <v>655</v>
      </c>
      <c r="R37" s="69" t="s">
        <v>656</v>
      </c>
      <c r="S37" s="69" t="s">
        <v>657</v>
      </c>
      <c r="T37" s="69" t="s">
        <v>150</v>
      </c>
      <c r="U37" s="69" t="s">
        <v>150</v>
      </c>
      <c r="V37" s="69" t="s">
        <v>150</v>
      </c>
      <c r="W37" s="69" t="s">
        <v>150</v>
      </c>
      <c r="X37" s="69" t="s">
        <v>658</v>
      </c>
      <c r="Y37" s="69" t="s">
        <v>659</v>
      </c>
      <c r="Z37" s="69" t="s">
        <v>660</v>
      </c>
      <c r="AA37" s="69" t="s">
        <v>661</v>
      </c>
      <c r="AB37" s="69" t="s">
        <v>662</v>
      </c>
      <c r="AC37" s="69" t="s">
        <v>11473</v>
      </c>
      <c r="AD37" s="69" t="s">
        <v>663</v>
      </c>
      <c r="AE37" s="149" t="s">
        <v>664</v>
      </c>
      <c r="AF37" s="150"/>
    </row>
    <row r="38" spans="1:32" ht="39.9" customHeight="1">
      <c r="A38" s="69">
        <v>57</v>
      </c>
      <c r="B38" s="69">
        <v>190380149001</v>
      </c>
      <c r="C38" s="69" t="s">
        <v>665</v>
      </c>
      <c r="D38" s="69" t="s">
        <v>10913</v>
      </c>
      <c r="E38" s="69" t="s">
        <v>241</v>
      </c>
      <c r="F38" s="69" t="s">
        <v>666</v>
      </c>
      <c r="G38" s="67">
        <v>40604</v>
      </c>
      <c r="H38" s="69" t="s">
        <v>667</v>
      </c>
      <c r="I38" s="67">
        <v>41397</v>
      </c>
      <c r="J38" s="69" t="s">
        <v>126</v>
      </c>
      <c r="K38" s="69" t="s">
        <v>85</v>
      </c>
      <c r="L38" s="69" t="s">
        <v>517</v>
      </c>
      <c r="M38" s="69" t="s">
        <v>517</v>
      </c>
      <c r="N38" s="69" t="s">
        <v>668</v>
      </c>
      <c r="O38" s="69" t="s">
        <v>669</v>
      </c>
      <c r="P38" s="69" t="s">
        <v>670</v>
      </c>
      <c r="Q38" s="69" t="s">
        <v>671</v>
      </c>
      <c r="R38" s="69" t="s">
        <v>672</v>
      </c>
      <c r="S38" s="69" t="s">
        <v>673</v>
      </c>
      <c r="T38" s="69" t="s">
        <v>150</v>
      </c>
      <c r="U38" s="69" t="s">
        <v>150</v>
      </c>
      <c r="V38" s="69" t="s">
        <v>150</v>
      </c>
      <c r="W38" s="69" t="s">
        <v>150</v>
      </c>
      <c r="X38" s="69" t="s">
        <v>674</v>
      </c>
      <c r="Y38" s="69" t="s">
        <v>675</v>
      </c>
      <c r="Z38" s="69" t="s">
        <v>676</v>
      </c>
      <c r="AA38" s="69" t="s">
        <v>677</v>
      </c>
      <c r="AB38" s="69" t="s">
        <v>678</v>
      </c>
      <c r="AC38" s="69" t="s">
        <v>679</v>
      </c>
      <c r="AD38" s="69" t="s">
        <v>680</v>
      </c>
      <c r="AE38" s="149" t="s">
        <v>681</v>
      </c>
      <c r="AF38" s="150"/>
    </row>
    <row r="39" spans="1:32" ht="39.9" customHeight="1">
      <c r="A39" s="69">
        <v>58</v>
      </c>
      <c r="B39" s="69">
        <v>290001269001</v>
      </c>
      <c r="C39" s="69" t="s">
        <v>682</v>
      </c>
      <c r="D39" s="69" t="s">
        <v>10913</v>
      </c>
      <c r="E39" s="69" t="s">
        <v>123</v>
      </c>
      <c r="F39" s="69" t="s">
        <v>683</v>
      </c>
      <c r="G39" s="67">
        <v>23151</v>
      </c>
      <c r="H39" s="69" t="s">
        <v>684</v>
      </c>
      <c r="I39" s="67">
        <v>41390</v>
      </c>
      <c r="J39" s="69" t="s">
        <v>126</v>
      </c>
      <c r="K39" s="69" t="s">
        <v>685</v>
      </c>
      <c r="L39" s="69" t="s">
        <v>686</v>
      </c>
      <c r="M39" s="69" t="s">
        <v>687</v>
      </c>
      <c r="N39" s="69" t="s">
        <v>688</v>
      </c>
      <c r="O39" s="69" t="s">
        <v>689</v>
      </c>
      <c r="P39" s="69" t="s">
        <v>690</v>
      </c>
      <c r="Q39" s="69" t="s">
        <v>691</v>
      </c>
      <c r="R39" s="69" t="s">
        <v>692</v>
      </c>
      <c r="S39" s="69" t="s">
        <v>693</v>
      </c>
      <c r="T39" s="69" t="s">
        <v>150</v>
      </c>
      <c r="U39" s="69" t="s">
        <v>150</v>
      </c>
      <c r="V39" s="69" t="s">
        <v>150</v>
      </c>
      <c r="W39" s="69" t="s">
        <v>150</v>
      </c>
      <c r="X39" s="69" t="s">
        <v>694</v>
      </c>
      <c r="Y39" s="69" t="s">
        <v>695</v>
      </c>
      <c r="Z39" s="69" t="s">
        <v>696</v>
      </c>
      <c r="AA39" s="69" t="s">
        <v>697</v>
      </c>
      <c r="AB39" s="69" t="s">
        <v>698</v>
      </c>
      <c r="AC39" s="69" t="s">
        <v>11474</v>
      </c>
      <c r="AD39" s="69" t="s">
        <v>699</v>
      </c>
      <c r="AE39" s="149" t="s">
        <v>700</v>
      </c>
      <c r="AF39" s="150"/>
    </row>
    <row r="40" spans="1:32" ht="39.9" customHeight="1">
      <c r="A40" s="69">
        <v>59</v>
      </c>
      <c r="B40" s="69">
        <v>290001684001</v>
      </c>
      <c r="C40" s="69" t="s">
        <v>701</v>
      </c>
      <c r="D40" s="69" t="s">
        <v>10913</v>
      </c>
      <c r="E40" s="69" t="s">
        <v>178</v>
      </c>
      <c r="F40" s="69" t="s">
        <v>702</v>
      </c>
      <c r="G40" s="67">
        <v>23652</v>
      </c>
      <c r="H40" s="69" t="s">
        <v>703</v>
      </c>
      <c r="I40" s="67">
        <v>41403</v>
      </c>
      <c r="J40" s="69" t="s">
        <v>126</v>
      </c>
      <c r="K40" s="69" t="s">
        <v>685</v>
      </c>
      <c r="L40" s="69" t="s">
        <v>686</v>
      </c>
      <c r="M40" s="69" t="s">
        <v>687</v>
      </c>
      <c r="N40" s="69" t="s">
        <v>704</v>
      </c>
      <c r="O40" s="69" t="s">
        <v>705</v>
      </c>
      <c r="P40" s="69" t="s">
        <v>706</v>
      </c>
      <c r="Q40" s="69" t="s">
        <v>707</v>
      </c>
      <c r="R40" s="69" t="s">
        <v>708</v>
      </c>
      <c r="S40" s="69" t="s">
        <v>709</v>
      </c>
      <c r="T40" s="69" t="s">
        <v>150</v>
      </c>
      <c r="U40" s="69" t="s">
        <v>150</v>
      </c>
      <c r="V40" s="69" t="s">
        <v>150</v>
      </c>
      <c r="W40" s="69" t="s">
        <v>150</v>
      </c>
      <c r="X40" s="69" t="s">
        <v>10935</v>
      </c>
      <c r="Y40" s="69" t="s">
        <v>10936</v>
      </c>
      <c r="Z40" s="69" t="s">
        <v>10937</v>
      </c>
      <c r="AA40" s="69" t="s">
        <v>10938</v>
      </c>
      <c r="AB40" s="69" t="s">
        <v>710</v>
      </c>
      <c r="AC40" s="69" t="s">
        <v>11475</v>
      </c>
      <c r="AD40" s="69" t="s">
        <v>10939</v>
      </c>
      <c r="AE40" s="149" t="s">
        <v>10940</v>
      </c>
      <c r="AF40" s="150"/>
    </row>
    <row r="41" spans="1:32" ht="39.9" customHeight="1">
      <c r="A41" s="69">
        <v>60</v>
      </c>
      <c r="B41" s="69">
        <v>290003180001</v>
      </c>
      <c r="C41" s="69" t="s">
        <v>711</v>
      </c>
      <c r="D41" s="69" t="s">
        <v>10913</v>
      </c>
      <c r="E41" s="69" t="s">
        <v>178</v>
      </c>
      <c r="F41" s="69" t="s">
        <v>712</v>
      </c>
      <c r="G41" s="67">
        <v>23151</v>
      </c>
      <c r="H41" s="69" t="s">
        <v>713</v>
      </c>
      <c r="I41" s="67">
        <v>41390</v>
      </c>
      <c r="J41" s="69" t="s">
        <v>126</v>
      </c>
      <c r="K41" s="69" t="s">
        <v>685</v>
      </c>
      <c r="L41" s="69" t="s">
        <v>714</v>
      </c>
      <c r="M41" s="69" t="s">
        <v>714</v>
      </c>
      <c r="N41" s="69" t="s">
        <v>715</v>
      </c>
      <c r="O41" s="69" t="s">
        <v>716</v>
      </c>
      <c r="P41" s="69" t="s">
        <v>717</v>
      </c>
      <c r="Q41" s="69" t="s">
        <v>718</v>
      </c>
      <c r="R41" s="69" t="s">
        <v>719</v>
      </c>
      <c r="S41" s="69" t="s">
        <v>720</v>
      </c>
      <c r="T41" s="69" t="s">
        <v>10941</v>
      </c>
      <c r="U41" s="69" t="s">
        <v>10942</v>
      </c>
      <c r="V41" s="69" t="s">
        <v>150</v>
      </c>
      <c r="W41" s="69" t="s">
        <v>150</v>
      </c>
      <c r="X41" s="69" t="s">
        <v>721</v>
      </c>
      <c r="Y41" s="69" t="s">
        <v>722</v>
      </c>
      <c r="Z41" s="69" t="s">
        <v>10943</v>
      </c>
      <c r="AA41" s="69" t="s">
        <v>10944</v>
      </c>
      <c r="AB41" s="69" t="s">
        <v>10945</v>
      </c>
      <c r="AC41" s="69" t="s">
        <v>10946</v>
      </c>
      <c r="AD41" s="69" t="s">
        <v>10947</v>
      </c>
      <c r="AE41" s="149" t="s">
        <v>10948</v>
      </c>
      <c r="AF41" s="150"/>
    </row>
    <row r="42" spans="1:32" ht="39.9" customHeight="1">
      <c r="A42" s="69">
        <v>61</v>
      </c>
      <c r="B42" s="69">
        <v>290003288001</v>
      </c>
      <c r="C42" s="69" t="s">
        <v>723</v>
      </c>
      <c r="D42" s="69" t="s">
        <v>10913</v>
      </c>
      <c r="E42" s="69" t="s">
        <v>226</v>
      </c>
      <c r="F42" s="69" t="s">
        <v>724</v>
      </c>
      <c r="G42" s="67">
        <v>23721</v>
      </c>
      <c r="H42" s="69" t="s">
        <v>725</v>
      </c>
      <c r="I42" s="67">
        <v>41373</v>
      </c>
      <c r="J42" s="69" t="s">
        <v>126</v>
      </c>
      <c r="K42" s="69" t="s">
        <v>685</v>
      </c>
      <c r="L42" s="69" t="s">
        <v>726</v>
      </c>
      <c r="M42" s="69" t="s">
        <v>727</v>
      </c>
      <c r="N42" s="69" t="s">
        <v>728</v>
      </c>
      <c r="O42" s="69" t="s">
        <v>729</v>
      </c>
      <c r="P42" s="69" t="s">
        <v>730</v>
      </c>
      <c r="Q42" s="69" t="s">
        <v>731</v>
      </c>
      <c r="R42" s="69" t="s">
        <v>10949</v>
      </c>
      <c r="S42" s="69" t="s">
        <v>10950</v>
      </c>
      <c r="T42" s="69" t="s">
        <v>732</v>
      </c>
      <c r="U42" s="69" t="s">
        <v>733</v>
      </c>
      <c r="V42" s="69" t="s">
        <v>10951</v>
      </c>
      <c r="W42" s="69" t="s">
        <v>10952</v>
      </c>
      <c r="X42" s="69" t="s">
        <v>734</v>
      </c>
      <c r="Y42" s="69" t="s">
        <v>735</v>
      </c>
      <c r="Z42" s="69" t="s">
        <v>736</v>
      </c>
      <c r="AA42" s="69" t="s">
        <v>737</v>
      </c>
      <c r="AB42" s="69" t="s">
        <v>738</v>
      </c>
      <c r="AC42" s="69" t="s">
        <v>739</v>
      </c>
      <c r="AD42" s="69" t="s">
        <v>740</v>
      </c>
      <c r="AE42" s="149" t="s">
        <v>741</v>
      </c>
      <c r="AF42" s="150"/>
    </row>
    <row r="43" spans="1:32" ht="39.9" customHeight="1">
      <c r="A43" s="69">
        <v>62</v>
      </c>
      <c r="B43" s="69">
        <v>290004454001</v>
      </c>
      <c r="C43" s="69" t="s">
        <v>742</v>
      </c>
      <c r="D43" s="69" t="s">
        <v>10913</v>
      </c>
      <c r="E43" s="69" t="s">
        <v>123</v>
      </c>
      <c r="F43" s="69" t="s">
        <v>743</v>
      </c>
      <c r="G43" s="67">
        <v>26795</v>
      </c>
      <c r="H43" s="69" t="s">
        <v>744</v>
      </c>
      <c r="I43" s="67">
        <v>41380</v>
      </c>
      <c r="J43" s="69" t="s">
        <v>126</v>
      </c>
      <c r="K43" s="69" t="s">
        <v>685</v>
      </c>
      <c r="L43" s="69" t="s">
        <v>714</v>
      </c>
      <c r="M43" s="69" t="s">
        <v>714</v>
      </c>
      <c r="N43" s="69" t="s">
        <v>745</v>
      </c>
      <c r="O43" s="69" t="s">
        <v>746</v>
      </c>
      <c r="P43" s="69" t="s">
        <v>747</v>
      </c>
      <c r="Q43" s="69" t="s">
        <v>748</v>
      </c>
      <c r="R43" s="69" t="s">
        <v>749</v>
      </c>
      <c r="S43" s="69" t="s">
        <v>11476</v>
      </c>
      <c r="T43" s="69" t="s">
        <v>750</v>
      </c>
      <c r="U43" s="69" t="s">
        <v>751</v>
      </c>
      <c r="V43" s="69" t="s">
        <v>11034</v>
      </c>
      <c r="W43" s="69" t="s">
        <v>11251</v>
      </c>
      <c r="X43" s="69" t="s">
        <v>752</v>
      </c>
      <c r="Y43" s="69" t="s">
        <v>753</v>
      </c>
      <c r="Z43" s="69" t="s">
        <v>754</v>
      </c>
      <c r="AA43" s="69" t="s">
        <v>755</v>
      </c>
      <c r="AB43" s="69" t="s">
        <v>756</v>
      </c>
      <c r="AC43" s="69" t="s">
        <v>757</v>
      </c>
      <c r="AD43" s="69" t="s">
        <v>758</v>
      </c>
      <c r="AE43" s="149" t="s">
        <v>759</v>
      </c>
      <c r="AF43" s="150"/>
    </row>
    <row r="44" spans="1:32" ht="39.9" customHeight="1">
      <c r="A44" s="69">
        <v>63</v>
      </c>
      <c r="B44" s="69">
        <v>290030099001</v>
      </c>
      <c r="C44" s="69" t="s">
        <v>760</v>
      </c>
      <c r="D44" s="69" t="s">
        <v>10913</v>
      </c>
      <c r="E44" s="69" t="s">
        <v>291</v>
      </c>
      <c r="F44" s="69" t="s">
        <v>761</v>
      </c>
      <c r="G44" s="67">
        <v>23160</v>
      </c>
      <c r="H44" s="69" t="s">
        <v>762</v>
      </c>
      <c r="I44" s="67">
        <v>41398</v>
      </c>
      <c r="J44" s="69" t="s">
        <v>126</v>
      </c>
      <c r="K44" s="69" t="s">
        <v>685</v>
      </c>
      <c r="L44" s="69" t="s">
        <v>686</v>
      </c>
      <c r="M44" s="69" t="s">
        <v>763</v>
      </c>
      <c r="N44" s="69" t="s">
        <v>764</v>
      </c>
      <c r="O44" s="69" t="s">
        <v>765</v>
      </c>
      <c r="P44" s="69" t="s">
        <v>766</v>
      </c>
      <c r="Q44" s="69" t="s">
        <v>767</v>
      </c>
      <c r="R44" s="69" t="s">
        <v>768</v>
      </c>
      <c r="S44" s="69" t="s">
        <v>11477</v>
      </c>
      <c r="T44" s="69" t="s">
        <v>150</v>
      </c>
      <c r="U44" s="69" t="s">
        <v>150</v>
      </c>
      <c r="V44" s="69" t="s">
        <v>150</v>
      </c>
      <c r="W44" s="69" t="s">
        <v>150</v>
      </c>
      <c r="X44" s="69" t="s">
        <v>769</v>
      </c>
      <c r="Y44" s="69" t="s">
        <v>770</v>
      </c>
      <c r="Z44" s="69" t="s">
        <v>771</v>
      </c>
      <c r="AA44" s="69" t="s">
        <v>772</v>
      </c>
      <c r="AB44" s="69" t="s">
        <v>773</v>
      </c>
      <c r="AC44" s="69" t="s">
        <v>774</v>
      </c>
      <c r="AD44" s="69" t="s">
        <v>775</v>
      </c>
      <c r="AE44" s="149" t="s">
        <v>776</v>
      </c>
      <c r="AF44" s="150"/>
    </row>
    <row r="45" spans="1:32" ht="39.9" customHeight="1">
      <c r="A45" s="69">
        <v>64</v>
      </c>
      <c r="B45" s="69">
        <v>290034337001</v>
      </c>
      <c r="C45" s="69" t="s">
        <v>777</v>
      </c>
      <c r="D45" s="69" t="s">
        <v>10913</v>
      </c>
      <c r="E45" s="69" t="s">
        <v>291</v>
      </c>
      <c r="F45" s="69" t="s">
        <v>778</v>
      </c>
      <c r="G45" s="67">
        <v>26619</v>
      </c>
      <c r="H45" s="69" t="s">
        <v>779</v>
      </c>
      <c r="I45" s="67">
        <v>41400</v>
      </c>
      <c r="J45" s="69" t="s">
        <v>126</v>
      </c>
      <c r="K45" s="69" t="s">
        <v>685</v>
      </c>
      <c r="L45" s="69" t="s">
        <v>686</v>
      </c>
      <c r="M45" s="69" t="s">
        <v>780</v>
      </c>
      <c r="N45" s="69" t="s">
        <v>10953</v>
      </c>
      <c r="O45" s="69" t="s">
        <v>781</v>
      </c>
      <c r="P45" s="69" t="s">
        <v>782</v>
      </c>
      <c r="Q45" s="69" t="s">
        <v>783</v>
      </c>
      <c r="R45" s="69" t="s">
        <v>784</v>
      </c>
      <c r="S45" s="69" t="s">
        <v>785</v>
      </c>
      <c r="T45" s="69" t="s">
        <v>786</v>
      </c>
      <c r="U45" s="69" t="s">
        <v>11478</v>
      </c>
      <c r="V45" s="69" t="s">
        <v>787</v>
      </c>
      <c r="W45" s="69" t="s">
        <v>788</v>
      </c>
      <c r="X45" s="69" t="s">
        <v>789</v>
      </c>
      <c r="Y45" s="69" t="s">
        <v>790</v>
      </c>
      <c r="Z45" s="69" t="s">
        <v>791</v>
      </c>
      <c r="AA45" s="69" t="s">
        <v>792</v>
      </c>
      <c r="AB45" s="69" t="s">
        <v>793</v>
      </c>
      <c r="AC45" s="69" t="s">
        <v>794</v>
      </c>
      <c r="AD45" s="69" t="s">
        <v>795</v>
      </c>
      <c r="AE45" s="149" t="s">
        <v>11479</v>
      </c>
      <c r="AF45" s="150"/>
    </row>
    <row r="46" spans="1:32" ht="39.9" customHeight="1">
      <c r="A46" s="69">
        <v>65</v>
      </c>
      <c r="B46" s="69">
        <v>290035260001</v>
      </c>
      <c r="C46" s="69" t="s">
        <v>796</v>
      </c>
      <c r="D46" s="69" t="s">
        <v>10913</v>
      </c>
      <c r="E46" s="69" t="s">
        <v>178</v>
      </c>
      <c r="F46" s="69" t="s">
        <v>797</v>
      </c>
      <c r="G46" s="67">
        <v>30112</v>
      </c>
      <c r="H46" s="69" t="s">
        <v>798</v>
      </c>
      <c r="I46" s="67">
        <v>41387</v>
      </c>
      <c r="J46" s="69" t="s">
        <v>126</v>
      </c>
      <c r="K46" s="69" t="s">
        <v>685</v>
      </c>
      <c r="L46" s="69" t="s">
        <v>799</v>
      </c>
      <c r="M46" s="69" t="s">
        <v>799</v>
      </c>
      <c r="N46" s="69" t="s">
        <v>10954</v>
      </c>
      <c r="O46" s="69" t="s">
        <v>800</v>
      </c>
      <c r="P46" s="69" t="s">
        <v>801</v>
      </c>
      <c r="Q46" s="69" t="s">
        <v>802</v>
      </c>
      <c r="R46" s="69" t="s">
        <v>803</v>
      </c>
      <c r="S46" s="69" t="s">
        <v>11480</v>
      </c>
      <c r="T46" s="69" t="s">
        <v>804</v>
      </c>
      <c r="U46" s="69" t="s">
        <v>11481</v>
      </c>
      <c r="V46" s="69" t="s">
        <v>150</v>
      </c>
      <c r="W46" s="69" t="s">
        <v>150</v>
      </c>
      <c r="X46" s="69" t="s">
        <v>10955</v>
      </c>
      <c r="Y46" s="69" t="s">
        <v>10956</v>
      </c>
      <c r="Z46" s="69" t="s">
        <v>10957</v>
      </c>
      <c r="AA46" s="69" t="s">
        <v>10958</v>
      </c>
      <c r="AB46" s="69" t="s">
        <v>805</v>
      </c>
      <c r="AC46" s="69" t="s">
        <v>806</v>
      </c>
      <c r="AD46" s="69" t="s">
        <v>10959</v>
      </c>
      <c r="AE46" s="149" t="s">
        <v>10960</v>
      </c>
      <c r="AF46" s="150"/>
    </row>
    <row r="47" spans="1:32" ht="39.9" customHeight="1">
      <c r="A47" s="69">
        <v>67</v>
      </c>
      <c r="B47" s="69">
        <v>291500358001</v>
      </c>
      <c r="C47" s="69" t="s">
        <v>807</v>
      </c>
      <c r="D47" s="69" t="s">
        <v>10913</v>
      </c>
      <c r="E47" s="69" t="s">
        <v>241</v>
      </c>
      <c r="F47" s="69" t="s">
        <v>808</v>
      </c>
      <c r="G47" s="67">
        <v>27710</v>
      </c>
      <c r="H47" s="69" t="s">
        <v>809</v>
      </c>
      <c r="I47" s="67">
        <v>41425</v>
      </c>
      <c r="J47" s="69" t="s">
        <v>126</v>
      </c>
      <c r="K47" s="69" t="s">
        <v>685</v>
      </c>
      <c r="L47" s="69" t="s">
        <v>686</v>
      </c>
      <c r="M47" s="69" t="s">
        <v>810</v>
      </c>
      <c r="N47" s="69" t="s">
        <v>811</v>
      </c>
      <c r="O47" s="69" t="s">
        <v>812</v>
      </c>
      <c r="P47" s="69" t="s">
        <v>813</v>
      </c>
      <c r="Q47" s="69" t="s">
        <v>814</v>
      </c>
      <c r="R47" s="69" t="s">
        <v>815</v>
      </c>
      <c r="S47" s="69" t="s">
        <v>11482</v>
      </c>
      <c r="T47" s="69" t="s">
        <v>150</v>
      </c>
      <c r="U47" s="69" t="s">
        <v>150</v>
      </c>
      <c r="V47" s="69" t="s">
        <v>150</v>
      </c>
      <c r="W47" s="69" t="s">
        <v>150</v>
      </c>
      <c r="X47" s="69" t="s">
        <v>816</v>
      </c>
      <c r="Y47" s="69" t="s">
        <v>817</v>
      </c>
      <c r="Z47" s="69" t="s">
        <v>818</v>
      </c>
      <c r="AA47" s="69" t="s">
        <v>819</v>
      </c>
      <c r="AB47" s="69" t="s">
        <v>820</v>
      </c>
      <c r="AC47" s="69" t="s">
        <v>821</v>
      </c>
      <c r="AD47" s="69" t="s">
        <v>822</v>
      </c>
      <c r="AE47" s="149" t="s">
        <v>823</v>
      </c>
      <c r="AF47" s="150"/>
    </row>
    <row r="48" spans="1:32" ht="39.9" customHeight="1">
      <c r="A48" s="69">
        <v>68</v>
      </c>
      <c r="B48" s="69">
        <v>291500994001</v>
      </c>
      <c r="C48" s="69" t="s">
        <v>824</v>
      </c>
      <c r="D48" s="69" t="s">
        <v>10913</v>
      </c>
      <c r="E48" s="69" t="s">
        <v>178</v>
      </c>
      <c r="F48" s="69" t="s">
        <v>825</v>
      </c>
      <c r="G48" s="67">
        <v>35607</v>
      </c>
      <c r="H48" s="69" t="s">
        <v>826</v>
      </c>
      <c r="I48" s="67">
        <v>41400</v>
      </c>
      <c r="J48" s="69" t="s">
        <v>126</v>
      </c>
      <c r="K48" s="69" t="s">
        <v>685</v>
      </c>
      <c r="L48" s="69" t="s">
        <v>686</v>
      </c>
      <c r="M48" s="69" t="s">
        <v>827</v>
      </c>
      <c r="N48" s="69" t="s">
        <v>828</v>
      </c>
      <c r="O48" s="69" t="s">
        <v>829</v>
      </c>
      <c r="P48" s="69" t="s">
        <v>830</v>
      </c>
      <c r="Q48" s="69" t="s">
        <v>831</v>
      </c>
      <c r="R48" s="69" t="s">
        <v>832</v>
      </c>
      <c r="S48" s="69" t="s">
        <v>833</v>
      </c>
      <c r="T48" s="69" t="s">
        <v>150</v>
      </c>
      <c r="U48" s="69" t="s">
        <v>150</v>
      </c>
      <c r="V48" s="69" t="s">
        <v>150</v>
      </c>
      <c r="W48" s="69" t="s">
        <v>150</v>
      </c>
      <c r="X48" s="69" t="s">
        <v>834</v>
      </c>
      <c r="Y48" s="69" t="s">
        <v>835</v>
      </c>
      <c r="Z48" s="69" t="s">
        <v>836</v>
      </c>
      <c r="AA48" s="69" t="s">
        <v>837</v>
      </c>
      <c r="AB48" s="69" t="s">
        <v>11483</v>
      </c>
      <c r="AC48" s="69" t="s">
        <v>11484</v>
      </c>
      <c r="AD48" s="69" t="s">
        <v>838</v>
      </c>
      <c r="AE48" s="149" t="s">
        <v>839</v>
      </c>
      <c r="AF48" s="150"/>
    </row>
    <row r="49" spans="1:32" ht="39.9" customHeight="1">
      <c r="A49" s="69">
        <v>69</v>
      </c>
      <c r="B49" s="69">
        <v>291502474001</v>
      </c>
      <c r="C49" s="69" t="s">
        <v>840</v>
      </c>
      <c r="D49" s="69" t="s">
        <v>10913</v>
      </c>
      <c r="E49" s="69" t="s">
        <v>241</v>
      </c>
      <c r="F49" s="69" t="s">
        <v>841</v>
      </c>
      <c r="G49" s="67">
        <v>37070</v>
      </c>
      <c r="H49" s="69" t="s">
        <v>842</v>
      </c>
      <c r="I49" s="67">
        <v>41430</v>
      </c>
      <c r="J49" s="69" t="s">
        <v>126</v>
      </c>
      <c r="K49" s="69" t="s">
        <v>685</v>
      </c>
      <c r="L49" s="69" t="s">
        <v>843</v>
      </c>
      <c r="M49" s="69" t="s">
        <v>843</v>
      </c>
      <c r="N49" s="69" t="s">
        <v>844</v>
      </c>
      <c r="O49" s="69" t="s">
        <v>845</v>
      </c>
      <c r="P49" s="69" t="s">
        <v>846</v>
      </c>
      <c r="Q49" s="69" t="s">
        <v>847</v>
      </c>
      <c r="R49" s="69" t="s">
        <v>848</v>
      </c>
      <c r="S49" s="69" t="s">
        <v>11485</v>
      </c>
      <c r="T49" s="69" t="s">
        <v>150</v>
      </c>
      <c r="U49" s="69" t="s">
        <v>150</v>
      </c>
      <c r="V49" s="69" t="s">
        <v>150</v>
      </c>
      <c r="W49" s="69" t="s">
        <v>150</v>
      </c>
      <c r="X49" s="69" t="s">
        <v>849</v>
      </c>
      <c r="Y49" s="69" t="s">
        <v>850</v>
      </c>
      <c r="Z49" s="69" t="s">
        <v>851</v>
      </c>
      <c r="AA49" s="69" t="s">
        <v>852</v>
      </c>
      <c r="AB49" s="69" t="s">
        <v>853</v>
      </c>
      <c r="AC49" s="69" t="s">
        <v>11486</v>
      </c>
      <c r="AD49" s="69" t="s">
        <v>854</v>
      </c>
      <c r="AE49" s="149" t="s">
        <v>855</v>
      </c>
      <c r="AF49" s="150"/>
    </row>
    <row r="50" spans="1:32" ht="39.9" customHeight="1">
      <c r="A50" s="69">
        <v>70</v>
      </c>
      <c r="B50" s="69">
        <v>291505279001</v>
      </c>
      <c r="C50" s="69" t="s">
        <v>856</v>
      </c>
      <c r="D50" s="69" t="s">
        <v>10913</v>
      </c>
      <c r="E50" s="69" t="s">
        <v>241</v>
      </c>
      <c r="F50" s="69" t="s">
        <v>857</v>
      </c>
      <c r="G50" s="67">
        <v>38965</v>
      </c>
      <c r="H50" s="69" t="s">
        <v>858</v>
      </c>
      <c r="I50" s="67">
        <v>41416</v>
      </c>
      <c r="J50" s="69" t="s">
        <v>126</v>
      </c>
      <c r="K50" s="69" t="s">
        <v>685</v>
      </c>
      <c r="L50" s="69" t="s">
        <v>686</v>
      </c>
      <c r="M50" s="69" t="s">
        <v>687</v>
      </c>
      <c r="N50" s="69" t="s">
        <v>10961</v>
      </c>
      <c r="O50" s="69" t="s">
        <v>859</v>
      </c>
      <c r="P50" s="69" t="s">
        <v>860</v>
      </c>
      <c r="Q50" s="69" t="s">
        <v>861</v>
      </c>
      <c r="R50" s="69" t="s">
        <v>862</v>
      </c>
      <c r="S50" s="69" t="s">
        <v>863</v>
      </c>
      <c r="T50" s="69" t="s">
        <v>150</v>
      </c>
      <c r="U50" s="69" t="s">
        <v>150</v>
      </c>
      <c r="V50" s="69" t="s">
        <v>150</v>
      </c>
      <c r="W50" s="69" t="s">
        <v>150</v>
      </c>
      <c r="X50" s="69" t="s">
        <v>864</v>
      </c>
      <c r="Y50" s="69" t="s">
        <v>865</v>
      </c>
      <c r="Z50" s="69" t="s">
        <v>866</v>
      </c>
      <c r="AA50" s="69" t="s">
        <v>867</v>
      </c>
      <c r="AB50" s="69" t="s">
        <v>868</v>
      </c>
      <c r="AC50" s="69" t="s">
        <v>869</v>
      </c>
      <c r="AD50" s="69" t="s">
        <v>870</v>
      </c>
      <c r="AE50" s="149" t="s">
        <v>871</v>
      </c>
      <c r="AF50" s="150"/>
    </row>
    <row r="51" spans="1:32" ht="39.9" customHeight="1">
      <c r="A51" s="69">
        <v>72</v>
      </c>
      <c r="B51" s="69">
        <v>291506445001</v>
      </c>
      <c r="C51" s="69" t="s">
        <v>874</v>
      </c>
      <c r="D51" s="69" t="s">
        <v>10913</v>
      </c>
      <c r="E51" s="69" t="s">
        <v>241</v>
      </c>
      <c r="F51" s="69" t="s">
        <v>875</v>
      </c>
      <c r="G51" s="67">
        <v>39322</v>
      </c>
      <c r="H51" s="69" t="s">
        <v>876</v>
      </c>
      <c r="I51" s="67">
        <v>41432</v>
      </c>
      <c r="J51" s="69" t="s">
        <v>126</v>
      </c>
      <c r="K51" s="69" t="s">
        <v>685</v>
      </c>
      <c r="L51" s="69" t="s">
        <v>686</v>
      </c>
      <c r="M51" s="69" t="s">
        <v>687</v>
      </c>
      <c r="N51" s="69" t="s">
        <v>877</v>
      </c>
      <c r="O51" s="69" t="s">
        <v>878</v>
      </c>
      <c r="P51" s="69" t="s">
        <v>11394</v>
      </c>
      <c r="Q51" s="69" t="s">
        <v>11395</v>
      </c>
      <c r="R51" s="69" t="s">
        <v>879</v>
      </c>
      <c r="S51" s="69" t="s">
        <v>880</v>
      </c>
      <c r="T51" s="69" t="s">
        <v>150</v>
      </c>
      <c r="U51" s="69" t="s">
        <v>150</v>
      </c>
      <c r="V51" s="69" t="s">
        <v>150</v>
      </c>
      <c r="W51" s="69" t="s">
        <v>150</v>
      </c>
      <c r="X51" s="69" t="s">
        <v>881</v>
      </c>
      <c r="Y51" s="69" t="s">
        <v>882</v>
      </c>
      <c r="Z51" s="69" t="s">
        <v>883</v>
      </c>
      <c r="AA51" s="69" t="s">
        <v>884</v>
      </c>
      <c r="AB51" s="69" t="s">
        <v>885</v>
      </c>
      <c r="AC51" s="69" t="s">
        <v>886</v>
      </c>
      <c r="AD51" s="69" t="s">
        <v>887</v>
      </c>
      <c r="AE51" s="149" t="s">
        <v>888</v>
      </c>
      <c r="AF51" s="150"/>
    </row>
    <row r="52" spans="1:32" ht="39.9" customHeight="1">
      <c r="A52" s="69">
        <v>73</v>
      </c>
      <c r="B52" s="69">
        <v>291506933001</v>
      </c>
      <c r="C52" s="69" t="s">
        <v>889</v>
      </c>
      <c r="D52" s="69" t="s">
        <v>10913</v>
      </c>
      <c r="E52" s="69" t="s">
        <v>241</v>
      </c>
      <c r="F52" s="69" t="s">
        <v>857</v>
      </c>
      <c r="G52" s="67">
        <v>39545</v>
      </c>
      <c r="H52" s="69" t="s">
        <v>890</v>
      </c>
      <c r="I52" s="67">
        <v>41526</v>
      </c>
      <c r="J52" s="69" t="s">
        <v>126</v>
      </c>
      <c r="K52" s="69" t="s">
        <v>685</v>
      </c>
      <c r="L52" s="69" t="s">
        <v>686</v>
      </c>
      <c r="M52" s="69" t="s">
        <v>891</v>
      </c>
      <c r="N52" s="69" t="s">
        <v>10962</v>
      </c>
      <c r="O52" s="69" t="s">
        <v>892</v>
      </c>
      <c r="P52" s="69" t="s">
        <v>893</v>
      </c>
      <c r="Q52" s="69" t="s">
        <v>894</v>
      </c>
      <c r="R52" s="69" t="s">
        <v>895</v>
      </c>
      <c r="S52" s="69" t="s">
        <v>896</v>
      </c>
      <c r="T52" s="69" t="s">
        <v>150</v>
      </c>
      <c r="U52" s="69" t="s">
        <v>150</v>
      </c>
      <c r="V52" s="69" t="s">
        <v>150</v>
      </c>
      <c r="W52" s="69" t="s">
        <v>150</v>
      </c>
      <c r="X52" s="69" t="s">
        <v>897</v>
      </c>
      <c r="Y52" s="69" t="s">
        <v>898</v>
      </c>
      <c r="Z52" s="69" t="s">
        <v>899</v>
      </c>
      <c r="AA52" s="69" t="s">
        <v>900</v>
      </c>
      <c r="AB52" s="69" t="s">
        <v>901</v>
      </c>
      <c r="AC52" s="69" t="s">
        <v>902</v>
      </c>
      <c r="AD52" s="69" t="s">
        <v>903</v>
      </c>
      <c r="AE52" s="149" t="s">
        <v>904</v>
      </c>
      <c r="AF52" s="150"/>
    </row>
    <row r="53" spans="1:32" ht="39.9" customHeight="1">
      <c r="A53" s="69">
        <v>74</v>
      </c>
      <c r="B53" s="69">
        <v>291509347001</v>
      </c>
      <c r="C53" s="69" t="s">
        <v>905</v>
      </c>
      <c r="D53" s="69" t="s">
        <v>10913</v>
      </c>
      <c r="E53" s="69" t="s">
        <v>241</v>
      </c>
      <c r="F53" s="69" t="s">
        <v>906</v>
      </c>
      <c r="G53" s="67">
        <v>40043</v>
      </c>
      <c r="H53" s="69" t="s">
        <v>907</v>
      </c>
      <c r="I53" s="67">
        <v>41425</v>
      </c>
      <c r="J53" s="69" t="s">
        <v>126</v>
      </c>
      <c r="K53" s="69" t="s">
        <v>685</v>
      </c>
      <c r="L53" s="69" t="s">
        <v>686</v>
      </c>
      <c r="M53" s="69" t="s">
        <v>687</v>
      </c>
      <c r="N53" s="69" t="s">
        <v>908</v>
      </c>
      <c r="O53" s="69" t="s">
        <v>909</v>
      </c>
      <c r="P53" s="69" t="s">
        <v>910</v>
      </c>
      <c r="Q53" s="69" t="s">
        <v>911</v>
      </c>
      <c r="R53" s="69" t="s">
        <v>912</v>
      </c>
      <c r="S53" s="69" t="s">
        <v>11487</v>
      </c>
      <c r="T53" s="69" t="s">
        <v>150</v>
      </c>
      <c r="U53" s="69" t="s">
        <v>150</v>
      </c>
      <c r="V53" s="69" t="s">
        <v>150</v>
      </c>
      <c r="W53" s="69" t="s">
        <v>150</v>
      </c>
      <c r="X53" s="69" t="s">
        <v>913</v>
      </c>
      <c r="Y53" s="69" t="s">
        <v>914</v>
      </c>
      <c r="Z53" s="69" t="s">
        <v>915</v>
      </c>
      <c r="AA53" s="69" t="s">
        <v>916</v>
      </c>
      <c r="AB53" s="69" t="s">
        <v>917</v>
      </c>
      <c r="AC53" s="69" t="s">
        <v>11488</v>
      </c>
      <c r="AD53" s="69" t="s">
        <v>918</v>
      </c>
      <c r="AE53" s="149" t="s">
        <v>919</v>
      </c>
      <c r="AF53" s="150"/>
    </row>
    <row r="54" spans="1:32" ht="39.9" customHeight="1">
      <c r="A54" s="69">
        <v>75</v>
      </c>
      <c r="B54" s="69">
        <v>291509630001</v>
      </c>
      <c r="C54" s="69" t="s">
        <v>920</v>
      </c>
      <c r="D54" s="69" t="s">
        <v>10913</v>
      </c>
      <c r="E54" s="69" t="s">
        <v>241</v>
      </c>
      <c r="F54" s="69" t="s">
        <v>550</v>
      </c>
      <c r="G54" s="67">
        <v>40128</v>
      </c>
      <c r="H54" s="69" t="s">
        <v>921</v>
      </c>
      <c r="I54" s="67">
        <v>41463</v>
      </c>
      <c r="J54" s="69" t="s">
        <v>126</v>
      </c>
      <c r="K54" s="69" t="s">
        <v>685</v>
      </c>
      <c r="L54" s="69" t="s">
        <v>686</v>
      </c>
      <c r="M54" s="69" t="s">
        <v>827</v>
      </c>
      <c r="N54" s="69" t="s">
        <v>10963</v>
      </c>
      <c r="O54" s="69" t="s">
        <v>922</v>
      </c>
      <c r="P54" s="69" t="s">
        <v>923</v>
      </c>
      <c r="Q54" s="69" t="s">
        <v>924</v>
      </c>
      <c r="R54" s="69" t="s">
        <v>925</v>
      </c>
      <c r="S54" s="69" t="s">
        <v>926</v>
      </c>
      <c r="T54" s="69" t="s">
        <v>150</v>
      </c>
      <c r="U54" s="69" t="s">
        <v>150</v>
      </c>
      <c r="V54" s="69" t="s">
        <v>150</v>
      </c>
      <c r="W54" s="69" t="s">
        <v>150</v>
      </c>
      <c r="X54" s="69" t="s">
        <v>927</v>
      </c>
      <c r="Y54" s="69" t="s">
        <v>928</v>
      </c>
      <c r="Z54" s="69" t="s">
        <v>929</v>
      </c>
      <c r="AA54" s="69" t="s">
        <v>930</v>
      </c>
      <c r="AB54" s="69" t="s">
        <v>931</v>
      </c>
      <c r="AC54" s="69" t="s">
        <v>932</v>
      </c>
      <c r="AD54" s="69" t="s">
        <v>933</v>
      </c>
      <c r="AE54" s="149" t="s">
        <v>934</v>
      </c>
      <c r="AF54" s="150"/>
    </row>
    <row r="55" spans="1:32" ht="39.9" customHeight="1">
      <c r="A55" s="69">
        <v>80</v>
      </c>
      <c r="B55" s="69">
        <v>291511112001</v>
      </c>
      <c r="C55" s="69" t="s">
        <v>937</v>
      </c>
      <c r="D55" s="69" t="s">
        <v>10913</v>
      </c>
      <c r="E55" s="69" t="s">
        <v>241</v>
      </c>
      <c r="F55" s="69" t="s">
        <v>938</v>
      </c>
      <c r="G55" s="67">
        <v>40540</v>
      </c>
      <c r="H55" s="69" t="s">
        <v>939</v>
      </c>
      <c r="I55" s="67">
        <v>41416</v>
      </c>
      <c r="J55" s="69" t="s">
        <v>126</v>
      </c>
      <c r="K55" s="69" t="s">
        <v>685</v>
      </c>
      <c r="L55" s="69" t="s">
        <v>686</v>
      </c>
      <c r="M55" s="69" t="s">
        <v>763</v>
      </c>
      <c r="N55" s="69" t="s">
        <v>10964</v>
      </c>
      <c r="O55" s="69" t="s">
        <v>940</v>
      </c>
      <c r="P55" s="69" t="s">
        <v>941</v>
      </c>
      <c r="Q55" s="69" t="s">
        <v>942</v>
      </c>
      <c r="R55" s="69" t="s">
        <v>943</v>
      </c>
      <c r="S55" s="69" t="s">
        <v>11489</v>
      </c>
      <c r="T55" s="69" t="s">
        <v>150</v>
      </c>
      <c r="U55" s="69" t="s">
        <v>150</v>
      </c>
      <c r="V55" s="69" t="s">
        <v>150</v>
      </c>
      <c r="W55" s="69" t="s">
        <v>150</v>
      </c>
      <c r="X55" s="69" t="s">
        <v>944</v>
      </c>
      <c r="Y55" s="69" t="s">
        <v>945</v>
      </c>
      <c r="Z55" s="69" t="s">
        <v>946</v>
      </c>
      <c r="AA55" s="69" t="s">
        <v>947</v>
      </c>
      <c r="AB55" s="69" t="s">
        <v>948</v>
      </c>
      <c r="AC55" s="69" t="s">
        <v>949</v>
      </c>
      <c r="AD55" s="69" t="s">
        <v>950</v>
      </c>
      <c r="AE55" s="149" t="s">
        <v>951</v>
      </c>
      <c r="AF55" s="150"/>
    </row>
    <row r="56" spans="1:32" ht="39.9" customHeight="1">
      <c r="A56" s="69">
        <v>81</v>
      </c>
      <c r="B56" s="69">
        <v>291511279001</v>
      </c>
      <c r="C56" s="69" t="s">
        <v>952</v>
      </c>
      <c r="D56" s="69" t="s">
        <v>10913</v>
      </c>
      <c r="E56" s="69" t="s">
        <v>241</v>
      </c>
      <c r="F56" s="69" t="s">
        <v>581</v>
      </c>
      <c r="G56" s="67">
        <v>39317</v>
      </c>
      <c r="H56" s="69" t="s">
        <v>953</v>
      </c>
      <c r="I56" s="67">
        <v>41422</v>
      </c>
      <c r="J56" s="69" t="s">
        <v>126</v>
      </c>
      <c r="K56" s="69" t="s">
        <v>685</v>
      </c>
      <c r="L56" s="69" t="s">
        <v>686</v>
      </c>
      <c r="M56" s="69" t="s">
        <v>954</v>
      </c>
      <c r="N56" s="69" t="s">
        <v>10965</v>
      </c>
      <c r="O56" s="69" t="s">
        <v>955</v>
      </c>
      <c r="P56" s="69" t="s">
        <v>956</v>
      </c>
      <c r="Q56" s="69" t="s">
        <v>957</v>
      </c>
      <c r="R56" s="69" t="s">
        <v>958</v>
      </c>
      <c r="S56" s="69" t="s">
        <v>959</v>
      </c>
      <c r="T56" s="69" t="s">
        <v>150</v>
      </c>
      <c r="U56" s="69" t="s">
        <v>150</v>
      </c>
      <c r="V56" s="69" t="s">
        <v>150</v>
      </c>
      <c r="W56" s="69" t="s">
        <v>150</v>
      </c>
      <c r="X56" s="69" t="s">
        <v>960</v>
      </c>
      <c r="Y56" s="69" t="s">
        <v>961</v>
      </c>
      <c r="Z56" s="69" t="s">
        <v>962</v>
      </c>
      <c r="AA56" s="69" t="s">
        <v>963</v>
      </c>
      <c r="AB56" s="69" t="s">
        <v>964</v>
      </c>
      <c r="AC56" s="69" t="s">
        <v>11490</v>
      </c>
      <c r="AD56" s="69" t="s">
        <v>965</v>
      </c>
      <c r="AE56" s="149" t="s">
        <v>966</v>
      </c>
      <c r="AF56" s="150"/>
    </row>
    <row r="57" spans="1:32" ht="39.9" customHeight="1">
      <c r="A57" s="69">
        <v>83</v>
      </c>
      <c r="B57" s="69">
        <v>390000804001</v>
      </c>
      <c r="C57" s="69" t="s">
        <v>967</v>
      </c>
      <c r="D57" s="69" t="s">
        <v>10913</v>
      </c>
      <c r="E57" s="69" t="s">
        <v>291</v>
      </c>
      <c r="F57" s="69" t="s">
        <v>968</v>
      </c>
      <c r="G57" s="67">
        <v>25406</v>
      </c>
      <c r="H57" s="69" t="s">
        <v>969</v>
      </c>
      <c r="I57" s="67">
        <v>41403</v>
      </c>
      <c r="J57" s="69" t="s">
        <v>126</v>
      </c>
      <c r="K57" s="69" t="s">
        <v>872</v>
      </c>
      <c r="L57" s="69" t="s">
        <v>872</v>
      </c>
      <c r="M57" s="69" t="s">
        <v>872</v>
      </c>
      <c r="N57" s="69" t="s">
        <v>970</v>
      </c>
      <c r="O57" s="69" t="s">
        <v>971</v>
      </c>
      <c r="P57" s="69" t="s">
        <v>972</v>
      </c>
      <c r="Q57" s="69" t="s">
        <v>973</v>
      </c>
      <c r="R57" s="69" t="s">
        <v>974</v>
      </c>
      <c r="S57" s="69" t="s">
        <v>975</v>
      </c>
      <c r="T57" s="69" t="s">
        <v>976</v>
      </c>
      <c r="U57" s="69" t="s">
        <v>977</v>
      </c>
      <c r="V57" s="69" t="s">
        <v>978</v>
      </c>
      <c r="W57" s="69" t="s">
        <v>979</v>
      </c>
      <c r="X57" s="69" t="s">
        <v>980</v>
      </c>
      <c r="Y57" s="69" t="s">
        <v>981</v>
      </c>
      <c r="Z57" s="69" t="s">
        <v>982</v>
      </c>
      <c r="AA57" s="69" t="s">
        <v>983</v>
      </c>
      <c r="AB57" s="69" t="s">
        <v>984</v>
      </c>
      <c r="AC57" s="69" t="s">
        <v>985</v>
      </c>
      <c r="AD57" s="69" t="s">
        <v>986</v>
      </c>
      <c r="AE57" s="149" t="s">
        <v>987</v>
      </c>
      <c r="AF57" s="150"/>
    </row>
    <row r="58" spans="1:32" ht="39.9" customHeight="1">
      <c r="A58" s="69">
        <v>84</v>
      </c>
      <c r="B58" s="69">
        <v>390027923001</v>
      </c>
      <c r="C58" s="69" t="s">
        <v>988</v>
      </c>
      <c r="D58" s="69" t="s">
        <v>10913</v>
      </c>
      <c r="E58" s="69" t="s">
        <v>226</v>
      </c>
      <c r="F58" s="69" t="s">
        <v>989</v>
      </c>
      <c r="G58" s="67">
        <v>33990</v>
      </c>
      <c r="H58" s="69" t="s">
        <v>990</v>
      </c>
      <c r="I58" s="67">
        <v>41383</v>
      </c>
      <c r="J58" s="69" t="s">
        <v>126</v>
      </c>
      <c r="K58" s="69" t="s">
        <v>872</v>
      </c>
      <c r="L58" s="69" t="s">
        <v>991</v>
      </c>
      <c r="M58" s="69" t="s">
        <v>991</v>
      </c>
      <c r="N58" s="69" t="s">
        <v>992</v>
      </c>
      <c r="O58" s="69" t="s">
        <v>993</v>
      </c>
      <c r="P58" s="69" t="s">
        <v>994</v>
      </c>
      <c r="Q58" s="69" t="s">
        <v>995</v>
      </c>
      <c r="R58" s="69" t="s">
        <v>996</v>
      </c>
      <c r="S58" s="69" t="s">
        <v>997</v>
      </c>
      <c r="T58" s="69" t="s">
        <v>11491</v>
      </c>
      <c r="U58" s="69" t="s">
        <v>11492</v>
      </c>
      <c r="V58" s="69" t="s">
        <v>11493</v>
      </c>
      <c r="W58" s="69" t="s">
        <v>11494</v>
      </c>
      <c r="X58" s="69" t="s">
        <v>998</v>
      </c>
      <c r="Y58" s="69" t="s">
        <v>999</v>
      </c>
      <c r="Z58" s="69" t="s">
        <v>1000</v>
      </c>
      <c r="AA58" s="69" t="s">
        <v>1001</v>
      </c>
      <c r="AB58" s="69" t="s">
        <v>1002</v>
      </c>
      <c r="AC58" s="69" t="s">
        <v>1003</v>
      </c>
      <c r="AD58" s="69" t="s">
        <v>1004</v>
      </c>
      <c r="AE58" s="149" t="s">
        <v>1005</v>
      </c>
      <c r="AF58" s="150"/>
    </row>
    <row r="59" spans="1:32" ht="39.9" customHeight="1">
      <c r="A59" s="69">
        <v>86</v>
      </c>
      <c r="B59" s="69">
        <v>391000115001</v>
      </c>
      <c r="C59" s="69" t="s">
        <v>1008</v>
      </c>
      <c r="D59" s="69" t="s">
        <v>10913</v>
      </c>
      <c r="E59" s="69" t="s">
        <v>241</v>
      </c>
      <c r="F59" s="69" t="s">
        <v>1009</v>
      </c>
      <c r="G59" s="67">
        <v>36430</v>
      </c>
      <c r="H59" s="69" t="s">
        <v>1010</v>
      </c>
      <c r="I59" s="67">
        <v>41405</v>
      </c>
      <c r="J59" s="69" t="s">
        <v>126</v>
      </c>
      <c r="K59" s="69" t="s">
        <v>872</v>
      </c>
      <c r="L59" s="69" t="s">
        <v>873</v>
      </c>
      <c r="M59" s="69" t="s">
        <v>873</v>
      </c>
      <c r="N59" s="69" t="s">
        <v>1011</v>
      </c>
      <c r="O59" s="69" t="s">
        <v>1012</v>
      </c>
      <c r="P59" s="69" t="s">
        <v>1013</v>
      </c>
      <c r="Q59" s="69" t="s">
        <v>1014</v>
      </c>
      <c r="R59" s="69" t="s">
        <v>1015</v>
      </c>
      <c r="S59" s="69" t="s">
        <v>1016</v>
      </c>
      <c r="T59" s="69" t="s">
        <v>150</v>
      </c>
      <c r="U59" s="69" t="s">
        <v>150</v>
      </c>
      <c r="V59" s="69" t="s">
        <v>150</v>
      </c>
      <c r="W59" s="69" t="s">
        <v>150</v>
      </c>
      <c r="X59" s="69" t="s">
        <v>1017</v>
      </c>
      <c r="Y59" s="69" t="s">
        <v>1018</v>
      </c>
      <c r="Z59" s="69" t="s">
        <v>1019</v>
      </c>
      <c r="AA59" s="69" t="s">
        <v>1020</v>
      </c>
      <c r="AB59" s="69" t="s">
        <v>1021</v>
      </c>
      <c r="AC59" s="69" t="s">
        <v>1022</v>
      </c>
      <c r="AD59" s="69" t="s">
        <v>10966</v>
      </c>
      <c r="AE59" s="149" t="s">
        <v>10967</v>
      </c>
      <c r="AF59" s="150"/>
    </row>
    <row r="60" spans="1:32" ht="39.9" customHeight="1">
      <c r="A60" s="69">
        <v>87</v>
      </c>
      <c r="B60" s="69">
        <v>391001545001</v>
      </c>
      <c r="C60" s="69" t="s">
        <v>1023</v>
      </c>
      <c r="D60" s="69" t="s">
        <v>10913</v>
      </c>
      <c r="E60" s="69" t="s">
        <v>241</v>
      </c>
      <c r="F60" s="69" t="s">
        <v>1024</v>
      </c>
      <c r="G60" s="67">
        <v>24041</v>
      </c>
      <c r="H60" s="69" t="s">
        <v>1025</v>
      </c>
      <c r="I60" s="67">
        <v>41396</v>
      </c>
      <c r="J60" s="69" t="s">
        <v>126</v>
      </c>
      <c r="K60" s="69" t="s">
        <v>872</v>
      </c>
      <c r="L60" s="69" t="s">
        <v>873</v>
      </c>
      <c r="M60" s="69" t="s">
        <v>873</v>
      </c>
      <c r="N60" s="69" t="s">
        <v>1026</v>
      </c>
      <c r="O60" s="69" t="s">
        <v>1027</v>
      </c>
      <c r="P60" s="69" t="s">
        <v>1028</v>
      </c>
      <c r="Q60" s="69" t="s">
        <v>1029</v>
      </c>
      <c r="R60" s="69" t="s">
        <v>1030</v>
      </c>
      <c r="S60" s="69" t="s">
        <v>1031</v>
      </c>
      <c r="T60" s="69" t="s">
        <v>11495</v>
      </c>
      <c r="U60" s="69" t="s">
        <v>11496</v>
      </c>
      <c r="V60" s="69" t="s">
        <v>150</v>
      </c>
      <c r="W60" s="69" t="s">
        <v>150</v>
      </c>
      <c r="X60" s="69" t="s">
        <v>1032</v>
      </c>
      <c r="Y60" s="69" t="s">
        <v>1033</v>
      </c>
      <c r="Z60" s="69" t="s">
        <v>1034</v>
      </c>
      <c r="AA60" s="69" t="s">
        <v>1035</v>
      </c>
      <c r="AB60" s="69" t="s">
        <v>1036</v>
      </c>
      <c r="AC60" s="69" t="s">
        <v>1037</v>
      </c>
      <c r="AD60" s="69" t="s">
        <v>1038</v>
      </c>
      <c r="AE60" s="149" t="s">
        <v>1039</v>
      </c>
      <c r="AF60" s="150"/>
    </row>
    <row r="61" spans="1:32" ht="39.9" customHeight="1">
      <c r="A61" s="69">
        <v>88</v>
      </c>
      <c r="B61" s="69">
        <v>391001588001</v>
      </c>
      <c r="C61" s="69" t="s">
        <v>1040</v>
      </c>
      <c r="D61" s="69" t="s">
        <v>10913</v>
      </c>
      <c r="E61" s="69" t="s">
        <v>178</v>
      </c>
      <c r="F61" s="69" t="s">
        <v>1041</v>
      </c>
      <c r="G61" s="67">
        <v>37103</v>
      </c>
      <c r="H61" s="69" t="s">
        <v>1042</v>
      </c>
      <c r="I61" s="67">
        <v>41424</v>
      </c>
      <c r="J61" s="69" t="s">
        <v>126</v>
      </c>
      <c r="K61" s="69" t="s">
        <v>872</v>
      </c>
      <c r="L61" s="69" t="s">
        <v>873</v>
      </c>
      <c r="M61" s="69" t="s">
        <v>1043</v>
      </c>
      <c r="N61" s="69" t="s">
        <v>1044</v>
      </c>
      <c r="O61" s="69" t="s">
        <v>1045</v>
      </c>
      <c r="P61" s="69" t="s">
        <v>1046</v>
      </c>
      <c r="Q61" s="69" t="s">
        <v>1047</v>
      </c>
      <c r="R61" s="69" t="s">
        <v>1048</v>
      </c>
      <c r="S61" s="69" t="s">
        <v>11497</v>
      </c>
      <c r="T61" s="69" t="s">
        <v>150</v>
      </c>
      <c r="U61" s="69" t="s">
        <v>150</v>
      </c>
      <c r="V61" s="69" t="s">
        <v>150</v>
      </c>
      <c r="W61" s="69" t="s">
        <v>150</v>
      </c>
      <c r="X61" s="69" t="s">
        <v>1049</v>
      </c>
      <c r="Y61" s="69" t="s">
        <v>1050</v>
      </c>
      <c r="Z61" s="69" t="s">
        <v>1051</v>
      </c>
      <c r="AA61" s="69" t="s">
        <v>1052</v>
      </c>
      <c r="AB61" s="69" t="s">
        <v>1053</v>
      </c>
      <c r="AC61" s="69" t="s">
        <v>11498</v>
      </c>
      <c r="AD61" s="69" t="s">
        <v>1054</v>
      </c>
      <c r="AE61" s="149" t="s">
        <v>11499</v>
      </c>
      <c r="AF61" s="150"/>
    </row>
    <row r="62" spans="1:32" ht="39.9" customHeight="1">
      <c r="A62" s="69">
        <v>89</v>
      </c>
      <c r="B62" s="69">
        <v>391001596001</v>
      </c>
      <c r="C62" s="69" t="s">
        <v>1055</v>
      </c>
      <c r="D62" s="69" t="s">
        <v>10913</v>
      </c>
      <c r="E62" s="69" t="s">
        <v>241</v>
      </c>
      <c r="F62" s="69" t="s">
        <v>1056</v>
      </c>
      <c r="G62" s="67">
        <v>37102</v>
      </c>
      <c r="H62" s="69" t="s">
        <v>1057</v>
      </c>
      <c r="I62" s="67">
        <v>41376</v>
      </c>
      <c r="J62" s="69" t="s">
        <v>126</v>
      </c>
      <c r="K62" s="69" t="s">
        <v>872</v>
      </c>
      <c r="L62" s="69" t="s">
        <v>873</v>
      </c>
      <c r="M62" s="69" t="s">
        <v>1058</v>
      </c>
      <c r="N62" s="69" t="s">
        <v>1059</v>
      </c>
      <c r="O62" s="69" t="s">
        <v>1060</v>
      </c>
      <c r="P62" s="69" t="s">
        <v>1061</v>
      </c>
      <c r="Q62" s="69" t="s">
        <v>1062</v>
      </c>
      <c r="R62" s="69" t="s">
        <v>1063</v>
      </c>
      <c r="S62" s="69" t="s">
        <v>1064</v>
      </c>
      <c r="T62" s="69" t="s">
        <v>150</v>
      </c>
      <c r="U62" s="69" t="s">
        <v>150</v>
      </c>
      <c r="V62" s="69" t="s">
        <v>150</v>
      </c>
      <c r="W62" s="69" t="s">
        <v>150</v>
      </c>
      <c r="X62" s="69" t="s">
        <v>1065</v>
      </c>
      <c r="Y62" s="69" t="s">
        <v>1066</v>
      </c>
      <c r="Z62" s="69" t="s">
        <v>1067</v>
      </c>
      <c r="AA62" s="69" t="s">
        <v>1068</v>
      </c>
      <c r="AB62" s="69" t="s">
        <v>1069</v>
      </c>
      <c r="AC62" s="69" t="s">
        <v>1070</v>
      </c>
      <c r="AD62" s="69" t="s">
        <v>1071</v>
      </c>
      <c r="AE62" s="149" t="s">
        <v>1072</v>
      </c>
      <c r="AF62" s="150"/>
    </row>
    <row r="63" spans="1:32" ht="39.9" customHeight="1">
      <c r="A63" s="69">
        <v>91</v>
      </c>
      <c r="B63" s="69">
        <v>391005664001</v>
      </c>
      <c r="C63" s="69" t="s">
        <v>1076</v>
      </c>
      <c r="D63" s="69" t="s">
        <v>10913</v>
      </c>
      <c r="E63" s="69" t="s">
        <v>291</v>
      </c>
      <c r="F63" s="69" t="s">
        <v>1077</v>
      </c>
      <c r="G63" s="67">
        <v>38672</v>
      </c>
      <c r="H63" s="69" t="s">
        <v>1078</v>
      </c>
      <c r="I63" s="67">
        <v>41403</v>
      </c>
      <c r="J63" s="69" t="s">
        <v>126</v>
      </c>
      <c r="K63" s="69" t="s">
        <v>872</v>
      </c>
      <c r="L63" s="69" t="s">
        <v>872</v>
      </c>
      <c r="M63" s="69" t="s">
        <v>872</v>
      </c>
      <c r="N63" s="69" t="s">
        <v>1079</v>
      </c>
      <c r="O63" s="69" t="s">
        <v>1080</v>
      </c>
      <c r="P63" s="69" t="s">
        <v>1081</v>
      </c>
      <c r="Q63" s="69" t="s">
        <v>1082</v>
      </c>
      <c r="R63" s="69" t="s">
        <v>10968</v>
      </c>
      <c r="S63" s="69" t="s">
        <v>10969</v>
      </c>
      <c r="T63" s="69" t="s">
        <v>10970</v>
      </c>
      <c r="U63" s="69" t="s">
        <v>10971</v>
      </c>
      <c r="V63" s="69" t="s">
        <v>150</v>
      </c>
      <c r="W63" s="69" t="s">
        <v>150</v>
      </c>
      <c r="X63" s="69" t="s">
        <v>1083</v>
      </c>
      <c r="Y63" s="69" t="s">
        <v>1084</v>
      </c>
      <c r="Z63" s="69" t="s">
        <v>1085</v>
      </c>
      <c r="AA63" s="69" t="s">
        <v>1086</v>
      </c>
      <c r="AB63" s="69" t="s">
        <v>1087</v>
      </c>
      <c r="AC63" s="69" t="s">
        <v>1088</v>
      </c>
      <c r="AD63" s="69" t="s">
        <v>1089</v>
      </c>
      <c r="AE63" s="149" t="s">
        <v>1090</v>
      </c>
      <c r="AF63" s="150"/>
    </row>
    <row r="64" spans="1:32" ht="39.9" customHeight="1">
      <c r="A64" s="69">
        <v>94</v>
      </c>
      <c r="B64" s="69">
        <v>391008558001</v>
      </c>
      <c r="C64" s="69" t="s">
        <v>1091</v>
      </c>
      <c r="D64" s="69" t="s">
        <v>10913</v>
      </c>
      <c r="E64" s="69" t="s">
        <v>178</v>
      </c>
      <c r="F64" s="69" t="s">
        <v>1092</v>
      </c>
      <c r="G64" s="67">
        <v>39763</v>
      </c>
      <c r="H64" s="69" t="s">
        <v>1093</v>
      </c>
      <c r="I64" s="67">
        <v>41397</v>
      </c>
      <c r="J64" s="69" t="s">
        <v>126</v>
      </c>
      <c r="K64" s="69" t="s">
        <v>872</v>
      </c>
      <c r="L64" s="69" t="s">
        <v>873</v>
      </c>
      <c r="M64" s="69" t="s">
        <v>873</v>
      </c>
      <c r="N64" s="69" t="s">
        <v>10972</v>
      </c>
      <c r="O64" s="69" t="s">
        <v>1094</v>
      </c>
      <c r="P64" s="69" t="s">
        <v>1095</v>
      </c>
      <c r="Q64" s="69" t="s">
        <v>1096</v>
      </c>
      <c r="R64" s="69" t="s">
        <v>1097</v>
      </c>
      <c r="S64" s="69" t="s">
        <v>1098</v>
      </c>
      <c r="T64" s="69" t="s">
        <v>150</v>
      </c>
      <c r="U64" s="69" t="s">
        <v>150</v>
      </c>
      <c r="V64" s="69" t="s">
        <v>150</v>
      </c>
      <c r="W64" s="69" t="s">
        <v>150</v>
      </c>
      <c r="X64" s="69" t="s">
        <v>1099</v>
      </c>
      <c r="Y64" s="69" t="s">
        <v>1100</v>
      </c>
      <c r="Z64" s="69" t="s">
        <v>1101</v>
      </c>
      <c r="AA64" s="69" t="s">
        <v>1102</v>
      </c>
      <c r="AB64" s="69" t="s">
        <v>1103</v>
      </c>
      <c r="AC64" s="69" t="s">
        <v>1104</v>
      </c>
      <c r="AD64" s="69" t="s">
        <v>1105</v>
      </c>
      <c r="AE64" s="149" t="s">
        <v>1106</v>
      </c>
      <c r="AF64" s="150"/>
    </row>
    <row r="65" spans="1:32" ht="39.9" customHeight="1">
      <c r="A65" s="69">
        <v>96</v>
      </c>
      <c r="B65" s="69">
        <v>391011370001</v>
      </c>
      <c r="C65" s="69" t="s">
        <v>1110</v>
      </c>
      <c r="D65" s="69" t="s">
        <v>10913</v>
      </c>
      <c r="E65" s="69" t="s">
        <v>241</v>
      </c>
      <c r="F65" s="69" t="s">
        <v>1111</v>
      </c>
      <c r="G65" s="67">
        <v>40267</v>
      </c>
      <c r="H65" s="69" t="s">
        <v>1112</v>
      </c>
      <c r="I65" s="67">
        <v>41367</v>
      </c>
      <c r="J65" s="69" t="s">
        <v>126</v>
      </c>
      <c r="K65" s="69" t="s">
        <v>872</v>
      </c>
      <c r="L65" s="69" t="s">
        <v>991</v>
      </c>
      <c r="M65" s="69" t="s">
        <v>991</v>
      </c>
      <c r="N65" s="69" t="s">
        <v>1113</v>
      </c>
      <c r="O65" s="69" t="s">
        <v>1114</v>
      </c>
      <c r="P65" s="69" t="s">
        <v>1115</v>
      </c>
      <c r="Q65" s="69" t="s">
        <v>1116</v>
      </c>
      <c r="R65" s="69" t="s">
        <v>1117</v>
      </c>
      <c r="S65" s="69" t="s">
        <v>11500</v>
      </c>
      <c r="T65" s="69" t="s">
        <v>150</v>
      </c>
      <c r="U65" s="69" t="s">
        <v>150</v>
      </c>
      <c r="V65" s="69" t="s">
        <v>150</v>
      </c>
      <c r="W65" s="69" t="s">
        <v>150</v>
      </c>
      <c r="X65" s="69" t="s">
        <v>1118</v>
      </c>
      <c r="Y65" s="69" t="s">
        <v>1119</v>
      </c>
      <c r="Z65" s="69" t="s">
        <v>1120</v>
      </c>
      <c r="AA65" s="69" t="s">
        <v>1121</v>
      </c>
      <c r="AB65" s="69" t="s">
        <v>1122</v>
      </c>
      <c r="AC65" s="69" t="s">
        <v>1123</v>
      </c>
      <c r="AD65" s="69" t="s">
        <v>1124</v>
      </c>
      <c r="AE65" s="149" t="s">
        <v>1125</v>
      </c>
      <c r="AF65" s="150"/>
    </row>
    <row r="66" spans="1:32" ht="39.9" customHeight="1">
      <c r="A66" s="69">
        <v>99</v>
      </c>
      <c r="B66" s="69">
        <v>391012911001</v>
      </c>
      <c r="C66" s="69" t="s">
        <v>1126</v>
      </c>
      <c r="D66" s="69" t="s">
        <v>10913</v>
      </c>
      <c r="E66" s="69" t="s">
        <v>241</v>
      </c>
      <c r="F66" s="69" t="s">
        <v>1127</v>
      </c>
      <c r="G66" s="67">
        <v>40672</v>
      </c>
      <c r="H66" s="69" t="s">
        <v>1128</v>
      </c>
      <c r="I66" s="67">
        <v>41460</v>
      </c>
      <c r="J66" s="69" t="s">
        <v>126</v>
      </c>
      <c r="K66" s="69" t="s">
        <v>872</v>
      </c>
      <c r="L66" s="69" t="s">
        <v>872</v>
      </c>
      <c r="M66" s="69" t="s">
        <v>872</v>
      </c>
      <c r="N66" s="69" t="s">
        <v>1129</v>
      </c>
      <c r="O66" s="69" t="s">
        <v>1130</v>
      </c>
      <c r="P66" s="69" t="s">
        <v>1131</v>
      </c>
      <c r="Q66" s="69" t="s">
        <v>10973</v>
      </c>
      <c r="R66" s="69" t="s">
        <v>1132</v>
      </c>
      <c r="S66" s="69" t="s">
        <v>1133</v>
      </c>
      <c r="T66" s="69" t="s">
        <v>150</v>
      </c>
      <c r="U66" s="69" t="s">
        <v>150</v>
      </c>
      <c r="V66" s="69" t="s">
        <v>150</v>
      </c>
      <c r="W66" s="69" t="s">
        <v>150</v>
      </c>
      <c r="X66" s="69" t="s">
        <v>1134</v>
      </c>
      <c r="Y66" s="69" t="s">
        <v>1135</v>
      </c>
      <c r="Z66" s="69" t="s">
        <v>1136</v>
      </c>
      <c r="AA66" s="69" t="s">
        <v>1137</v>
      </c>
      <c r="AB66" s="69" t="s">
        <v>1138</v>
      </c>
      <c r="AC66" s="69" t="s">
        <v>1139</v>
      </c>
      <c r="AD66" s="69" t="s">
        <v>1140</v>
      </c>
      <c r="AE66" s="149" t="s">
        <v>1141</v>
      </c>
      <c r="AF66" s="150"/>
    </row>
    <row r="67" spans="1:32" ht="39.9" customHeight="1">
      <c r="A67" s="69">
        <v>100</v>
      </c>
      <c r="B67" s="69">
        <v>391013152001</v>
      </c>
      <c r="C67" s="69" t="s">
        <v>1142</v>
      </c>
      <c r="D67" s="69" t="s">
        <v>10913</v>
      </c>
      <c r="E67" s="69" t="s">
        <v>241</v>
      </c>
      <c r="F67" s="69" t="s">
        <v>1143</v>
      </c>
      <c r="G67" s="67">
        <v>40800</v>
      </c>
      <c r="H67" s="69" t="s">
        <v>1144</v>
      </c>
      <c r="I67" s="67">
        <v>41444</v>
      </c>
      <c r="J67" s="69" t="s">
        <v>126</v>
      </c>
      <c r="K67" s="69" t="s">
        <v>872</v>
      </c>
      <c r="L67" s="69" t="s">
        <v>1145</v>
      </c>
      <c r="M67" s="69" t="s">
        <v>1145</v>
      </c>
      <c r="N67" s="69" t="s">
        <v>1146</v>
      </c>
      <c r="O67" s="69" t="s">
        <v>1147</v>
      </c>
      <c r="P67" s="69" t="s">
        <v>1148</v>
      </c>
      <c r="Q67" s="69" t="s">
        <v>1149</v>
      </c>
      <c r="R67" s="69" t="s">
        <v>1150</v>
      </c>
      <c r="S67" s="69" t="s">
        <v>1151</v>
      </c>
      <c r="T67" s="69" t="s">
        <v>150</v>
      </c>
      <c r="U67" s="69" t="s">
        <v>150</v>
      </c>
      <c r="V67" s="69" t="s">
        <v>150</v>
      </c>
      <c r="W67" s="69" t="s">
        <v>150</v>
      </c>
      <c r="X67" s="69" t="s">
        <v>1152</v>
      </c>
      <c r="Y67" s="69" t="s">
        <v>1153</v>
      </c>
      <c r="Z67" s="69" t="s">
        <v>1154</v>
      </c>
      <c r="AA67" s="69" t="s">
        <v>1155</v>
      </c>
      <c r="AB67" s="69" t="s">
        <v>1156</v>
      </c>
      <c r="AC67" s="69" t="s">
        <v>1157</v>
      </c>
      <c r="AD67" s="69" t="s">
        <v>1158</v>
      </c>
      <c r="AE67" s="149" t="s">
        <v>1159</v>
      </c>
      <c r="AF67" s="150"/>
    </row>
    <row r="68" spans="1:32" ht="39.9" customHeight="1">
      <c r="A68" s="69">
        <v>101</v>
      </c>
      <c r="B68" s="69">
        <v>391013217001</v>
      </c>
      <c r="C68" s="69" t="s">
        <v>1160</v>
      </c>
      <c r="D68" s="69" t="s">
        <v>10913</v>
      </c>
      <c r="E68" s="69" t="s">
        <v>241</v>
      </c>
      <c r="F68" s="69" t="s">
        <v>1161</v>
      </c>
      <c r="G68" s="67">
        <v>40460</v>
      </c>
      <c r="H68" s="69" t="s">
        <v>1162</v>
      </c>
      <c r="I68" s="67">
        <v>41439</v>
      </c>
      <c r="J68" s="69" t="s">
        <v>126</v>
      </c>
      <c r="K68" s="69" t="s">
        <v>872</v>
      </c>
      <c r="L68" s="69" t="s">
        <v>872</v>
      </c>
      <c r="M68" s="69" t="s">
        <v>872</v>
      </c>
      <c r="N68" s="69" t="s">
        <v>10974</v>
      </c>
      <c r="O68" s="69" t="s">
        <v>1163</v>
      </c>
      <c r="P68" s="69" t="s">
        <v>1164</v>
      </c>
      <c r="Q68" s="69" t="s">
        <v>1165</v>
      </c>
      <c r="R68" s="69" t="s">
        <v>1166</v>
      </c>
      <c r="S68" s="69" t="s">
        <v>11501</v>
      </c>
      <c r="T68" s="69" t="s">
        <v>150</v>
      </c>
      <c r="U68" s="69" t="s">
        <v>150</v>
      </c>
      <c r="V68" s="69" t="s">
        <v>150</v>
      </c>
      <c r="W68" s="69" t="s">
        <v>150</v>
      </c>
      <c r="X68" s="69" t="s">
        <v>1167</v>
      </c>
      <c r="Y68" s="69" t="s">
        <v>1168</v>
      </c>
      <c r="Z68" s="69" t="s">
        <v>1169</v>
      </c>
      <c r="AA68" s="69" t="s">
        <v>1170</v>
      </c>
      <c r="AB68" s="69" t="s">
        <v>1171</v>
      </c>
      <c r="AC68" s="69" t="s">
        <v>1172</v>
      </c>
      <c r="AD68" s="69" t="s">
        <v>1173</v>
      </c>
      <c r="AE68" s="149" t="s">
        <v>1174</v>
      </c>
      <c r="AF68" s="150"/>
    </row>
    <row r="69" spans="1:32" ht="39.9" customHeight="1">
      <c r="A69" s="69">
        <v>104</v>
      </c>
      <c r="B69" s="69">
        <v>391013756001</v>
      </c>
      <c r="C69" s="69" t="s">
        <v>1175</v>
      </c>
      <c r="D69" s="69" t="s">
        <v>10913</v>
      </c>
      <c r="E69" s="69" t="s">
        <v>241</v>
      </c>
      <c r="F69" s="69" t="s">
        <v>1176</v>
      </c>
      <c r="G69" s="67">
        <v>40925</v>
      </c>
      <c r="H69" s="69" t="s">
        <v>1177</v>
      </c>
      <c r="I69" s="67">
        <v>41444</v>
      </c>
      <c r="J69" s="69" t="s">
        <v>126</v>
      </c>
      <c r="K69" s="69" t="s">
        <v>872</v>
      </c>
      <c r="L69" s="69" t="s">
        <v>1178</v>
      </c>
      <c r="M69" s="69" t="s">
        <v>1178</v>
      </c>
      <c r="N69" s="69" t="s">
        <v>1179</v>
      </c>
      <c r="O69" s="69" t="s">
        <v>1180</v>
      </c>
      <c r="P69" s="69" t="s">
        <v>1181</v>
      </c>
      <c r="Q69" s="69" t="s">
        <v>1182</v>
      </c>
      <c r="R69" s="69" t="s">
        <v>1183</v>
      </c>
      <c r="S69" s="69" t="s">
        <v>1184</v>
      </c>
      <c r="T69" s="69" t="s">
        <v>150</v>
      </c>
      <c r="U69" s="69" t="s">
        <v>150</v>
      </c>
      <c r="V69" s="69" t="s">
        <v>150</v>
      </c>
      <c r="W69" s="69" t="s">
        <v>150</v>
      </c>
      <c r="X69" s="69" t="s">
        <v>1185</v>
      </c>
      <c r="Y69" s="69" t="s">
        <v>1186</v>
      </c>
      <c r="Z69" s="69" t="s">
        <v>1187</v>
      </c>
      <c r="AA69" s="69" t="s">
        <v>1188</v>
      </c>
      <c r="AB69" s="69" t="s">
        <v>1189</v>
      </c>
      <c r="AC69" s="69" t="s">
        <v>1190</v>
      </c>
      <c r="AD69" s="69" t="s">
        <v>1191</v>
      </c>
      <c r="AE69" s="149" t="s">
        <v>1192</v>
      </c>
      <c r="AF69" s="150"/>
    </row>
    <row r="70" spans="1:32" ht="39.9" customHeight="1">
      <c r="A70" s="69">
        <v>106</v>
      </c>
      <c r="B70" s="69">
        <v>391015678001</v>
      </c>
      <c r="C70" s="69" t="s">
        <v>1193</v>
      </c>
      <c r="D70" s="69" t="s">
        <v>10913</v>
      </c>
      <c r="E70" s="69" t="s">
        <v>241</v>
      </c>
      <c r="F70" s="69" t="s">
        <v>1194</v>
      </c>
      <c r="G70" s="67">
        <v>40317</v>
      </c>
      <c r="H70" s="69" t="s">
        <v>1195</v>
      </c>
      <c r="I70" s="67">
        <v>41432</v>
      </c>
      <c r="J70" s="69" t="s">
        <v>126</v>
      </c>
      <c r="K70" s="69" t="s">
        <v>872</v>
      </c>
      <c r="L70" s="69" t="s">
        <v>872</v>
      </c>
      <c r="M70" s="69" t="s">
        <v>872</v>
      </c>
      <c r="N70" s="69" t="s">
        <v>1196</v>
      </c>
      <c r="O70" s="69" t="s">
        <v>1197</v>
      </c>
      <c r="P70" s="69" t="s">
        <v>1198</v>
      </c>
      <c r="Q70" s="69" t="s">
        <v>1199</v>
      </c>
      <c r="R70" s="69" t="s">
        <v>1200</v>
      </c>
      <c r="S70" s="69" t="s">
        <v>1201</v>
      </c>
      <c r="T70" s="69" t="s">
        <v>150</v>
      </c>
      <c r="U70" s="69" t="s">
        <v>150</v>
      </c>
      <c r="V70" s="69" t="s">
        <v>150</v>
      </c>
      <c r="W70" s="69" t="s">
        <v>150</v>
      </c>
      <c r="X70" s="69" t="s">
        <v>1202</v>
      </c>
      <c r="Y70" s="69" t="s">
        <v>1203</v>
      </c>
      <c r="Z70" s="69" t="s">
        <v>1204</v>
      </c>
      <c r="AA70" s="69" t="s">
        <v>1205</v>
      </c>
      <c r="AB70" s="69" t="s">
        <v>1206</v>
      </c>
      <c r="AC70" s="69" t="s">
        <v>1207</v>
      </c>
      <c r="AD70" s="69" t="s">
        <v>1208</v>
      </c>
      <c r="AE70" s="149" t="s">
        <v>1209</v>
      </c>
      <c r="AF70" s="150"/>
    </row>
    <row r="71" spans="1:32" ht="39.9" customHeight="1">
      <c r="A71" s="69">
        <v>107</v>
      </c>
      <c r="B71" s="69">
        <v>490001883001</v>
      </c>
      <c r="C71" s="69" t="s">
        <v>1210</v>
      </c>
      <c r="D71" s="69" t="s">
        <v>10913</v>
      </c>
      <c r="E71" s="69" t="s">
        <v>226</v>
      </c>
      <c r="F71" s="69" t="s">
        <v>1211</v>
      </c>
      <c r="G71" s="67">
        <v>23587</v>
      </c>
      <c r="H71" s="69" t="s">
        <v>1212</v>
      </c>
      <c r="I71" s="67">
        <v>41372</v>
      </c>
      <c r="J71" s="69" t="s">
        <v>126</v>
      </c>
      <c r="K71" s="69" t="s">
        <v>1213</v>
      </c>
      <c r="L71" s="69" t="s">
        <v>1214</v>
      </c>
      <c r="M71" s="69" t="s">
        <v>1215</v>
      </c>
      <c r="N71" s="69" t="s">
        <v>1216</v>
      </c>
      <c r="O71" s="69" t="s">
        <v>1217</v>
      </c>
      <c r="P71" s="69" t="s">
        <v>1218</v>
      </c>
      <c r="Q71" s="69" t="s">
        <v>1219</v>
      </c>
      <c r="R71" s="69" t="s">
        <v>11502</v>
      </c>
      <c r="S71" s="69" t="s">
        <v>11503</v>
      </c>
      <c r="T71" s="69" t="s">
        <v>11396</v>
      </c>
      <c r="U71" s="69" t="s">
        <v>11504</v>
      </c>
      <c r="V71" s="69" t="s">
        <v>11311</v>
      </c>
      <c r="W71" s="69" t="s">
        <v>11397</v>
      </c>
      <c r="X71" s="69" t="s">
        <v>1220</v>
      </c>
      <c r="Y71" s="69" t="s">
        <v>1221</v>
      </c>
      <c r="Z71" s="69" t="s">
        <v>1222</v>
      </c>
      <c r="AA71" s="69" t="s">
        <v>1223</v>
      </c>
      <c r="AB71" s="69" t="s">
        <v>1224</v>
      </c>
      <c r="AC71" s="69" t="s">
        <v>1225</v>
      </c>
      <c r="AD71" s="69" t="s">
        <v>1226</v>
      </c>
      <c r="AE71" s="149" t="s">
        <v>1227</v>
      </c>
      <c r="AF71" s="150"/>
    </row>
    <row r="72" spans="1:32" ht="39.9" customHeight="1">
      <c r="A72" s="69">
        <v>108</v>
      </c>
      <c r="B72" s="69">
        <v>490002669001</v>
      </c>
      <c r="C72" s="69" t="s">
        <v>1228</v>
      </c>
      <c r="D72" s="69" t="s">
        <v>10913</v>
      </c>
      <c r="E72" s="69" t="s">
        <v>226</v>
      </c>
      <c r="F72" s="69" t="s">
        <v>1229</v>
      </c>
      <c r="G72" s="67">
        <v>24569</v>
      </c>
      <c r="H72" s="69" t="s">
        <v>1230</v>
      </c>
      <c r="I72" s="67">
        <v>41373</v>
      </c>
      <c r="J72" s="69" t="s">
        <v>126</v>
      </c>
      <c r="K72" s="69" t="s">
        <v>1213</v>
      </c>
      <c r="L72" s="69" t="s">
        <v>1214</v>
      </c>
      <c r="M72" s="69" t="s">
        <v>1214</v>
      </c>
      <c r="N72" s="69" t="s">
        <v>1231</v>
      </c>
      <c r="O72" s="69" t="s">
        <v>1232</v>
      </c>
      <c r="P72" s="69" t="s">
        <v>1233</v>
      </c>
      <c r="Q72" s="69" t="s">
        <v>1234</v>
      </c>
      <c r="R72" s="69" t="s">
        <v>1235</v>
      </c>
      <c r="S72" s="69" t="s">
        <v>1236</v>
      </c>
      <c r="T72" s="69" t="s">
        <v>11505</v>
      </c>
      <c r="U72" s="69" t="s">
        <v>11506</v>
      </c>
      <c r="V72" s="69" t="s">
        <v>11311</v>
      </c>
      <c r="W72" s="69" t="s">
        <v>11240</v>
      </c>
      <c r="X72" s="69" t="s">
        <v>1237</v>
      </c>
      <c r="Y72" s="69" t="s">
        <v>1238</v>
      </c>
      <c r="Z72" s="69" t="s">
        <v>1239</v>
      </c>
      <c r="AA72" s="69" t="s">
        <v>1240</v>
      </c>
      <c r="AB72" s="69" t="s">
        <v>1241</v>
      </c>
      <c r="AC72" s="69" t="s">
        <v>1242</v>
      </c>
      <c r="AD72" s="69" t="s">
        <v>1243</v>
      </c>
      <c r="AE72" s="149" t="s">
        <v>1244</v>
      </c>
      <c r="AF72" s="150"/>
    </row>
    <row r="73" spans="1:32" ht="39.9" customHeight="1">
      <c r="A73" s="69">
        <v>109</v>
      </c>
      <c r="B73" s="69">
        <v>490007458001</v>
      </c>
      <c r="C73" s="69" t="s">
        <v>1245</v>
      </c>
      <c r="D73" s="69" t="s">
        <v>10913</v>
      </c>
      <c r="E73" s="69" t="s">
        <v>291</v>
      </c>
      <c r="F73" s="69" t="s">
        <v>1246</v>
      </c>
      <c r="G73" s="67">
        <v>23587</v>
      </c>
      <c r="H73" s="69" t="s">
        <v>1247</v>
      </c>
      <c r="I73" s="67">
        <v>41387</v>
      </c>
      <c r="J73" s="69" t="s">
        <v>126</v>
      </c>
      <c r="K73" s="69" t="s">
        <v>1213</v>
      </c>
      <c r="L73" s="69" t="s">
        <v>1214</v>
      </c>
      <c r="M73" s="69" t="s">
        <v>1215</v>
      </c>
      <c r="N73" s="69" t="s">
        <v>1248</v>
      </c>
      <c r="O73" s="69" t="s">
        <v>1249</v>
      </c>
      <c r="P73" s="69" t="s">
        <v>1250</v>
      </c>
      <c r="Q73" s="69" t="s">
        <v>1251</v>
      </c>
      <c r="R73" s="69" t="s">
        <v>1252</v>
      </c>
      <c r="S73" s="69" t="s">
        <v>1253</v>
      </c>
      <c r="T73" s="69" t="s">
        <v>11507</v>
      </c>
      <c r="U73" s="69" t="s">
        <v>11508</v>
      </c>
      <c r="V73" s="69" t="s">
        <v>11233</v>
      </c>
      <c r="W73" s="69" t="s">
        <v>11509</v>
      </c>
      <c r="X73" s="69" t="s">
        <v>1254</v>
      </c>
      <c r="Y73" s="69" t="s">
        <v>11510</v>
      </c>
      <c r="Z73" s="69" t="s">
        <v>1255</v>
      </c>
      <c r="AA73" s="69" t="s">
        <v>1256</v>
      </c>
      <c r="AB73" s="69" t="s">
        <v>1257</v>
      </c>
      <c r="AC73" s="69" t="s">
        <v>1258</v>
      </c>
      <c r="AD73" s="69" t="s">
        <v>1259</v>
      </c>
      <c r="AE73" s="149" t="s">
        <v>1260</v>
      </c>
      <c r="AF73" s="150"/>
    </row>
    <row r="74" spans="1:32" ht="39.9" customHeight="1">
      <c r="A74" s="69">
        <v>111</v>
      </c>
      <c r="B74" s="69">
        <v>490009124001</v>
      </c>
      <c r="C74" s="69" t="s">
        <v>1262</v>
      </c>
      <c r="D74" s="69" t="s">
        <v>10913</v>
      </c>
      <c r="E74" s="69" t="s">
        <v>291</v>
      </c>
      <c r="F74" s="69" t="s">
        <v>1263</v>
      </c>
      <c r="G74" s="67">
        <v>22648</v>
      </c>
      <c r="H74" s="69" t="s">
        <v>1264</v>
      </c>
      <c r="I74" s="67">
        <v>41393</v>
      </c>
      <c r="J74" s="69" t="s">
        <v>126</v>
      </c>
      <c r="K74" s="69" t="s">
        <v>1213</v>
      </c>
      <c r="L74" s="69" t="s">
        <v>1261</v>
      </c>
      <c r="M74" s="69" t="s">
        <v>1265</v>
      </c>
      <c r="N74" s="69" t="s">
        <v>1266</v>
      </c>
      <c r="O74" s="69" t="s">
        <v>1267</v>
      </c>
      <c r="P74" s="69" t="s">
        <v>1268</v>
      </c>
      <c r="Q74" s="69" t="s">
        <v>1269</v>
      </c>
      <c r="R74" s="69" t="s">
        <v>1270</v>
      </c>
      <c r="S74" s="69" t="s">
        <v>1271</v>
      </c>
      <c r="T74" s="69" t="s">
        <v>1272</v>
      </c>
      <c r="U74" s="69" t="s">
        <v>11511</v>
      </c>
      <c r="V74" s="69" t="s">
        <v>979</v>
      </c>
      <c r="W74" s="69" t="s">
        <v>1273</v>
      </c>
      <c r="X74" s="69" t="s">
        <v>1274</v>
      </c>
      <c r="Y74" s="69" t="s">
        <v>1275</v>
      </c>
      <c r="Z74" s="69" t="s">
        <v>1276</v>
      </c>
      <c r="AA74" s="69" t="s">
        <v>1277</v>
      </c>
      <c r="AB74" s="69" t="s">
        <v>1278</v>
      </c>
      <c r="AC74" s="69" t="s">
        <v>1279</v>
      </c>
      <c r="AD74" s="69" t="s">
        <v>1280</v>
      </c>
      <c r="AE74" s="149" t="s">
        <v>1281</v>
      </c>
      <c r="AF74" s="150"/>
    </row>
    <row r="75" spans="1:32" ht="39.9" customHeight="1">
      <c r="A75" s="69">
        <v>113</v>
      </c>
      <c r="B75" s="69">
        <v>491508094001</v>
      </c>
      <c r="C75" s="69" t="s">
        <v>1282</v>
      </c>
      <c r="D75" s="69" t="s">
        <v>10913</v>
      </c>
      <c r="E75" s="69" t="s">
        <v>241</v>
      </c>
      <c r="F75" s="69" t="s">
        <v>1283</v>
      </c>
      <c r="G75" s="67">
        <v>39762</v>
      </c>
      <c r="H75" s="69" t="s">
        <v>1284</v>
      </c>
      <c r="I75" s="67">
        <v>41459</v>
      </c>
      <c r="J75" s="69" t="s">
        <v>126</v>
      </c>
      <c r="K75" s="69" t="s">
        <v>1213</v>
      </c>
      <c r="L75" s="69" t="s">
        <v>1214</v>
      </c>
      <c r="M75" s="69" t="s">
        <v>1214</v>
      </c>
      <c r="N75" s="69" t="s">
        <v>1285</v>
      </c>
      <c r="O75" s="69" t="s">
        <v>1286</v>
      </c>
      <c r="P75" s="69" t="s">
        <v>1287</v>
      </c>
      <c r="Q75" s="69" t="s">
        <v>1288</v>
      </c>
      <c r="R75" s="69" t="s">
        <v>1289</v>
      </c>
      <c r="S75" s="69" t="s">
        <v>11512</v>
      </c>
      <c r="T75" s="69" t="s">
        <v>150</v>
      </c>
      <c r="U75" s="69" t="s">
        <v>150</v>
      </c>
      <c r="V75" s="69" t="s">
        <v>150</v>
      </c>
      <c r="W75" s="69" t="s">
        <v>150</v>
      </c>
      <c r="X75" s="69" t="s">
        <v>1290</v>
      </c>
      <c r="Y75" s="69" t="s">
        <v>1291</v>
      </c>
      <c r="Z75" s="69" t="s">
        <v>1292</v>
      </c>
      <c r="AA75" s="69" t="s">
        <v>1293</v>
      </c>
      <c r="AB75" s="69" t="s">
        <v>1294</v>
      </c>
      <c r="AC75" s="69" t="s">
        <v>11513</v>
      </c>
      <c r="AD75" s="69" t="s">
        <v>1295</v>
      </c>
      <c r="AE75" s="149" t="s">
        <v>11514</v>
      </c>
      <c r="AF75" s="150"/>
    </row>
    <row r="76" spans="1:32" ht="39.9" customHeight="1">
      <c r="A76" s="69">
        <v>114</v>
      </c>
      <c r="B76" s="69">
        <v>491508973001</v>
      </c>
      <c r="C76" s="69" t="s">
        <v>1296</v>
      </c>
      <c r="D76" s="69" t="s">
        <v>10913</v>
      </c>
      <c r="E76" s="69" t="s">
        <v>178</v>
      </c>
      <c r="F76" s="69" t="s">
        <v>1297</v>
      </c>
      <c r="G76" s="67">
        <v>39780</v>
      </c>
      <c r="H76" s="69" t="s">
        <v>1298</v>
      </c>
      <c r="I76" s="67">
        <v>41400</v>
      </c>
      <c r="J76" s="69" t="s">
        <v>126</v>
      </c>
      <c r="K76" s="69" t="s">
        <v>1213</v>
      </c>
      <c r="L76" s="69" t="s">
        <v>1214</v>
      </c>
      <c r="M76" s="69" t="s">
        <v>1215</v>
      </c>
      <c r="N76" s="69" t="s">
        <v>1299</v>
      </c>
      <c r="O76" s="69" t="s">
        <v>1300</v>
      </c>
      <c r="P76" s="69" t="s">
        <v>1301</v>
      </c>
      <c r="Q76" s="69" t="s">
        <v>1302</v>
      </c>
      <c r="R76" s="69" t="s">
        <v>1303</v>
      </c>
      <c r="S76" s="69" t="s">
        <v>1304</v>
      </c>
      <c r="T76" s="69" t="s">
        <v>150</v>
      </c>
      <c r="U76" s="69" t="s">
        <v>150</v>
      </c>
      <c r="V76" s="69" t="s">
        <v>150</v>
      </c>
      <c r="W76" s="69" t="s">
        <v>150</v>
      </c>
      <c r="X76" s="69" t="s">
        <v>1305</v>
      </c>
      <c r="Y76" s="69" t="s">
        <v>1306</v>
      </c>
      <c r="Z76" s="69" t="s">
        <v>1307</v>
      </c>
      <c r="AA76" s="69" t="s">
        <v>1308</v>
      </c>
      <c r="AB76" s="69" t="s">
        <v>1309</v>
      </c>
      <c r="AC76" s="69" t="s">
        <v>1310</v>
      </c>
      <c r="AD76" s="69" t="s">
        <v>1311</v>
      </c>
      <c r="AE76" s="149" t="s">
        <v>11515</v>
      </c>
      <c r="AF76" s="150"/>
    </row>
    <row r="77" spans="1:32" ht="39.9" customHeight="1">
      <c r="A77" s="69">
        <v>115</v>
      </c>
      <c r="B77" s="69">
        <v>590024937001</v>
      </c>
      <c r="C77" s="69" t="s">
        <v>1312</v>
      </c>
      <c r="D77" s="69" t="s">
        <v>10913</v>
      </c>
      <c r="E77" s="69" t="s">
        <v>291</v>
      </c>
      <c r="F77" s="69" t="s">
        <v>1313</v>
      </c>
      <c r="G77" s="67">
        <v>23938</v>
      </c>
      <c r="H77" s="69" t="s">
        <v>1314</v>
      </c>
      <c r="I77" s="67">
        <v>41397</v>
      </c>
      <c r="J77" s="69" t="s">
        <v>126</v>
      </c>
      <c r="K77" s="69" t="s">
        <v>1315</v>
      </c>
      <c r="L77" s="69" t="s">
        <v>1316</v>
      </c>
      <c r="M77" s="69" t="s">
        <v>1317</v>
      </c>
      <c r="N77" s="69" t="s">
        <v>1318</v>
      </c>
      <c r="O77" s="69" t="s">
        <v>1319</v>
      </c>
      <c r="P77" s="69" t="s">
        <v>1320</v>
      </c>
      <c r="Q77" s="69" t="s">
        <v>1321</v>
      </c>
      <c r="R77" s="69" t="s">
        <v>1322</v>
      </c>
      <c r="S77" s="69" t="s">
        <v>11516</v>
      </c>
      <c r="T77" s="69" t="s">
        <v>150</v>
      </c>
      <c r="U77" s="69" t="s">
        <v>150</v>
      </c>
      <c r="V77" s="69" t="s">
        <v>150</v>
      </c>
      <c r="W77" s="69" t="s">
        <v>150</v>
      </c>
      <c r="X77" s="69" t="s">
        <v>1323</v>
      </c>
      <c r="Y77" s="69" t="s">
        <v>1324</v>
      </c>
      <c r="Z77" s="69" t="s">
        <v>1325</v>
      </c>
      <c r="AA77" s="69" t="s">
        <v>1326</v>
      </c>
      <c r="AB77" s="69" t="s">
        <v>1327</v>
      </c>
      <c r="AC77" s="69" t="s">
        <v>1328</v>
      </c>
      <c r="AD77" s="69" t="s">
        <v>1329</v>
      </c>
      <c r="AE77" s="149" t="s">
        <v>1330</v>
      </c>
      <c r="AF77" s="150"/>
    </row>
    <row r="78" spans="1:32" ht="39.9" customHeight="1">
      <c r="A78" s="69">
        <v>116</v>
      </c>
      <c r="B78" s="69">
        <v>590041920001</v>
      </c>
      <c r="C78" s="69" t="s">
        <v>1331</v>
      </c>
      <c r="D78" s="69" t="s">
        <v>10913</v>
      </c>
      <c r="E78" s="69" t="s">
        <v>291</v>
      </c>
      <c r="F78" s="69" t="s">
        <v>1332</v>
      </c>
      <c r="G78" s="67">
        <v>28402</v>
      </c>
      <c r="H78" s="69" t="s">
        <v>1333</v>
      </c>
      <c r="I78" s="67">
        <v>41374</v>
      </c>
      <c r="J78" s="69" t="s">
        <v>126</v>
      </c>
      <c r="K78" s="69" t="s">
        <v>1315</v>
      </c>
      <c r="L78" s="69" t="s">
        <v>1334</v>
      </c>
      <c r="M78" s="69" t="s">
        <v>714</v>
      </c>
      <c r="N78" s="69" t="s">
        <v>1335</v>
      </c>
      <c r="O78" s="69" t="s">
        <v>1336</v>
      </c>
      <c r="P78" s="69" t="s">
        <v>1337</v>
      </c>
      <c r="Q78" s="69" t="s">
        <v>1338</v>
      </c>
      <c r="R78" s="69" t="s">
        <v>1339</v>
      </c>
      <c r="S78" s="69" t="s">
        <v>1340</v>
      </c>
      <c r="T78" s="69" t="s">
        <v>10975</v>
      </c>
      <c r="U78" s="69" t="s">
        <v>10976</v>
      </c>
      <c r="V78" s="69" t="s">
        <v>150</v>
      </c>
      <c r="W78" s="69" t="s">
        <v>150</v>
      </c>
      <c r="X78" s="69" t="s">
        <v>1341</v>
      </c>
      <c r="Y78" s="69" t="s">
        <v>1342</v>
      </c>
      <c r="Z78" s="69" t="s">
        <v>1343</v>
      </c>
      <c r="AA78" s="69" t="s">
        <v>1344</v>
      </c>
      <c r="AB78" s="69" t="s">
        <v>1345</v>
      </c>
      <c r="AC78" s="69" t="s">
        <v>1346</v>
      </c>
      <c r="AD78" s="69" t="s">
        <v>1347</v>
      </c>
      <c r="AE78" s="149" t="s">
        <v>1348</v>
      </c>
      <c r="AF78" s="150"/>
    </row>
    <row r="79" spans="1:32" ht="39.9" customHeight="1">
      <c r="A79" s="69">
        <v>117</v>
      </c>
      <c r="B79" s="69">
        <v>590052000001</v>
      </c>
      <c r="C79" s="69" t="s">
        <v>1349</v>
      </c>
      <c r="D79" s="69" t="s">
        <v>10913</v>
      </c>
      <c r="E79" s="69" t="s">
        <v>226</v>
      </c>
      <c r="F79" s="69" t="s">
        <v>1350</v>
      </c>
      <c r="G79" s="67">
        <v>32216</v>
      </c>
      <c r="H79" s="69" t="s">
        <v>1351</v>
      </c>
      <c r="I79" s="67">
        <v>41383</v>
      </c>
      <c r="J79" s="69" t="s">
        <v>126</v>
      </c>
      <c r="K79" s="69" t="s">
        <v>1315</v>
      </c>
      <c r="L79" s="69" t="s">
        <v>1316</v>
      </c>
      <c r="M79" s="69" t="s">
        <v>1317</v>
      </c>
      <c r="N79" s="69" t="s">
        <v>1352</v>
      </c>
      <c r="O79" s="69" t="s">
        <v>1353</v>
      </c>
      <c r="P79" s="69" t="s">
        <v>1354</v>
      </c>
      <c r="Q79" s="69" t="s">
        <v>1355</v>
      </c>
      <c r="R79" s="69" t="s">
        <v>1356</v>
      </c>
      <c r="S79" s="69" t="s">
        <v>11517</v>
      </c>
      <c r="T79" s="69" t="s">
        <v>1357</v>
      </c>
      <c r="U79" s="69" t="s">
        <v>1358</v>
      </c>
      <c r="V79" s="69" t="s">
        <v>10977</v>
      </c>
      <c r="W79" s="69" t="s">
        <v>10978</v>
      </c>
      <c r="X79" s="69" t="s">
        <v>1359</v>
      </c>
      <c r="Y79" s="69" t="s">
        <v>1360</v>
      </c>
      <c r="Z79" s="69" t="s">
        <v>1361</v>
      </c>
      <c r="AA79" s="69" t="s">
        <v>1362</v>
      </c>
      <c r="AB79" s="69" t="s">
        <v>1363</v>
      </c>
      <c r="AC79" s="69" t="s">
        <v>1364</v>
      </c>
      <c r="AD79" s="69" t="s">
        <v>1365</v>
      </c>
      <c r="AE79" s="149" t="s">
        <v>1366</v>
      </c>
      <c r="AF79" s="150"/>
    </row>
    <row r="80" spans="1:32" ht="39.9" customHeight="1">
      <c r="A80" s="69">
        <v>118</v>
      </c>
      <c r="B80" s="69">
        <v>590060437001</v>
      </c>
      <c r="C80" s="69" t="s">
        <v>1367</v>
      </c>
      <c r="D80" s="69" t="s">
        <v>10913</v>
      </c>
      <c r="E80" s="69" t="s">
        <v>178</v>
      </c>
      <c r="F80" s="69" t="s">
        <v>1368</v>
      </c>
      <c r="G80" s="67">
        <v>35639</v>
      </c>
      <c r="H80" s="69" t="s">
        <v>1369</v>
      </c>
      <c r="I80" s="67">
        <v>41417</v>
      </c>
      <c r="J80" s="69" t="s">
        <v>126</v>
      </c>
      <c r="K80" s="69" t="s">
        <v>1315</v>
      </c>
      <c r="L80" s="69" t="s">
        <v>1370</v>
      </c>
      <c r="M80" s="69" t="s">
        <v>1370</v>
      </c>
      <c r="N80" s="69" t="s">
        <v>1371</v>
      </c>
      <c r="O80" s="69" t="s">
        <v>1372</v>
      </c>
      <c r="P80" s="69" t="s">
        <v>1373</v>
      </c>
      <c r="Q80" s="69" t="s">
        <v>1374</v>
      </c>
      <c r="R80" s="69" t="s">
        <v>1375</v>
      </c>
      <c r="S80" s="69" t="s">
        <v>11518</v>
      </c>
      <c r="T80" s="69" t="s">
        <v>150</v>
      </c>
      <c r="U80" s="69" t="s">
        <v>150</v>
      </c>
      <c r="V80" s="69" t="s">
        <v>150</v>
      </c>
      <c r="W80" s="69" t="s">
        <v>150</v>
      </c>
      <c r="X80" s="69" t="s">
        <v>1376</v>
      </c>
      <c r="Y80" s="69" t="s">
        <v>1377</v>
      </c>
      <c r="Z80" s="69" t="s">
        <v>1378</v>
      </c>
      <c r="AA80" s="69" t="s">
        <v>1379</v>
      </c>
      <c r="AB80" s="69" t="s">
        <v>1380</v>
      </c>
      <c r="AC80" s="69" t="s">
        <v>11519</v>
      </c>
      <c r="AD80" s="69" t="s">
        <v>1381</v>
      </c>
      <c r="AE80" s="149" t="s">
        <v>1382</v>
      </c>
      <c r="AF80" s="150"/>
    </row>
    <row r="81" spans="1:32" ht="39.9" customHeight="1">
      <c r="A81" s="69">
        <v>119</v>
      </c>
      <c r="B81" s="69">
        <v>590060461001</v>
      </c>
      <c r="C81" s="69" t="s">
        <v>1383</v>
      </c>
      <c r="D81" s="69" t="s">
        <v>10913</v>
      </c>
      <c r="E81" s="69" t="s">
        <v>178</v>
      </c>
      <c r="F81" s="69" t="s">
        <v>1384</v>
      </c>
      <c r="G81" s="67">
        <v>35537</v>
      </c>
      <c r="H81" s="69" t="s">
        <v>1385</v>
      </c>
      <c r="I81" s="67">
        <v>41394</v>
      </c>
      <c r="J81" s="69" t="s">
        <v>126</v>
      </c>
      <c r="K81" s="69" t="s">
        <v>1315</v>
      </c>
      <c r="L81" s="69" t="s">
        <v>1316</v>
      </c>
      <c r="M81" s="69" t="s">
        <v>1317</v>
      </c>
      <c r="N81" s="69" t="s">
        <v>1386</v>
      </c>
      <c r="O81" s="69" t="s">
        <v>1387</v>
      </c>
      <c r="P81" s="69" t="s">
        <v>1388</v>
      </c>
      <c r="Q81" s="69" t="s">
        <v>1389</v>
      </c>
      <c r="R81" s="69" t="s">
        <v>1390</v>
      </c>
      <c r="S81" s="69" t="s">
        <v>1391</v>
      </c>
      <c r="T81" s="69" t="s">
        <v>1390</v>
      </c>
      <c r="U81" s="69" t="s">
        <v>1391</v>
      </c>
      <c r="V81" s="69" t="s">
        <v>1392</v>
      </c>
      <c r="W81" s="69" t="s">
        <v>1393</v>
      </c>
      <c r="X81" s="69" t="s">
        <v>1394</v>
      </c>
      <c r="Y81" s="69" t="s">
        <v>1395</v>
      </c>
      <c r="Z81" s="69" t="s">
        <v>1396</v>
      </c>
      <c r="AA81" s="69" t="s">
        <v>1397</v>
      </c>
      <c r="AB81" s="69" t="s">
        <v>1398</v>
      </c>
      <c r="AC81" s="69" t="s">
        <v>1399</v>
      </c>
      <c r="AD81" s="69" t="s">
        <v>1400</v>
      </c>
      <c r="AE81" s="149" t="s">
        <v>1401</v>
      </c>
      <c r="AF81" s="150"/>
    </row>
    <row r="82" spans="1:32" ht="39.9" customHeight="1">
      <c r="A82" s="69">
        <v>120</v>
      </c>
      <c r="B82" s="69">
        <v>590061123001</v>
      </c>
      <c r="C82" s="69" t="s">
        <v>1402</v>
      </c>
      <c r="D82" s="69" t="s">
        <v>10913</v>
      </c>
      <c r="E82" s="69" t="s">
        <v>291</v>
      </c>
      <c r="F82" s="69" t="s">
        <v>1403</v>
      </c>
      <c r="G82" s="67">
        <v>35857</v>
      </c>
      <c r="H82" s="69" t="s">
        <v>1404</v>
      </c>
      <c r="I82" s="67">
        <v>41396</v>
      </c>
      <c r="J82" s="69" t="s">
        <v>126</v>
      </c>
      <c r="K82" s="69" t="s">
        <v>1315</v>
      </c>
      <c r="L82" s="69" t="s">
        <v>1405</v>
      </c>
      <c r="M82" s="69" t="s">
        <v>1405</v>
      </c>
      <c r="N82" s="69" t="s">
        <v>1406</v>
      </c>
      <c r="O82" s="69" t="s">
        <v>1407</v>
      </c>
      <c r="P82" s="69" t="s">
        <v>1408</v>
      </c>
      <c r="Q82" s="69" t="s">
        <v>1409</v>
      </c>
      <c r="R82" s="69" t="s">
        <v>1410</v>
      </c>
      <c r="S82" s="69" t="s">
        <v>1411</v>
      </c>
      <c r="T82" s="69" t="s">
        <v>150</v>
      </c>
      <c r="U82" s="69" t="s">
        <v>150</v>
      </c>
      <c r="V82" s="69" t="s">
        <v>150</v>
      </c>
      <c r="W82" s="69" t="s">
        <v>150</v>
      </c>
      <c r="X82" s="69" t="s">
        <v>1412</v>
      </c>
      <c r="Y82" s="69" t="s">
        <v>1413</v>
      </c>
      <c r="Z82" s="69" t="s">
        <v>1414</v>
      </c>
      <c r="AA82" s="69" t="s">
        <v>1415</v>
      </c>
      <c r="AB82" s="69" t="s">
        <v>1416</v>
      </c>
      <c r="AC82" s="69" t="s">
        <v>11520</v>
      </c>
      <c r="AD82" s="69" t="s">
        <v>1417</v>
      </c>
      <c r="AE82" s="149" t="s">
        <v>1418</v>
      </c>
      <c r="AF82" s="150"/>
    </row>
    <row r="83" spans="1:32" ht="39.9" customHeight="1">
      <c r="A83" s="69">
        <v>121</v>
      </c>
      <c r="B83" s="69">
        <v>590061379001</v>
      </c>
      <c r="C83" s="69" t="s">
        <v>1419</v>
      </c>
      <c r="D83" s="69" t="s">
        <v>10913</v>
      </c>
      <c r="E83" s="69" t="s">
        <v>178</v>
      </c>
      <c r="F83" s="69" t="s">
        <v>1420</v>
      </c>
      <c r="G83" s="67">
        <v>36125</v>
      </c>
      <c r="H83" s="69" t="s">
        <v>1421</v>
      </c>
      <c r="I83" s="67">
        <v>41417</v>
      </c>
      <c r="J83" s="69" t="s">
        <v>126</v>
      </c>
      <c r="K83" s="69" t="s">
        <v>1315</v>
      </c>
      <c r="L83" s="69" t="s">
        <v>1316</v>
      </c>
      <c r="M83" s="69" t="s">
        <v>1317</v>
      </c>
      <c r="N83" s="69" t="s">
        <v>1422</v>
      </c>
      <c r="O83" s="69" t="s">
        <v>1423</v>
      </c>
      <c r="P83" s="69" t="s">
        <v>1424</v>
      </c>
      <c r="Q83" s="69" t="s">
        <v>1425</v>
      </c>
      <c r="R83" s="69" t="s">
        <v>1426</v>
      </c>
      <c r="S83" s="69" t="s">
        <v>11521</v>
      </c>
      <c r="T83" s="69" t="s">
        <v>150</v>
      </c>
      <c r="U83" s="69" t="s">
        <v>150</v>
      </c>
      <c r="V83" s="69" t="s">
        <v>150</v>
      </c>
      <c r="W83" s="69" t="s">
        <v>150</v>
      </c>
      <c r="X83" s="69" t="s">
        <v>1427</v>
      </c>
      <c r="Y83" s="69" t="s">
        <v>1428</v>
      </c>
      <c r="Z83" s="69" t="s">
        <v>1429</v>
      </c>
      <c r="AA83" s="69" t="s">
        <v>1430</v>
      </c>
      <c r="AB83" s="69" t="s">
        <v>1431</v>
      </c>
      <c r="AC83" s="69" t="s">
        <v>1432</v>
      </c>
      <c r="AD83" s="69" t="s">
        <v>1433</v>
      </c>
      <c r="AE83" s="149" t="s">
        <v>1434</v>
      </c>
      <c r="AF83" s="150"/>
    </row>
    <row r="84" spans="1:32" ht="39.9" customHeight="1">
      <c r="A84" s="69">
        <v>122</v>
      </c>
      <c r="B84" s="69">
        <v>591700014001</v>
      </c>
      <c r="C84" s="69" t="s">
        <v>1435</v>
      </c>
      <c r="D84" s="69" t="s">
        <v>10913</v>
      </c>
      <c r="E84" s="69" t="s">
        <v>241</v>
      </c>
      <c r="F84" s="69" t="s">
        <v>1436</v>
      </c>
      <c r="G84" s="67">
        <v>24562</v>
      </c>
      <c r="H84" s="69" t="s">
        <v>1437</v>
      </c>
      <c r="I84" s="67">
        <v>41428</v>
      </c>
      <c r="J84" s="69" t="s">
        <v>126</v>
      </c>
      <c r="K84" s="69" t="s">
        <v>1315</v>
      </c>
      <c r="L84" s="69" t="s">
        <v>1316</v>
      </c>
      <c r="M84" s="69" t="s">
        <v>1317</v>
      </c>
      <c r="N84" s="69" t="s">
        <v>1438</v>
      </c>
      <c r="O84" s="69" t="s">
        <v>1439</v>
      </c>
      <c r="P84" s="69" t="s">
        <v>1440</v>
      </c>
      <c r="Q84" s="69" t="s">
        <v>1441</v>
      </c>
      <c r="R84" s="69" t="s">
        <v>1442</v>
      </c>
      <c r="S84" s="69" t="s">
        <v>1443</v>
      </c>
      <c r="T84" s="69" t="s">
        <v>150</v>
      </c>
      <c r="U84" s="69" t="s">
        <v>150</v>
      </c>
      <c r="V84" s="69" t="s">
        <v>150</v>
      </c>
      <c r="W84" s="69" t="s">
        <v>150</v>
      </c>
      <c r="X84" s="69" t="s">
        <v>1444</v>
      </c>
      <c r="Y84" s="69" t="s">
        <v>1445</v>
      </c>
      <c r="Z84" s="69" t="s">
        <v>1446</v>
      </c>
      <c r="AA84" s="69" t="s">
        <v>1447</v>
      </c>
      <c r="AB84" s="69" t="s">
        <v>1448</v>
      </c>
      <c r="AC84" s="69" t="s">
        <v>1449</v>
      </c>
      <c r="AD84" s="69" t="s">
        <v>1450</v>
      </c>
      <c r="AE84" s="149" t="s">
        <v>1451</v>
      </c>
      <c r="AF84" s="150"/>
    </row>
    <row r="85" spans="1:32" ht="39.9" customHeight="1">
      <c r="A85" s="69">
        <v>124</v>
      </c>
      <c r="B85" s="69">
        <v>591700340001</v>
      </c>
      <c r="C85" s="69" t="s">
        <v>1452</v>
      </c>
      <c r="D85" s="69" t="s">
        <v>10913</v>
      </c>
      <c r="E85" s="69" t="s">
        <v>241</v>
      </c>
      <c r="F85" s="69" t="s">
        <v>1453</v>
      </c>
      <c r="G85" s="67">
        <v>36427</v>
      </c>
      <c r="H85" s="69" t="s">
        <v>1454</v>
      </c>
      <c r="I85" s="67">
        <v>41397</v>
      </c>
      <c r="J85" s="69" t="s">
        <v>126</v>
      </c>
      <c r="K85" s="69" t="s">
        <v>1315</v>
      </c>
      <c r="L85" s="69" t="s">
        <v>1405</v>
      </c>
      <c r="M85" s="69" t="s">
        <v>1405</v>
      </c>
      <c r="N85" s="69" t="s">
        <v>1455</v>
      </c>
      <c r="O85" s="69" t="s">
        <v>1456</v>
      </c>
      <c r="P85" s="69" t="s">
        <v>1457</v>
      </c>
      <c r="Q85" s="69" t="s">
        <v>1458</v>
      </c>
      <c r="R85" s="69" t="s">
        <v>1459</v>
      </c>
      <c r="S85" s="69" t="s">
        <v>1460</v>
      </c>
      <c r="T85" s="69" t="s">
        <v>150</v>
      </c>
      <c r="U85" s="69" t="s">
        <v>150</v>
      </c>
      <c r="V85" s="69" t="s">
        <v>150</v>
      </c>
      <c r="W85" s="69" t="s">
        <v>150</v>
      </c>
      <c r="X85" s="69" t="s">
        <v>1461</v>
      </c>
      <c r="Y85" s="69" t="s">
        <v>1462</v>
      </c>
      <c r="Z85" s="69" t="s">
        <v>1463</v>
      </c>
      <c r="AA85" s="69" t="s">
        <v>1464</v>
      </c>
      <c r="AB85" s="69" t="s">
        <v>1465</v>
      </c>
      <c r="AC85" s="69" t="s">
        <v>1466</v>
      </c>
      <c r="AD85" s="69" t="s">
        <v>1467</v>
      </c>
      <c r="AE85" s="149" t="s">
        <v>1468</v>
      </c>
      <c r="AF85" s="150"/>
    </row>
    <row r="86" spans="1:32" ht="39.9" customHeight="1">
      <c r="A86" s="69">
        <v>126</v>
      </c>
      <c r="B86" s="69">
        <v>591702262001</v>
      </c>
      <c r="C86" s="69" t="s">
        <v>1469</v>
      </c>
      <c r="D86" s="69" t="s">
        <v>10913</v>
      </c>
      <c r="E86" s="69" t="s">
        <v>241</v>
      </c>
      <c r="F86" s="69" t="s">
        <v>1470</v>
      </c>
      <c r="G86" s="67">
        <v>29951</v>
      </c>
      <c r="H86" s="69" t="s">
        <v>1471</v>
      </c>
      <c r="I86" s="67">
        <v>41390</v>
      </c>
      <c r="J86" s="69" t="s">
        <v>126</v>
      </c>
      <c r="K86" s="69" t="s">
        <v>1315</v>
      </c>
      <c r="L86" s="69" t="s">
        <v>1316</v>
      </c>
      <c r="M86" s="69" t="s">
        <v>1472</v>
      </c>
      <c r="N86" s="69" t="s">
        <v>1473</v>
      </c>
      <c r="O86" s="69" t="s">
        <v>1474</v>
      </c>
      <c r="P86" s="69" t="s">
        <v>1475</v>
      </c>
      <c r="Q86" s="69" t="s">
        <v>1476</v>
      </c>
      <c r="R86" s="69" t="s">
        <v>1477</v>
      </c>
      <c r="S86" s="69" t="s">
        <v>1478</v>
      </c>
      <c r="T86" s="69" t="s">
        <v>150</v>
      </c>
      <c r="U86" s="69" t="s">
        <v>150</v>
      </c>
      <c r="V86" s="69" t="s">
        <v>150</v>
      </c>
      <c r="W86" s="69" t="s">
        <v>150</v>
      </c>
      <c r="X86" s="69" t="s">
        <v>1479</v>
      </c>
      <c r="Y86" s="69" t="s">
        <v>1480</v>
      </c>
      <c r="Z86" s="69" t="s">
        <v>1481</v>
      </c>
      <c r="AA86" s="69" t="s">
        <v>1482</v>
      </c>
      <c r="AB86" s="69" t="s">
        <v>1483</v>
      </c>
      <c r="AC86" s="69" t="s">
        <v>1484</v>
      </c>
      <c r="AD86" s="69" t="s">
        <v>1485</v>
      </c>
      <c r="AE86" s="149" t="s">
        <v>1486</v>
      </c>
      <c r="AF86" s="150"/>
    </row>
    <row r="87" spans="1:32" ht="39.9" customHeight="1">
      <c r="A87" s="69">
        <v>127</v>
      </c>
      <c r="B87" s="69">
        <v>591703897001</v>
      </c>
      <c r="C87" s="69" t="s">
        <v>1487</v>
      </c>
      <c r="D87" s="69" t="s">
        <v>10913</v>
      </c>
      <c r="E87" s="69" t="s">
        <v>178</v>
      </c>
      <c r="F87" s="69" t="s">
        <v>1488</v>
      </c>
      <c r="G87" s="67">
        <v>36839</v>
      </c>
      <c r="H87" s="69" t="s">
        <v>1489</v>
      </c>
      <c r="I87" s="67">
        <v>41428</v>
      </c>
      <c r="J87" s="69" t="s">
        <v>126</v>
      </c>
      <c r="K87" s="69" t="s">
        <v>1315</v>
      </c>
      <c r="L87" s="69" t="s">
        <v>1334</v>
      </c>
      <c r="M87" s="69" t="s">
        <v>714</v>
      </c>
      <c r="N87" s="69" t="s">
        <v>1490</v>
      </c>
      <c r="O87" s="69" t="s">
        <v>1491</v>
      </c>
      <c r="P87" s="69" t="s">
        <v>1492</v>
      </c>
      <c r="Q87" s="69" t="s">
        <v>1493</v>
      </c>
      <c r="R87" s="69" t="s">
        <v>1494</v>
      </c>
      <c r="S87" s="69" t="s">
        <v>1495</v>
      </c>
      <c r="T87" s="69" t="s">
        <v>150</v>
      </c>
      <c r="U87" s="69" t="s">
        <v>150</v>
      </c>
      <c r="V87" s="69" t="s">
        <v>150</v>
      </c>
      <c r="W87" s="69" t="s">
        <v>150</v>
      </c>
      <c r="X87" s="69" t="s">
        <v>1496</v>
      </c>
      <c r="Y87" s="69" t="s">
        <v>1497</v>
      </c>
      <c r="Z87" s="69" t="s">
        <v>1498</v>
      </c>
      <c r="AA87" s="69" t="s">
        <v>1499</v>
      </c>
      <c r="AB87" s="69" t="s">
        <v>1500</v>
      </c>
      <c r="AC87" s="69" t="s">
        <v>10979</v>
      </c>
      <c r="AD87" s="69" t="s">
        <v>1501</v>
      </c>
      <c r="AE87" s="149" t="s">
        <v>1502</v>
      </c>
      <c r="AF87" s="150"/>
    </row>
    <row r="88" spans="1:32" ht="39.9" customHeight="1">
      <c r="A88" s="69">
        <v>129</v>
      </c>
      <c r="B88" s="69">
        <v>591709070001</v>
      </c>
      <c r="C88" s="69" t="s">
        <v>1503</v>
      </c>
      <c r="D88" s="69" t="s">
        <v>10913</v>
      </c>
      <c r="E88" s="69" t="s">
        <v>241</v>
      </c>
      <c r="F88" s="69" t="s">
        <v>1504</v>
      </c>
      <c r="G88" s="67">
        <v>33696</v>
      </c>
      <c r="H88" s="69" t="s">
        <v>1505</v>
      </c>
      <c r="I88" s="67">
        <v>41417</v>
      </c>
      <c r="J88" s="69" t="s">
        <v>126</v>
      </c>
      <c r="K88" s="69" t="s">
        <v>1315</v>
      </c>
      <c r="L88" s="69" t="s">
        <v>1316</v>
      </c>
      <c r="M88" s="69" t="s">
        <v>1317</v>
      </c>
      <c r="N88" s="69" t="s">
        <v>1506</v>
      </c>
      <c r="O88" s="69" t="s">
        <v>1507</v>
      </c>
      <c r="P88" s="69" t="s">
        <v>1508</v>
      </c>
      <c r="Q88" s="69" t="s">
        <v>1509</v>
      </c>
      <c r="R88" s="69" t="s">
        <v>1510</v>
      </c>
      <c r="S88" s="69" t="s">
        <v>1511</v>
      </c>
      <c r="T88" s="69" t="s">
        <v>150</v>
      </c>
      <c r="U88" s="69" t="s">
        <v>150</v>
      </c>
      <c r="V88" s="69" t="s">
        <v>150</v>
      </c>
      <c r="W88" s="69" t="s">
        <v>150</v>
      </c>
      <c r="X88" s="69" t="s">
        <v>1512</v>
      </c>
      <c r="Y88" s="69" t="s">
        <v>1513</v>
      </c>
      <c r="Z88" s="69" t="s">
        <v>1514</v>
      </c>
      <c r="AA88" s="69" t="s">
        <v>1515</v>
      </c>
      <c r="AB88" s="69" t="s">
        <v>1516</v>
      </c>
      <c r="AC88" s="69" t="s">
        <v>1517</v>
      </c>
      <c r="AD88" s="69" t="s">
        <v>1518</v>
      </c>
      <c r="AE88" s="149" t="s">
        <v>1519</v>
      </c>
      <c r="AF88" s="150"/>
    </row>
    <row r="89" spans="1:32" ht="39.9" customHeight="1">
      <c r="A89" s="69">
        <v>130</v>
      </c>
      <c r="B89" s="69">
        <v>591709917001</v>
      </c>
      <c r="C89" s="69" t="s">
        <v>1520</v>
      </c>
      <c r="D89" s="69" t="s">
        <v>10913</v>
      </c>
      <c r="E89" s="69" t="s">
        <v>241</v>
      </c>
      <c r="F89" s="69" t="s">
        <v>1521</v>
      </c>
      <c r="G89" s="67">
        <v>41158</v>
      </c>
      <c r="H89" s="69" t="s">
        <v>1522</v>
      </c>
      <c r="I89" s="67">
        <v>41411</v>
      </c>
      <c r="J89" s="69" t="s">
        <v>126</v>
      </c>
      <c r="K89" s="69" t="s">
        <v>1315</v>
      </c>
      <c r="L89" s="69" t="s">
        <v>1316</v>
      </c>
      <c r="M89" s="69" t="s">
        <v>1316</v>
      </c>
      <c r="N89" s="69" t="s">
        <v>1523</v>
      </c>
      <c r="O89" s="69" t="s">
        <v>1524</v>
      </c>
      <c r="P89" s="69" t="s">
        <v>1525</v>
      </c>
      <c r="Q89" s="69" t="s">
        <v>1526</v>
      </c>
      <c r="R89" s="69" t="s">
        <v>1527</v>
      </c>
      <c r="S89" s="69" t="s">
        <v>1528</v>
      </c>
      <c r="T89" s="69" t="s">
        <v>150</v>
      </c>
      <c r="U89" s="69" t="s">
        <v>150</v>
      </c>
      <c r="V89" s="69" t="s">
        <v>150</v>
      </c>
      <c r="W89" s="69" t="s">
        <v>150</v>
      </c>
      <c r="X89" s="69" t="s">
        <v>1529</v>
      </c>
      <c r="Y89" s="69" t="s">
        <v>1530</v>
      </c>
      <c r="Z89" s="69" t="s">
        <v>1531</v>
      </c>
      <c r="AA89" s="69" t="s">
        <v>1532</v>
      </c>
      <c r="AB89" s="69" t="s">
        <v>1533</v>
      </c>
      <c r="AC89" s="69" t="s">
        <v>1534</v>
      </c>
      <c r="AD89" s="69" t="s">
        <v>1535</v>
      </c>
      <c r="AE89" s="149" t="s">
        <v>1536</v>
      </c>
      <c r="AF89" s="150"/>
    </row>
    <row r="90" spans="1:32" ht="39.9" customHeight="1">
      <c r="A90" s="69">
        <v>132</v>
      </c>
      <c r="B90" s="69">
        <v>591711164001</v>
      </c>
      <c r="C90" s="69" t="s">
        <v>1538</v>
      </c>
      <c r="D90" s="69" t="s">
        <v>10913</v>
      </c>
      <c r="E90" s="69" t="s">
        <v>123</v>
      </c>
      <c r="F90" s="69" t="s">
        <v>1539</v>
      </c>
      <c r="G90" s="67">
        <v>38758</v>
      </c>
      <c r="H90" s="69" t="s">
        <v>1540</v>
      </c>
      <c r="I90" s="67">
        <v>41374</v>
      </c>
      <c r="J90" s="69" t="s">
        <v>126</v>
      </c>
      <c r="K90" s="69" t="s">
        <v>1315</v>
      </c>
      <c r="L90" s="69" t="s">
        <v>1316</v>
      </c>
      <c r="M90" s="69" t="s">
        <v>1541</v>
      </c>
      <c r="N90" s="69" t="s">
        <v>1542</v>
      </c>
      <c r="O90" s="69" t="s">
        <v>1543</v>
      </c>
      <c r="P90" s="69" t="s">
        <v>1544</v>
      </c>
      <c r="Q90" s="69" t="s">
        <v>1545</v>
      </c>
      <c r="R90" s="69" t="s">
        <v>1546</v>
      </c>
      <c r="S90" s="69" t="s">
        <v>11522</v>
      </c>
      <c r="T90" s="69" t="s">
        <v>11523</v>
      </c>
      <c r="U90" s="69" t="s">
        <v>11524</v>
      </c>
      <c r="V90" s="69" t="s">
        <v>150</v>
      </c>
      <c r="W90" s="69" t="s">
        <v>150</v>
      </c>
      <c r="X90" s="69" t="s">
        <v>1547</v>
      </c>
      <c r="Y90" s="69" t="s">
        <v>1548</v>
      </c>
      <c r="Z90" s="69" t="s">
        <v>11525</v>
      </c>
      <c r="AA90" s="69" t="s">
        <v>11526</v>
      </c>
      <c r="AB90" s="69" t="s">
        <v>1549</v>
      </c>
      <c r="AC90" s="69" t="s">
        <v>1550</v>
      </c>
      <c r="AD90" s="69" t="s">
        <v>11527</v>
      </c>
      <c r="AE90" s="149" t="s">
        <v>11528</v>
      </c>
      <c r="AF90" s="150"/>
    </row>
    <row r="91" spans="1:32" ht="39.9" customHeight="1">
      <c r="A91" s="69">
        <v>133</v>
      </c>
      <c r="B91" s="69">
        <v>591711563001</v>
      </c>
      <c r="C91" s="69" t="s">
        <v>1551</v>
      </c>
      <c r="D91" s="69" t="s">
        <v>10913</v>
      </c>
      <c r="E91" s="69" t="s">
        <v>291</v>
      </c>
      <c r="F91" s="69" t="s">
        <v>1552</v>
      </c>
      <c r="G91" s="67">
        <v>38936</v>
      </c>
      <c r="H91" s="69" t="s">
        <v>1553</v>
      </c>
      <c r="I91" s="67">
        <v>41398</v>
      </c>
      <c r="J91" s="69" t="s">
        <v>126</v>
      </c>
      <c r="K91" s="69" t="s">
        <v>1315</v>
      </c>
      <c r="L91" s="69" t="s">
        <v>1316</v>
      </c>
      <c r="M91" s="69" t="s">
        <v>1316</v>
      </c>
      <c r="N91" s="69" t="s">
        <v>1554</v>
      </c>
      <c r="O91" s="69" t="s">
        <v>1555</v>
      </c>
      <c r="P91" s="69" t="s">
        <v>1556</v>
      </c>
      <c r="Q91" s="69" t="s">
        <v>1557</v>
      </c>
      <c r="R91" s="69" t="s">
        <v>1558</v>
      </c>
      <c r="S91" s="69" t="s">
        <v>1559</v>
      </c>
      <c r="T91" s="69" t="s">
        <v>150</v>
      </c>
      <c r="U91" s="69" t="s">
        <v>150</v>
      </c>
      <c r="V91" s="69" t="s">
        <v>150</v>
      </c>
      <c r="W91" s="69" t="s">
        <v>150</v>
      </c>
      <c r="X91" s="69" t="s">
        <v>1560</v>
      </c>
      <c r="Y91" s="69" t="s">
        <v>1561</v>
      </c>
      <c r="Z91" s="69" t="s">
        <v>1562</v>
      </c>
      <c r="AA91" s="69" t="s">
        <v>1563</v>
      </c>
      <c r="AB91" s="69" t="s">
        <v>1564</v>
      </c>
      <c r="AC91" s="69" t="s">
        <v>1565</v>
      </c>
      <c r="AD91" s="69" t="s">
        <v>1566</v>
      </c>
      <c r="AE91" s="149" t="s">
        <v>1567</v>
      </c>
      <c r="AF91" s="150"/>
    </row>
    <row r="92" spans="1:32" ht="39.9" customHeight="1">
      <c r="A92" s="69">
        <v>135</v>
      </c>
      <c r="B92" s="69">
        <v>591712470001</v>
      </c>
      <c r="C92" s="69" t="s">
        <v>1569</v>
      </c>
      <c r="D92" s="69" t="s">
        <v>10913</v>
      </c>
      <c r="E92" s="69" t="s">
        <v>178</v>
      </c>
      <c r="F92" s="69" t="s">
        <v>550</v>
      </c>
      <c r="G92" s="67">
        <v>38857</v>
      </c>
      <c r="H92" s="69" t="s">
        <v>1570</v>
      </c>
      <c r="I92" s="67">
        <v>41416</v>
      </c>
      <c r="J92" s="69" t="s">
        <v>126</v>
      </c>
      <c r="K92" s="69" t="s">
        <v>1315</v>
      </c>
      <c r="L92" s="69" t="s">
        <v>1334</v>
      </c>
      <c r="M92" s="69" t="s">
        <v>714</v>
      </c>
      <c r="N92" s="69" t="s">
        <v>1571</v>
      </c>
      <c r="O92" s="69" t="s">
        <v>1572</v>
      </c>
      <c r="P92" s="69" t="s">
        <v>1573</v>
      </c>
      <c r="Q92" s="69" t="s">
        <v>1574</v>
      </c>
      <c r="R92" s="69" t="s">
        <v>1575</v>
      </c>
      <c r="S92" s="69" t="s">
        <v>1576</v>
      </c>
      <c r="T92" s="69" t="s">
        <v>150</v>
      </c>
      <c r="U92" s="69" t="s">
        <v>150</v>
      </c>
      <c r="V92" s="69" t="s">
        <v>150</v>
      </c>
      <c r="W92" s="69" t="s">
        <v>150</v>
      </c>
      <c r="X92" s="69" t="s">
        <v>1577</v>
      </c>
      <c r="Y92" s="69" t="s">
        <v>1578</v>
      </c>
      <c r="Z92" s="69" t="s">
        <v>1579</v>
      </c>
      <c r="AA92" s="69" t="s">
        <v>1580</v>
      </c>
      <c r="AB92" s="69" t="s">
        <v>1581</v>
      </c>
      <c r="AC92" s="69" t="s">
        <v>1582</v>
      </c>
      <c r="AD92" s="69" t="s">
        <v>1583</v>
      </c>
      <c r="AE92" s="149" t="s">
        <v>1584</v>
      </c>
      <c r="AF92" s="150"/>
    </row>
    <row r="93" spans="1:32" ht="39.9" customHeight="1">
      <c r="A93" s="69">
        <v>136</v>
      </c>
      <c r="B93" s="69">
        <v>591712942001</v>
      </c>
      <c r="C93" s="69" t="s">
        <v>1585</v>
      </c>
      <c r="D93" s="69" t="s">
        <v>10913</v>
      </c>
      <c r="E93" s="69" t="s">
        <v>241</v>
      </c>
      <c r="F93" s="69" t="s">
        <v>1586</v>
      </c>
      <c r="G93" s="67">
        <v>38847</v>
      </c>
      <c r="H93" s="69" t="s">
        <v>1587</v>
      </c>
      <c r="I93" s="67">
        <v>41403</v>
      </c>
      <c r="J93" s="69" t="s">
        <v>126</v>
      </c>
      <c r="K93" s="69" t="s">
        <v>1315</v>
      </c>
      <c r="L93" s="69" t="s">
        <v>1316</v>
      </c>
      <c r="M93" s="69" t="s">
        <v>1317</v>
      </c>
      <c r="N93" s="69" t="s">
        <v>1588</v>
      </c>
      <c r="O93" s="69" t="s">
        <v>1589</v>
      </c>
      <c r="P93" s="69" t="s">
        <v>1590</v>
      </c>
      <c r="Q93" s="69" t="s">
        <v>1591</v>
      </c>
      <c r="R93" s="69" t="s">
        <v>1592</v>
      </c>
      <c r="S93" s="69" t="s">
        <v>11529</v>
      </c>
      <c r="T93" s="69" t="s">
        <v>150</v>
      </c>
      <c r="U93" s="69" t="s">
        <v>150</v>
      </c>
      <c r="V93" s="69" t="s">
        <v>150</v>
      </c>
      <c r="W93" s="69" t="s">
        <v>150</v>
      </c>
      <c r="X93" s="69" t="s">
        <v>1593</v>
      </c>
      <c r="Y93" s="69" t="s">
        <v>1594</v>
      </c>
      <c r="Z93" s="69" t="s">
        <v>1595</v>
      </c>
      <c r="AA93" s="69" t="s">
        <v>1596</v>
      </c>
      <c r="AB93" s="69" t="s">
        <v>1597</v>
      </c>
      <c r="AC93" s="69" t="s">
        <v>1598</v>
      </c>
      <c r="AD93" s="69" t="s">
        <v>1599</v>
      </c>
      <c r="AE93" s="149" t="s">
        <v>1600</v>
      </c>
      <c r="AF93" s="150"/>
    </row>
    <row r="94" spans="1:32" ht="39.9" customHeight="1">
      <c r="A94" s="69">
        <v>137</v>
      </c>
      <c r="B94" s="69">
        <v>591713094001</v>
      </c>
      <c r="C94" s="69" t="s">
        <v>1601</v>
      </c>
      <c r="D94" s="69" t="s">
        <v>10913</v>
      </c>
      <c r="E94" s="69" t="s">
        <v>291</v>
      </c>
      <c r="F94" s="69" t="s">
        <v>1602</v>
      </c>
      <c r="G94" s="67">
        <v>39275</v>
      </c>
      <c r="H94" s="69" t="s">
        <v>1603</v>
      </c>
      <c r="I94" s="67">
        <v>41383</v>
      </c>
      <c r="J94" s="69" t="s">
        <v>126</v>
      </c>
      <c r="K94" s="69" t="s">
        <v>1315</v>
      </c>
      <c r="L94" s="69" t="s">
        <v>1316</v>
      </c>
      <c r="M94" s="69" t="s">
        <v>1317</v>
      </c>
      <c r="N94" s="69" t="s">
        <v>10980</v>
      </c>
      <c r="O94" s="69" t="s">
        <v>1604</v>
      </c>
      <c r="P94" s="69" t="s">
        <v>1605</v>
      </c>
      <c r="Q94" s="69" t="s">
        <v>1606</v>
      </c>
      <c r="R94" s="69" t="s">
        <v>1607</v>
      </c>
      <c r="S94" s="69" t="s">
        <v>1608</v>
      </c>
      <c r="T94" s="69" t="s">
        <v>1609</v>
      </c>
      <c r="U94" s="69" t="s">
        <v>1610</v>
      </c>
      <c r="V94" s="69" t="s">
        <v>150</v>
      </c>
      <c r="W94" s="69" t="s">
        <v>150</v>
      </c>
      <c r="X94" s="69" t="s">
        <v>1611</v>
      </c>
      <c r="Y94" s="69" t="s">
        <v>1612</v>
      </c>
      <c r="Z94" s="69" t="s">
        <v>11530</v>
      </c>
      <c r="AA94" s="69" t="s">
        <v>11531</v>
      </c>
      <c r="AB94" s="69" t="s">
        <v>1613</v>
      </c>
      <c r="AC94" s="69" t="s">
        <v>1614</v>
      </c>
      <c r="AD94" s="69" t="s">
        <v>11532</v>
      </c>
      <c r="AE94" s="149" t="s">
        <v>11533</v>
      </c>
      <c r="AF94" s="150"/>
    </row>
    <row r="95" spans="1:32" ht="39.9" customHeight="1">
      <c r="A95" s="69">
        <v>138</v>
      </c>
      <c r="B95" s="69">
        <v>591713124001</v>
      </c>
      <c r="C95" s="69" t="s">
        <v>1615</v>
      </c>
      <c r="D95" s="69" t="s">
        <v>10913</v>
      </c>
      <c r="E95" s="69" t="s">
        <v>178</v>
      </c>
      <c r="F95" s="69" t="s">
        <v>1616</v>
      </c>
      <c r="G95" s="67">
        <v>39219</v>
      </c>
      <c r="H95" s="69" t="s">
        <v>1617</v>
      </c>
      <c r="I95" s="67">
        <v>41374</v>
      </c>
      <c r="J95" s="69" t="s">
        <v>126</v>
      </c>
      <c r="K95" s="69" t="s">
        <v>1315</v>
      </c>
      <c r="L95" s="69" t="s">
        <v>1316</v>
      </c>
      <c r="M95" s="69" t="s">
        <v>1618</v>
      </c>
      <c r="N95" s="69" t="s">
        <v>1619</v>
      </c>
      <c r="O95" s="69" t="s">
        <v>1620</v>
      </c>
      <c r="P95" s="69" t="s">
        <v>1621</v>
      </c>
      <c r="Q95" s="69" t="s">
        <v>1622</v>
      </c>
      <c r="R95" s="69" t="s">
        <v>1623</v>
      </c>
      <c r="S95" s="69" t="s">
        <v>1624</v>
      </c>
      <c r="T95" s="69" t="s">
        <v>150</v>
      </c>
      <c r="U95" s="69" t="s">
        <v>150</v>
      </c>
      <c r="V95" s="69" t="s">
        <v>150</v>
      </c>
      <c r="W95" s="69" t="s">
        <v>150</v>
      </c>
      <c r="X95" s="69" t="s">
        <v>1625</v>
      </c>
      <c r="Y95" s="69" t="s">
        <v>1626</v>
      </c>
      <c r="Z95" s="69" t="s">
        <v>1627</v>
      </c>
      <c r="AA95" s="69" t="s">
        <v>1628</v>
      </c>
      <c r="AB95" s="69" t="s">
        <v>1629</v>
      </c>
      <c r="AC95" s="69" t="s">
        <v>1630</v>
      </c>
      <c r="AD95" s="69" t="s">
        <v>1631</v>
      </c>
      <c r="AE95" s="149" t="s">
        <v>1632</v>
      </c>
      <c r="AF95" s="150"/>
    </row>
    <row r="96" spans="1:32" ht="39.9" customHeight="1">
      <c r="A96" s="69">
        <v>139</v>
      </c>
      <c r="B96" s="69">
        <v>591713582001</v>
      </c>
      <c r="C96" s="69" t="s">
        <v>1633</v>
      </c>
      <c r="D96" s="69" t="s">
        <v>10913</v>
      </c>
      <c r="E96" s="69" t="s">
        <v>241</v>
      </c>
      <c r="F96" s="69" t="s">
        <v>1634</v>
      </c>
      <c r="G96" s="67">
        <v>39295</v>
      </c>
      <c r="H96" s="69" t="s">
        <v>1635</v>
      </c>
      <c r="I96" s="67">
        <v>41424</v>
      </c>
      <c r="J96" s="69" t="s">
        <v>126</v>
      </c>
      <c r="K96" s="69" t="s">
        <v>1315</v>
      </c>
      <c r="L96" s="69" t="s">
        <v>1316</v>
      </c>
      <c r="M96" s="69" t="s">
        <v>1636</v>
      </c>
      <c r="N96" s="69" t="s">
        <v>1637</v>
      </c>
      <c r="O96" s="69" t="s">
        <v>1638</v>
      </c>
      <c r="P96" s="69" t="s">
        <v>1639</v>
      </c>
      <c r="Q96" s="69" t="s">
        <v>1640</v>
      </c>
      <c r="R96" s="69" t="s">
        <v>1641</v>
      </c>
      <c r="S96" s="69" t="s">
        <v>1642</v>
      </c>
      <c r="T96" s="69" t="s">
        <v>150</v>
      </c>
      <c r="U96" s="69" t="s">
        <v>150</v>
      </c>
      <c r="V96" s="69" t="s">
        <v>150</v>
      </c>
      <c r="W96" s="69" t="s">
        <v>150</v>
      </c>
      <c r="X96" s="69" t="s">
        <v>1643</v>
      </c>
      <c r="Y96" s="69" t="s">
        <v>1644</v>
      </c>
      <c r="Z96" s="69" t="s">
        <v>1645</v>
      </c>
      <c r="AA96" s="69" t="s">
        <v>1646</v>
      </c>
      <c r="AB96" s="69" t="s">
        <v>1647</v>
      </c>
      <c r="AC96" s="69" t="s">
        <v>1648</v>
      </c>
      <c r="AD96" s="69" t="s">
        <v>1649</v>
      </c>
      <c r="AE96" s="149" t="s">
        <v>1650</v>
      </c>
      <c r="AF96" s="150"/>
    </row>
    <row r="97" spans="1:32" ht="39.9" customHeight="1">
      <c r="A97" s="69">
        <v>140</v>
      </c>
      <c r="B97" s="69">
        <v>591713760001</v>
      </c>
      <c r="C97" s="69" t="s">
        <v>1651</v>
      </c>
      <c r="D97" s="69" t="s">
        <v>10913</v>
      </c>
      <c r="E97" s="69" t="s">
        <v>178</v>
      </c>
      <c r="F97" s="69" t="s">
        <v>1652</v>
      </c>
      <c r="G97" s="67">
        <v>39405</v>
      </c>
      <c r="H97" s="69" t="s">
        <v>1653</v>
      </c>
      <c r="I97" s="67">
        <v>41383</v>
      </c>
      <c r="J97" s="69" t="s">
        <v>126</v>
      </c>
      <c r="K97" s="69" t="s">
        <v>1315</v>
      </c>
      <c r="L97" s="69" t="s">
        <v>1654</v>
      </c>
      <c r="M97" s="69" t="s">
        <v>1654</v>
      </c>
      <c r="N97" s="69" t="s">
        <v>11534</v>
      </c>
      <c r="O97" s="69" t="s">
        <v>1655</v>
      </c>
      <c r="P97" s="69" t="s">
        <v>1656</v>
      </c>
      <c r="Q97" s="69" t="s">
        <v>1657</v>
      </c>
      <c r="R97" s="69" t="s">
        <v>1658</v>
      </c>
      <c r="S97" s="69" t="s">
        <v>1659</v>
      </c>
      <c r="T97" s="69" t="s">
        <v>150</v>
      </c>
      <c r="U97" s="69" t="s">
        <v>150</v>
      </c>
      <c r="V97" s="69" t="s">
        <v>150</v>
      </c>
      <c r="W97" s="69" t="s">
        <v>150</v>
      </c>
      <c r="X97" s="69" t="s">
        <v>1660</v>
      </c>
      <c r="Y97" s="69" t="s">
        <v>1661</v>
      </c>
      <c r="Z97" s="69" t="s">
        <v>1662</v>
      </c>
      <c r="AA97" s="69" t="s">
        <v>1663</v>
      </c>
      <c r="AB97" s="69" t="s">
        <v>1664</v>
      </c>
      <c r="AC97" s="69" t="s">
        <v>1665</v>
      </c>
      <c r="AD97" s="69" t="s">
        <v>1666</v>
      </c>
      <c r="AE97" s="149" t="s">
        <v>1667</v>
      </c>
      <c r="AF97" s="150"/>
    </row>
    <row r="98" spans="1:32" ht="39.9" customHeight="1">
      <c r="A98" s="69">
        <v>143</v>
      </c>
      <c r="B98" s="69">
        <v>591714031001</v>
      </c>
      <c r="C98" s="69" t="s">
        <v>1668</v>
      </c>
      <c r="D98" s="69" t="s">
        <v>10913</v>
      </c>
      <c r="E98" s="69" t="s">
        <v>178</v>
      </c>
      <c r="F98" s="69" t="s">
        <v>1669</v>
      </c>
      <c r="G98" s="67">
        <v>39398</v>
      </c>
      <c r="H98" s="69" t="s">
        <v>1670</v>
      </c>
      <c r="I98" s="67">
        <v>41403</v>
      </c>
      <c r="J98" s="69" t="s">
        <v>126</v>
      </c>
      <c r="K98" s="69" t="s">
        <v>1315</v>
      </c>
      <c r="L98" s="69" t="s">
        <v>1316</v>
      </c>
      <c r="M98" s="69" t="s">
        <v>1671</v>
      </c>
      <c r="N98" s="69" t="s">
        <v>1672</v>
      </c>
      <c r="O98" s="69" t="s">
        <v>1673</v>
      </c>
      <c r="P98" s="69" t="s">
        <v>1674</v>
      </c>
      <c r="Q98" s="69" t="s">
        <v>1675</v>
      </c>
      <c r="R98" s="69" t="s">
        <v>1676</v>
      </c>
      <c r="S98" s="69" t="s">
        <v>11535</v>
      </c>
      <c r="T98" s="69" t="s">
        <v>11536</v>
      </c>
      <c r="U98" s="69" t="s">
        <v>11537</v>
      </c>
      <c r="V98" s="69" t="s">
        <v>150</v>
      </c>
      <c r="W98" s="69" t="s">
        <v>150</v>
      </c>
      <c r="X98" s="69" t="s">
        <v>11538</v>
      </c>
      <c r="Y98" s="69" t="s">
        <v>11539</v>
      </c>
      <c r="Z98" s="69" t="s">
        <v>11540</v>
      </c>
      <c r="AA98" s="69" t="s">
        <v>11541</v>
      </c>
      <c r="AB98" s="69" t="s">
        <v>11542</v>
      </c>
      <c r="AC98" s="69" t="s">
        <v>11543</v>
      </c>
      <c r="AD98" s="69" t="s">
        <v>11544</v>
      </c>
      <c r="AE98" s="149" t="s">
        <v>11545</v>
      </c>
      <c r="AF98" s="150"/>
    </row>
    <row r="99" spans="1:32" ht="39.9" customHeight="1">
      <c r="A99" s="69">
        <v>144</v>
      </c>
      <c r="B99" s="69">
        <v>591714090001</v>
      </c>
      <c r="C99" s="69" t="s">
        <v>1677</v>
      </c>
      <c r="D99" s="69" t="s">
        <v>10913</v>
      </c>
      <c r="E99" s="69" t="s">
        <v>241</v>
      </c>
      <c r="F99" s="69" t="s">
        <v>1678</v>
      </c>
      <c r="G99" s="67">
        <v>39400</v>
      </c>
      <c r="H99" s="69" t="s">
        <v>1679</v>
      </c>
      <c r="I99" s="67">
        <v>41429</v>
      </c>
      <c r="J99" s="69" t="s">
        <v>126</v>
      </c>
      <c r="K99" s="69" t="s">
        <v>1315</v>
      </c>
      <c r="L99" s="69" t="s">
        <v>1316</v>
      </c>
      <c r="M99" s="69" t="s">
        <v>1317</v>
      </c>
      <c r="N99" s="69" t="s">
        <v>1680</v>
      </c>
      <c r="O99" s="69" t="s">
        <v>1681</v>
      </c>
      <c r="P99" s="69" t="s">
        <v>1682</v>
      </c>
      <c r="Q99" s="69" t="s">
        <v>1683</v>
      </c>
      <c r="R99" s="69" t="s">
        <v>1684</v>
      </c>
      <c r="S99" s="69" t="s">
        <v>11546</v>
      </c>
      <c r="T99" s="69" t="s">
        <v>150</v>
      </c>
      <c r="U99" s="69" t="s">
        <v>150</v>
      </c>
      <c r="V99" s="69" t="s">
        <v>150</v>
      </c>
      <c r="W99" s="69" t="s">
        <v>150</v>
      </c>
      <c r="X99" s="69" t="s">
        <v>1685</v>
      </c>
      <c r="Y99" s="69" t="s">
        <v>1686</v>
      </c>
      <c r="Z99" s="69" t="s">
        <v>1687</v>
      </c>
      <c r="AA99" s="69" t="s">
        <v>1688</v>
      </c>
      <c r="AB99" s="69" t="s">
        <v>1689</v>
      </c>
      <c r="AC99" s="69" t="s">
        <v>1690</v>
      </c>
      <c r="AD99" s="69" t="s">
        <v>1691</v>
      </c>
      <c r="AE99" s="149" t="s">
        <v>1692</v>
      </c>
      <c r="AF99" s="150"/>
    </row>
    <row r="100" spans="1:32" ht="39.9" customHeight="1">
      <c r="A100" s="69">
        <v>146</v>
      </c>
      <c r="B100" s="69">
        <v>591714236001</v>
      </c>
      <c r="C100" s="69" t="s">
        <v>1693</v>
      </c>
      <c r="D100" s="69" t="s">
        <v>10913</v>
      </c>
      <c r="E100" s="69" t="s">
        <v>178</v>
      </c>
      <c r="F100" s="69" t="s">
        <v>1694</v>
      </c>
      <c r="G100" s="67">
        <v>39496</v>
      </c>
      <c r="H100" s="69" t="s">
        <v>1695</v>
      </c>
      <c r="I100" s="67">
        <v>41398</v>
      </c>
      <c r="J100" s="69" t="s">
        <v>126</v>
      </c>
      <c r="K100" s="69" t="s">
        <v>1315</v>
      </c>
      <c r="L100" s="69" t="s">
        <v>1316</v>
      </c>
      <c r="M100" s="69" t="s">
        <v>1541</v>
      </c>
      <c r="N100" s="69" t="s">
        <v>1696</v>
      </c>
      <c r="O100" s="69" t="s">
        <v>1697</v>
      </c>
      <c r="P100" s="69" t="s">
        <v>1698</v>
      </c>
      <c r="Q100" s="69" t="s">
        <v>1699</v>
      </c>
      <c r="R100" s="69" t="s">
        <v>1700</v>
      </c>
      <c r="S100" s="69" t="s">
        <v>11547</v>
      </c>
      <c r="T100" s="69" t="s">
        <v>150</v>
      </c>
      <c r="U100" s="69" t="s">
        <v>150</v>
      </c>
      <c r="V100" s="69" t="s">
        <v>150</v>
      </c>
      <c r="W100" s="69" t="s">
        <v>150</v>
      </c>
      <c r="X100" s="69" t="s">
        <v>1701</v>
      </c>
      <c r="Y100" s="69" t="s">
        <v>1702</v>
      </c>
      <c r="Z100" s="69" t="s">
        <v>1703</v>
      </c>
      <c r="AA100" s="69" t="s">
        <v>1704</v>
      </c>
      <c r="AB100" s="69" t="s">
        <v>1705</v>
      </c>
      <c r="AC100" s="69" t="s">
        <v>1706</v>
      </c>
      <c r="AD100" s="69" t="s">
        <v>1707</v>
      </c>
      <c r="AE100" s="149" t="s">
        <v>1708</v>
      </c>
      <c r="AF100" s="150"/>
    </row>
    <row r="101" spans="1:32" ht="39.9" customHeight="1">
      <c r="A101" s="69">
        <v>148</v>
      </c>
      <c r="B101" s="69">
        <v>591714333001</v>
      </c>
      <c r="C101" s="69" t="s">
        <v>1709</v>
      </c>
      <c r="D101" s="69" t="s">
        <v>10913</v>
      </c>
      <c r="E101" s="69" t="s">
        <v>178</v>
      </c>
      <c r="F101" s="69" t="s">
        <v>1710</v>
      </c>
      <c r="G101" s="67">
        <v>39545</v>
      </c>
      <c r="H101" s="69" t="s">
        <v>1711</v>
      </c>
      <c r="I101" s="67">
        <v>41401</v>
      </c>
      <c r="J101" s="69" t="s">
        <v>126</v>
      </c>
      <c r="K101" s="69" t="s">
        <v>1315</v>
      </c>
      <c r="L101" s="69" t="s">
        <v>1316</v>
      </c>
      <c r="M101" s="69" t="s">
        <v>1316</v>
      </c>
      <c r="N101" s="69" t="s">
        <v>1712</v>
      </c>
      <c r="O101" s="69" t="s">
        <v>1713</v>
      </c>
      <c r="P101" s="69" t="s">
        <v>1714</v>
      </c>
      <c r="Q101" s="69" t="s">
        <v>1715</v>
      </c>
      <c r="R101" s="69" t="s">
        <v>1716</v>
      </c>
      <c r="S101" s="69" t="s">
        <v>1717</v>
      </c>
      <c r="T101" s="69" t="s">
        <v>1718</v>
      </c>
      <c r="U101" s="69" t="s">
        <v>1719</v>
      </c>
      <c r="V101" s="69" t="s">
        <v>150</v>
      </c>
      <c r="W101" s="69" t="s">
        <v>150</v>
      </c>
      <c r="X101" s="69" t="s">
        <v>1720</v>
      </c>
      <c r="Y101" s="69" t="s">
        <v>1721</v>
      </c>
      <c r="Z101" s="69" t="s">
        <v>1722</v>
      </c>
      <c r="AA101" s="69" t="s">
        <v>11548</v>
      </c>
      <c r="AB101" s="69" t="s">
        <v>1723</v>
      </c>
      <c r="AC101" s="69" t="s">
        <v>1724</v>
      </c>
      <c r="AD101" s="69" t="s">
        <v>1725</v>
      </c>
      <c r="AE101" s="149" t="s">
        <v>1726</v>
      </c>
      <c r="AF101" s="150"/>
    </row>
    <row r="102" spans="1:32" ht="39.9" customHeight="1">
      <c r="A102" s="69">
        <v>149</v>
      </c>
      <c r="B102" s="69">
        <v>591714821001</v>
      </c>
      <c r="C102" s="69" t="s">
        <v>1727</v>
      </c>
      <c r="D102" s="69" t="s">
        <v>10913</v>
      </c>
      <c r="E102" s="69" t="s">
        <v>178</v>
      </c>
      <c r="F102" s="69" t="s">
        <v>1728</v>
      </c>
      <c r="G102" s="67">
        <v>39545</v>
      </c>
      <c r="H102" s="69" t="s">
        <v>1729</v>
      </c>
      <c r="I102" s="67">
        <v>41422</v>
      </c>
      <c r="J102" s="69" t="s">
        <v>126</v>
      </c>
      <c r="K102" s="69" t="s">
        <v>1315</v>
      </c>
      <c r="L102" s="69" t="s">
        <v>1316</v>
      </c>
      <c r="M102" s="69" t="s">
        <v>1537</v>
      </c>
      <c r="N102" s="69" t="s">
        <v>1730</v>
      </c>
      <c r="O102" s="69" t="s">
        <v>1731</v>
      </c>
      <c r="P102" s="69" t="s">
        <v>1732</v>
      </c>
      <c r="Q102" s="69" t="s">
        <v>1733</v>
      </c>
      <c r="R102" s="69" t="s">
        <v>1734</v>
      </c>
      <c r="S102" s="69" t="s">
        <v>11549</v>
      </c>
      <c r="T102" s="69" t="s">
        <v>11550</v>
      </c>
      <c r="U102" s="69" t="s">
        <v>11551</v>
      </c>
      <c r="V102" s="69" t="s">
        <v>150</v>
      </c>
      <c r="W102" s="69" t="s">
        <v>150</v>
      </c>
      <c r="X102" s="69" t="s">
        <v>11552</v>
      </c>
      <c r="Y102" s="69" t="s">
        <v>11553</v>
      </c>
      <c r="Z102" s="69" t="s">
        <v>11554</v>
      </c>
      <c r="AA102" s="69" t="s">
        <v>11555</v>
      </c>
      <c r="AB102" s="69" t="s">
        <v>11556</v>
      </c>
      <c r="AC102" s="69" t="s">
        <v>11557</v>
      </c>
      <c r="AD102" s="69" t="s">
        <v>11558</v>
      </c>
      <c r="AE102" s="149" t="s">
        <v>11559</v>
      </c>
      <c r="AF102" s="150"/>
    </row>
    <row r="103" spans="1:32" ht="39.9" customHeight="1">
      <c r="A103" s="69">
        <v>150</v>
      </c>
      <c r="B103" s="69">
        <v>591714910001</v>
      </c>
      <c r="C103" s="69" t="s">
        <v>1735</v>
      </c>
      <c r="D103" s="69" t="s">
        <v>10913</v>
      </c>
      <c r="E103" s="69" t="s">
        <v>241</v>
      </c>
      <c r="F103" s="69" t="s">
        <v>1736</v>
      </c>
      <c r="G103" s="67">
        <v>39587</v>
      </c>
      <c r="H103" s="69" t="s">
        <v>1737</v>
      </c>
      <c r="I103" s="67">
        <v>41422</v>
      </c>
      <c r="J103" s="69" t="s">
        <v>126</v>
      </c>
      <c r="K103" s="69" t="s">
        <v>1315</v>
      </c>
      <c r="L103" s="69" t="s">
        <v>1316</v>
      </c>
      <c r="M103" s="69" t="s">
        <v>1636</v>
      </c>
      <c r="N103" s="69" t="s">
        <v>1738</v>
      </c>
      <c r="O103" s="69" t="s">
        <v>1739</v>
      </c>
      <c r="P103" s="69" t="s">
        <v>1740</v>
      </c>
      <c r="Q103" s="69" t="s">
        <v>1741</v>
      </c>
      <c r="R103" s="69" t="s">
        <v>1742</v>
      </c>
      <c r="S103" s="69" t="s">
        <v>11560</v>
      </c>
      <c r="T103" s="69" t="s">
        <v>150</v>
      </c>
      <c r="U103" s="69" t="s">
        <v>150</v>
      </c>
      <c r="V103" s="69" t="s">
        <v>150</v>
      </c>
      <c r="W103" s="69" t="s">
        <v>150</v>
      </c>
      <c r="X103" s="69" t="s">
        <v>1743</v>
      </c>
      <c r="Y103" s="69" t="s">
        <v>1744</v>
      </c>
      <c r="Z103" s="69" t="s">
        <v>1745</v>
      </c>
      <c r="AA103" s="69" t="s">
        <v>1746</v>
      </c>
      <c r="AB103" s="69" t="s">
        <v>1747</v>
      </c>
      <c r="AC103" s="69" t="s">
        <v>1748</v>
      </c>
      <c r="AD103" s="69" t="s">
        <v>1749</v>
      </c>
      <c r="AE103" s="149" t="s">
        <v>1750</v>
      </c>
      <c r="AF103" s="150"/>
    </row>
    <row r="104" spans="1:32" ht="39.9" customHeight="1">
      <c r="A104" s="69">
        <v>151</v>
      </c>
      <c r="B104" s="69">
        <v>591715011001</v>
      </c>
      <c r="C104" s="69" t="s">
        <v>1751</v>
      </c>
      <c r="D104" s="69" t="s">
        <v>10913</v>
      </c>
      <c r="E104" s="69" t="s">
        <v>178</v>
      </c>
      <c r="F104" s="69" t="s">
        <v>1752</v>
      </c>
      <c r="G104" s="67">
        <v>39233</v>
      </c>
      <c r="H104" s="69" t="s">
        <v>1753</v>
      </c>
      <c r="I104" s="67">
        <v>41398</v>
      </c>
      <c r="J104" s="69" t="s">
        <v>126</v>
      </c>
      <c r="K104" s="69" t="s">
        <v>1315</v>
      </c>
      <c r="L104" s="69" t="s">
        <v>1754</v>
      </c>
      <c r="M104" s="69" t="s">
        <v>1754</v>
      </c>
      <c r="N104" s="69" t="s">
        <v>1755</v>
      </c>
      <c r="O104" s="69" t="s">
        <v>1756</v>
      </c>
      <c r="P104" s="69" t="s">
        <v>1757</v>
      </c>
      <c r="Q104" s="69" t="s">
        <v>1758</v>
      </c>
      <c r="R104" s="69" t="s">
        <v>1759</v>
      </c>
      <c r="S104" s="69" t="s">
        <v>11561</v>
      </c>
      <c r="T104" s="69" t="s">
        <v>150</v>
      </c>
      <c r="U104" s="69" t="s">
        <v>150</v>
      </c>
      <c r="V104" s="69" t="s">
        <v>150</v>
      </c>
      <c r="W104" s="69" t="s">
        <v>150</v>
      </c>
      <c r="X104" s="69" t="s">
        <v>1760</v>
      </c>
      <c r="Y104" s="69" t="s">
        <v>1761</v>
      </c>
      <c r="Z104" s="69" t="s">
        <v>1762</v>
      </c>
      <c r="AA104" s="69" t="s">
        <v>1763</v>
      </c>
      <c r="AB104" s="69" t="s">
        <v>1764</v>
      </c>
      <c r="AC104" s="69" t="s">
        <v>1765</v>
      </c>
      <c r="AD104" s="69" t="s">
        <v>1766</v>
      </c>
      <c r="AE104" s="149" t="s">
        <v>1767</v>
      </c>
      <c r="AF104" s="150"/>
    </row>
    <row r="105" spans="1:32" ht="39.9" customHeight="1">
      <c r="A105" s="69">
        <v>152</v>
      </c>
      <c r="B105" s="69">
        <v>591715186001</v>
      </c>
      <c r="C105" s="69" t="s">
        <v>1768</v>
      </c>
      <c r="D105" s="69" t="s">
        <v>10913</v>
      </c>
      <c r="E105" s="69" t="s">
        <v>241</v>
      </c>
      <c r="F105" s="69" t="s">
        <v>1769</v>
      </c>
      <c r="G105" s="67">
        <v>39387</v>
      </c>
      <c r="H105" s="69" t="s">
        <v>1770</v>
      </c>
      <c r="I105" s="67">
        <v>41428</v>
      </c>
      <c r="J105" s="69" t="s">
        <v>126</v>
      </c>
      <c r="K105" s="69" t="s">
        <v>1315</v>
      </c>
      <c r="L105" s="69" t="s">
        <v>1334</v>
      </c>
      <c r="M105" s="69" t="s">
        <v>1771</v>
      </c>
      <c r="N105" s="69" t="s">
        <v>1772</v>
      </c>
      <c r="O105" s="69" t="s">
        <v>1773</v>
      </c>
      <c r="P105" s="69" t="s">
        <v>1774</v>
      </c>
      <c r="Q105" s="69" t="s">
        <v>1775</v>
      </c>
      <c r="R105" s="69" t="s">
        <v>1776</v>
      </c>
      <c r="S105" s="69" t="s">
        <v>1777</v>
      </c>
      <c r="T105" s="69" t="s">
        <v>150</v>
      </c>
      <c r="U105" s="69" t="s">
        <v>150</v>
      </c>
      <c r="V105" s="69" t="s">
        <v>150</v>
      </c>
      <c r="W105" s="69" t="s">
        <v>150</v>
      </c>
      <c r="X105" s="69" t="s">
        <v>1778</v>
      </c>
      <c r="Y105" s="69" t="s">
        <v>1779</v>
      </c>
      <c r="Z105" s="69" t="s">
        <v>1780</v>
      </c>
      <c r="AA105" s="69" t="s">
        <v>1781</v>
      </c>
      <c r="AB105" s="69" t="s">
        <v>1782</v>
      </c>
      <c r="AC105" s="69" t="s">
        <v>1783</v>
      </c>
      <c r="AD105" s="69" t="s">
        <v>1784</v>
      </c>
      <c r="AE105" s="149" t="s">
        <v>1785</v>
      </c>
      <c r="AF105" s="150"/>
    </row>
    <row r="106" spans="1:32" ht="39.9" customHeight="1">
      <c r="A106" s="69">
        <v>154</v>
      </c>
      <c r="B106" s="69">
        <v>591715356001</v>
      </c>
      <c r="C106" s="69" t="s">
        <v>1786</v>
      </c>
      <c r="D106" s="69" t="s">
        <v>10913</v>
      </c>
      <c r="E106" s="69" t="s">
        <v>178</v>
      </c>
      <c r="F106" s="69" t="s">
        <v>1787</v>
      </c>
      <c r="G106" s="67">
        <v>39626</v>
      </c>
      <c r="H106" s="69" t="s">
        <v>1788</v>
      </c>
      <c r="I106" s="67">
        <v>41429</v>
      </c>
      <c r="J106" s="69" t="s">
        <v>126</v>
      </c>
      <c r="K106" s="69" t="s">
        <v>1315</v>
      </c>
      <c r="L106" s="69" t="s">
        <v>1316</v>
      </c>
      <c r="M106" s="69" t="s">
        <v>1541</v>
      </c>
      <c r="N106" s="69" t="s">
        <v>1789</v>
      </c>
      <c r="O106" s="69" t="s">
        <v>1790</v>
      </c>
      <c r="P106" s="69" t="s">
        <v>1791</v>
      </c>
      <c r="Q106" s="69" t="s">
        <v>1792</v>
      </c>
      <c r="R106" s="69" t="s">
        <v>1793</v>
      </c>
      <c r="S106" s="69" t="s">
        <v>11562</v>
      </c>
      <c r="T106" s="69" t="s">
        <v>150</v>
      </c>
      <c r="U106" s="69" t="s">
        <v>150</v>
      </c>
      <c r="V106" s="69" t="s">
        <v>150</v>
      </c>
      <c r="W106" s="69" t="s">
        <v>150</v>
      </c>
      <c r="X106" s="69" t="s">
        <v>1794</v>
      </c>
      <c r="Y106" s="69" t="s">
        <v>1795</v>
      </c>
      <c r="Z106" s="69" t="s">
        <v>1796</v>
      </c>
      <c r="AA106" s="69" t="s">
        <v>1797</v>
      </c>
      <c r="AB106" s="69" t="s">
        <v>1798</v>
      </c>
      <c r="AC106" s="69" t="s">
        <v>1799</v>
      </c>
      <c r="AD106" s="69" t="s">
        <v>1800</v>
      </c>
      <c r="AE106" s="149" t="s">
        <v>1801</v>
      </c>
      <c r="AF106" s="150"/>
    </row>
    <row r="107" spans="1:32" ht="39.9" customHeight="1">
      <c r="A107" s="69">
        <v>155</v>
      </c>
      <c r="B107" s="69">
        <v>591715585001</v>
      </c>
      <c r="C107" s="69" t="s">
        <v>1802</v>
      </c>
      <c r="D107" s="69" t="s">
        <v>10913</v>
      </c>
      <c r="E107" s="69" t="s">
        <v>241</v>
      </c>
      <c r="F107" s="69" t="s">
        <v>1297</v>
      </c>
      <c r="G107" s="67">
        <v>39511</v>
      </c>
      <c r="H107" s="69" t="s">
        <v>1803</v>
      </c>
      <c r="I107" s="67">
        <v>41437</v>
      </c>
      <c r="J107" s="69" t="s">
        <v>126</v>
      </c>
      <c r="K107" s="69" t="s">
        <v>1315</v>
      </c>
      <c r="L107" s="69" t="s">
        <v>1334</v>
      </c>
      <c r="M107" s="69" t="s">
        <v>714</v>
      </c>
      <c r="N107" s="69" t="s">
        <v>1804</v>
      </c>
      <c r="O107" s="69" t="s">
        <v>1805</v>
      </c>
      <c r="P107" s="69" t="s">
        <v>1806</v>
      </c>
      <c r="Q107" s="69" t="s">
        <v>1807</v>
      </c>
      <c r="R107" s="69" t="s">
        <v>1808</v>
      </c>
      <c r="S107" s="69" t="s">
        <v>1809</v>
      </c>
      <c r="T107" s="69" t="s">
        <v>150</v>
      </c>
      <c r="U107" s="69" t="s">
        <v>150</v>
      </c>
      <c r="V107" s="69" t="s">
        <v>150</v>
      </c>
      <c r="W107" s="69" t="s">
        <v>150</v>
      </c>
      <c r="X107" s="69" t="s">
        <v>1810</v>
      </c>
      <c r="Y107" s="69" t="s">
        <v>1811</v>
      </c>
      <c r="Z107" s="69" t="s">
        <v>1812</v>
      </c>
      <c r="AA107" s="69" t="s">
        <v>1813</v>
      </c>
      <c r="AB107" s="69" t="s">
        <v>1814</v>
      </c>
      <c r="AC107" s="69" t="s">
        <v>1815</v>
      </c>
      <c r="AD107" s="69" t="s">
        <v>1816</v>
      </c>
      <c r="AE107" s="149" t="s">
        <v>1817</v>
      </c>
      <c r="AF107" s="150"/>
    </row>
    <row r="108" spans="1:32" ht="39.9" customHeight="1">
      <c r="A108" s="69">
        <v>157</v>
      </c>
      <c r="B108" s="69">
        <v>591715879001</v>
      </c>
      <c r="C108" s="69" t="s">
        <v>1818</v>
      </c>
      <c r="D108" s="69" t="s">
        <v>10913</v>
      </c>
      <c r="E108" s="69" t="s">
        <v>241</v>
      </c>
      <c r="F108" s="69" t="s">
        <v>1819</v>
      </c>
      <c r="G108" s="67">
        <v>39287</v>
      </c>
      <c r="H108" s="69" t="s">
        <v>1820</v>
      </c>
      <c r="I108" s="67">
        <v>42079</v>
      </c>
      <c r="J108" s="69" t="s">
        <v>126</v>
      </c>
      <c r="K108" s="69" t="s">
        <v>1315</v>
      </c>
      <c r="L108" s="69" t="s">
        <v>1334</v>
      </c>
      <c r="M108" s="69" t="s">
        <v>714</v>
      </c>
      <c r="N108" s="69" t="s">
        <v>1821</v>
      </c>
      <c r="O108" s="69" t="s">
        <v>1822</v>
      </c>
      <c r="P108" s="69" t="s">
        <v>1823</v>
      </c>
      <c r="Q108" s="69" t="s">
        <v>1824</v>
      </c>
      <c r="R108" s="69" t="s">
        <v>1825</v>
      </c>
      <c r="S108" s="69" t="s">
        <v>11563</v>
      </c>
      <c r="T108" s="69" t="s">
        <v>150</v>
      </c>
      <c r="U108" s="69" t="s">
        <v>150</v>
      </c>
      <c r="V108" s="69" t="s">
        <v>150</v>
      </c>
      <c r="W108" s="69" t="s">
        <v>150</v>
      </c>
      <c r="X108" s="69" t="s">
        <v>150</v>
      </c>
      <c r="Y108" s="69" t="s">
        <v>150</v>
      </c>
      <c r="Z108" s="69" t="s">
        <v>150</v>
      </c>
      <c r="AA108" s="69" t="s">
        <v>150</v>
      </c>
      <c r="AB108" s="69" t="s">
        <v>150</v>
      </c>
      <c r="AC108" s="69" t="s">
        <v>150</v>
      </c>
      <c r="AD108" s="69" t="s">
        <v>150</v>
      </c>
      <c r="AE108" s="149" t="s">
        <v>150</v>
      </c>
      <c r="AF108" s="150"/>
    </row>
    <row r="109" spans="1:32" ht="39.9" customHeight="1">
      <c r="A109" s="69">
        <v>158</v>
      </c>
      <c r="B109" s="69">
        <v>591716379001</v>
      </c>
      <c r="C109" s="69" t="s">
        <v>1826</v>
      </c>
      <c r="D109" s="69" t="s">
        <v>10913</v>
      </c>
      <c r="E109" s="69" t="s">
        <v>241</v>
      </c>
      <c r="F109" s="69" t="s">
        <v>1827</v>
      </c>
      <c r="G109" s="67">
        <v>39672</v>
      </c>
      <c r="H109" s="69" t="s">
        <v>1828</v>
      </c>
      <c r="I109" s="67">
        <v>41428</v>
      </c>
      <c r="J109" s="69" t="s">
        <v>126</v>
      </c>
      <c r="K109" s="69" t="s">
        <v>1315</v>
      </c>
      <c r="L109" s="69" t="s">
        <v>1316</v>
      </c>
      <c r="M109" s="69" t="s">
        <v>1317</v>
      </c>
      <c r="N109" s="69" t="s">
        <v>1829</v>
      </c>
      <c r="O109" s="69" t="s">
        <v>1830</v>
      </c>
      <c r="P109" s="69" t="s">
        <v>1831</v>
      </c>
      <c r="Q109" s="69" t="s">
        <v>1832</v>
      </c>
      <c r="R109" s="69" t="s">
        <v>1833</v>
      </c>
      <c r="S109" s="69" t="s">
        <v>1834</v>
      </c>
      <c r="T109" s="69" t="s">
        <v>150</v>
      </c>
      <c r="U109" s="69" t="s">
        <v>150</v>
      </c>
      <c r="V109" s="69" t="s">
        <v>150</v>
      </c>
      <c r="W109" s="69" t="s">
        <v>150</v>
      </c>
      <c r="X109" s="69" t="s">
        <v>1835</v>
      </c>
      <c r="Y109" s="69" t="s">
        <v>1836</v>
      </c>
      <c r="Z109" s="69" t="s">
        <v>1837</v>
      </c>
      <c r="AA109" s="69" t="s">
        <v>1838</v>
      </c>
      <c r="AB109" s="69" t="s">
        <v>1839</v>
      </c>
      <c r="AC109" s="69" t="s">
        <v>11564</v>
      </c>
      <c r="AD109" s="69" t="s">
        <v>1840</v>
      </c>
      <c r="AE109" s="149" t="s">
        <v>11565</v>
      </c>
      <c r="AF109" s="150"/>
    </row>
    <row r="110" spans="1:32" ht="39.9" customHeight="1">
      <c r="A110" s="69">
        <v>161</v>
      </c>
      <c r="B110" s="69">
        <v>591718282001</v>
      </c>
      <c r="C110" s="69" t="s">
        <v>1842</v>
      </c>
      <c r="D110" s="69" t="s">
        <v>10913</v>
      </c>
      <c r="E110" s="69" t="s">
        <v>241</v>
      </c>
      <c r="F110" s="69" t="s">
        <v>1843</v>
      </c>
      <c r="G110" s="67">
        <v>40023</v>
      </c>
      <c r="H110" s="69" t="s">
        <v>1844</v>
      </c>
      <c r="I110" s="67">
        <v>41416</v>
      </c>
      <c r="J110" s="69" t="s">
        <v>126</v>
      </c>
      <c r="K110" s="69" t="s">
        <v>1315</v>
      </c>
      <c r="L110" s="69" t="s">
        <v>1316</v>
      </c>
      <c r="M110" s="69" t="s">
        <v>1317</v>
      </c>
      <c r="N110" s="69" t="s">
        <v>1845</v>
      </c>
      <c r="O110" s="69" t="s">
        <v>1846</v>
      </c>
      <c r="P110" s="69" t="s">
        <v>1847</v>
      </c>
      <c r="Q110" s="69" t="s">
        <v>1848</v>
      </c>
      <c r="R110" s="69" t="s">
        <v>1849</v>
      </c>
      <c r="S110" s="69" t="s">
        <v>1850</v>
      </c>
      <c r="T110" s="69" t="s">
        <v>150</v>
      </c>
      <c r="U110" s="69" t="s">
        <v>150</v>
      </c>
      <c r="V110" s="69" t="s">
        <v>150</v>
      </c>
      <c r="W110" s="69" t="s">
        <v>150</v>
      </c>
      <c r="X110" s="69" t="s">
        <v>1851</v>
      </c>
      <c r="Y110" s="69" t="s">
        <v>1852</v>
      </c>
      <c r="Z110" s="69" t="s">
        <v>1853</v>
      </c>
      <c r="AA110" s="69" t="s">
        <v>1854</v>
      </c>
      <c r="AB110" s="69" t="s">
        <v>1855</v>
      </c>
      <c r="AC110" s="69" t="s">
        <v>1856</v>
      </c>
      <c r="AD110" s="69" t="s">
        <v>1857</v>
      </c>
      <c r="AE110" s="149" t="s">
        <v>1858</v>
      </c>
      <c r="AF110" s="150"/>
    </row>
    <row r="111" spans="1:32" ht="39.9" customHeight="1">
      <c r="A111" s="69">
        <v>163</v>
      </c>
      <c r="B111" s="69">
        <v>591718878001</v>
      </c>
      <c r="C111" s="69" t="s">
        <v>1859</v>
      </c>
      <c r="D111" s="69" t="s">
        <v>10913</v>
      </c>
      <c r="E111" s="69" t="s">
        <v>178</v>
      </c>
      <c r="F111" s="69" t="s">
        <v>1860</v>
      </c>
      <c r="G111" s="67">
        <v>39969</v>
      </c>
      <c r="H111" s="69" t="s">
        <v>1861</v>
      </c>
      <c r="I111" s="67">
        <v>41422</v>
      </c>
      <c r="J111" s="69" t="s">
        <v>126</v>
      </c>
      <c r="K111" s="69" t="s">
        <v>1315</v>
      </c>
      <c r="L111" s="69" t="s">
        <v>1334</v>
      </c>
      <c r="M111" s="69" t="s">
        <v>714</v>
      </c>
      <c r="N111" s="69" t="s">
        <v>10981</v>
      </c>
      <c r="O111" s="69" t="s">
        <v>1862</v>
      </c>
      <c r="P111" s="69" t="s">
        <v>1863</v>
      </c>
      <c r="Q111" s="69" t="s">
        <v>1864</v>
      </c>
      <c r="R111" s="69" t="s">
        <v>1865</v>
      </c>
      <c r="S111" s="69" t="s">
        <v>1866</v>
      </c>
      <c r="T111" s="69" t="s">
        <v>150</v>
      </c>
      <c r="U111" s="69" t="s">
        <v>150</v>
      </c>
      <c r="V111" s="69" t="s">
        <v>150</v>
      </c>
      <c r="W111" s="69" t="s">
        <v>150</v>
      </c>
      <c r="X111" s="69" t="s">
        <v>1867</v>
      </c>
      <c r="Y111" s="69" t="s">
        <v>1868</v>
      </c>
      <c r="Z111" s="69" t="s">
        <v>1869</v>
      </c>
      <c r="AA111" s="69" t="s">
        <v>1870</v>
      </c>
      <c r="AB111" s="69" t="s">
        <v>1871</v>
      </c>
      <c r="AC111" s="69" t="s">
        <v>11566</v>
      </c>
      <c r="AD111" s="69" t="s">
        <v>1872</v>
      </c>
      <c r="AE111" s="149" t="s">
        <v>1873</v>
      </c>
      <c r="AF111" s="150"/>
    </row>
    <row r="112" spans="1:32" ht="39.9" customHeight="1">
      <c r="A112" s="69">
        <v>164</v>
      </c>
      <c r="B112" s="69">
        <v>591719009001</v>
      </c>
      <c r="C112" s="69" t="s">
        <v>1874</v>
      </c>
      <c r="D112" s="69" t="s">
        <v>10913</v>
      </c>
      <c r="E112" s="69" t="s">
        <v>291</v>
      </c>
      <c r="F112" s="69" t="s">
        <v>1875</v>
      </c>
      <c r="G112" s="67">
        <v>40151</v>
      </c>
      <c r="H112" s="69" t="s">
        <v>1876</v>
      </c>
      <c r="I112" s="67">
        <v>41401</v>
      </c>
      <c r="J112" s="69" t="s">
        <v>126</v>
      </c>
      <c r="K112" s="69" t="s">
        <v>1315</v>
      </c>
      <c r="L112" s="69" t="s">
        <v>1316</v>
      </c>
      <c r="M112" s="69" t="s">
        <v>1317</v>
      </c>
      <c r="N112" s="69" t="s">
        <v>1877</v>
      </c>
      <c r="O112" s="69" t="s">
        <v>1878</v>
      </c>
      <c r="P112" s="69" t="s">
        <v>1879</v>
      </c>
      <c r="Q112" s="69" t="s">
        <v>1880</v>
      </c>
      <c r="R112" s="69" t="s">
        <v>1881</v>
      </c>
      <c r="S112" s="69" t="s">
        <v>1882</v>
      </c>
      <c r="T112" s="69" t="s">
        <v>150</v>
      </c>
      <c r="U112" s="69" t="s">
        <v>150</v>
      </c>
      <c r="V112" s="69" t="s">
        <v>150</v>
      </c>
      <c r="W112" s="69" t="s">
        <v>150</v>
      </c>
      <c r="X112" s="69" t="s">
        <v>1883</v>
      </c>
      <c r="Y112" s="69" t="s">
        <v>1884</v>
      </c>
      <c r="Z112" s="69" t="s">
        <v>1885</v>
      </c>
      <c r="AA112" s="69" t="s">
        <v>1886</v>
      </c>
      <c r="AB112" s="69" t="s">
        <v>1887</v>
      </c>
      <c r="AC112" s="69" t="s">
        <v>1888</v>
      </c>
      <c r="AD112" s="69" t="s">
        <v>1889</v>
      </c>
      <c r="AE112" s="149" t="s">
        <v>1890</v>
      </c>
      <c r="AF112" s="150"/>
    </row>
    <row r="113" spans="1:32" ht="39.9" customHeight="1">
      <c r="A113" s="69">
        <v>165</v>
      </c>
      <c r="B113" s="69">
        <v>591719092001</v>
      </c>
      <c r="C113" s="69" t="s">
        <v>1891</v>
      </c>
      <c r="D113" s="69" t="s">
        <v>10913</v>
      </c>
      <c r="E113" s="69" t="s">
        <v>241</v>
      </c>
      <c r="F113" s="69" t="s">
        <v>1892</v>
      </c>
      <c r="G113" s="67">
        <v>39889</v>
      </c>
      <c r="H113" s="69" t="s">
        <v>1893</v>
      </c>
      <c r="I113" s="67">
        <v>41422</v>
      </c>
      <c r="J113" s="69" t="s">
        <v>126</v>
      </c>
      <c r="K113" s="69" t="s">
        <v>1315</v>
      </c>
      <c r="L113" s="69" t="s">
        <v>1316</v>
      </c>
      <c r="M113" s="69" t="s">
        <v>1316</v>
      </c>
      <c r="N113" s="69" t="s">
        <v>1894</v>
      </c>
      <c r="O113" s="69" t="s">
        <v>1895</v>
      </c>
      <c r="P113" s="69" t="s">
        <v>1896</v>
      </c>
      <c r="Q113" s="69" t="s">
        <v>1897</v>
      </c>
      <c r="R113" s="69" t="s">
        <v>1898</v>
      </c>
      <c r="S113" s="69" t="s">
        <v>1899</v>
      </c>
      <c r="T113" s="69" t="s">
        <v>150</v>
      </c>
      <c r="U113" s="69" t="s">
        <v>150</v>
      </c>
      <c r="V113" s="69" t="s">
        <v>150</v>
      </c>
      <c r="W113" s="69" t="s">
        <v>150</v>
      </c>
      <c r="X113" s="69" t="s">
        <v>1900</v>
      </c>
      <c r="Y113" s="69" t="s">
        <v>1901</v>
      </c>
      <c r="Z113" s="69" t="s">
        <v>1902</v>
      </c>
      <c r="AA113" s="69" t="s">
        <v>1903</v>
      </c>
      <c r="AB113" s="69" t="s">
        <v>1904</v>
      </c>
      <c r="AC113" s="69" t="s">
        <v>1905</v>
      </c>
      <c r="AD113" s="69" t="s">
        <v>1906</v>
      </c>
      <c r="AE113" s="149" t="s">
        <v>1907</v>
      </c>
      <c r="AF113" s="150"/>
    </row>
    <row r="114" spans="1:32" ht="39.9" customHeight="1">
      <c r="A114" s="69">
        <v>166</v>
      </c>
      <c r="B114" s="69">
        <v>591719718001</v>
      </c>
      <c r="C114" s="69" t="s">
        <v>1908</v>
      </c>
      <c r="D114" s="69" t="s">
        <v>10913</v>
      </c>
      <c r="E114" s="69" t="s">
        <v>291</v>
      </c>
      <c r="F114" s="69" t="s">
        <v>1568</v>
      </c>
      <c r="G114" s="67">
        <v>38896</v>
      </c>
      <c r="H114" s="69" t="s">
        <v>1909</v>
      </c>
      <c r="I114" s="67">
        <v>41387</v>
      </c>
      <c r="J114" s="69" t="s">
        <v>126</v>
      </c>
      <c r="K114" s="69" t="s">
        <v>1315</v>
      </c>
      <c r="L114" s="69" t="s">
        <v>1334</v>
      </c>
      <c r="M114" s="69" t="s">
        <v>714</v>
      </c>
      <c r="N114" s="69" t="s">
        <v>1910</v>
      </c>
      <c r="O114" s="69" t="s">
        <v>1911</v>
      </c>
      <c r="P114" s="69" t="s">
        <v>1912</v>
      </c>
      <c r="Q114" s="69" t="s">
        <v>1913</v>
      </c>
      <c r="R114" s="69" t="s">
        <v>1914</v>
      </c>
      <c r="S114" s="69" t="s">
        <v>1915</v>
      </c>
      <c r="T114" s="69" t="s">
        <v>150</v>
      </c>
      <c r="U114" s="69" t="s">
        <v>150</v>
      </c>
      <c r="V114" s="69" t="s">
        <v>150</v>
      </c>
      <c r="W114" s="69" t="s">
        <v>150</v>
      </c>
      <c r="X114" s="69" t="s">
        <v>1916</v>
      </c>
      <c r="Y114" s="69" t="s">
        <v>1917</v>
      </c>
      <c r="Z114" s="69" t="s">
        <v>11252</v>
      </c>
      <c r="AA114" s="69" t="s">
        <v>11253</v>
      </c>
      <c r="AB114" s="69" t="s">
        <v>1918</v>
      </c>
      <c r="AC114" s="69" t="s">
        <v>1919</v>
      </c>
      <c r="AD114" s="69" t="s">
        <v>11254</v>
      </c>
      <c r="AE114" s="149" t="s">
        <v>11255</v>
      </c>
      <c r="AF114" s="150"/>
    </row>
    <row r="115" spans="1:32" ht="39.9" customHeight="1">
      <c r="A115" s="69">
        <v>167</v>
      </c>
      <c r="B115" s="69">
        <v>591720066001</v>
      </c>
      <c r="C115" s="69" t="s">
        <v>1920</v>
      </c>
      <c r="D115" s="69" t="s">
        <v>10913</v>
      </c>
      <c r="E115" s="69" t="s">
        <v>241</v>
      </c>
      <c r="F115" s="69" t="s">
        <v>1921</v>
      </c>
      <c r="G115" s="67">
        <v>40098</v>
      </c>
      <c r="H115" s="69" t="s">
        <v>1922</v>
      </c>
      <c r="I115" s="67">
        <v>41405</v>
      </c>
      <c r="J115" s="69" t="s">
        <v>126</v>
      </c>
      <c r="K115" s="69" t="s">
        <v>1315</v>
      </c>
      <c r="L115" s="69" t="s">
        <v>1316</v>
      </c>
      <c r="M115" s="69" t="s">
        <v>1671</v>
      </c>
      <c r="N115" s="69" t="s">
        <v>1923</v>
      </c>
      <c r="O115" s="69" t="s">
        <v>1924</v>
      </c>
      <c r="P115" s="69" t="s">
        <v>1925</v>
      </c>
      <c r="Q115" s="69" t="s">
        <v>1926</v>
      </c>
      <c r="R115" s="69" t="s">
        <v>1927</v>
      </c>
      <c r="S115" s="69" t="s">
        <v>1928</v>
      </c>
      <c r="T115" s="69" t="s">
        <v>150</v>
      </c>
      <c r="U115" s="69" t="s">
        <v>150</v>
      </c>
      <c r="V115" s="69" t="s">
        <v>150</v>
      </c>
      <c r="W115" s="69" t="s">
        <v>150</v>
      </c>
      <c r="X115" s="69" t="s">
        <v>1929</v>
      </c>
      <c r="Y115" s="69" t="s">
        <v>1930</v>
      </c>
      <c r="Z115" s="69" t="s">
        <v>1931</v>
      </c>
      <c r="AA115" s="69" t="s">
        <v>1932</v>
      </c>
      <c r="AB115" s="69" t="s">
        <v>1933</v>
      </c>
      <c r="AC115" s="69" t="s">
        <v>1934</v>
      </c>
      <c r="AD115" s="69" t="s">
        <v>1935</v>
      </c>
      <c r="AE115" s="149" t="s">
        <v>1936</v>
      </c>
      <c r="AF115" s="150"/>
    </row>
    <row r="116" spans="1:32" ht="39.9" customHeight="1">
      <c r="A116" s="69">
        <v>168</v>
      </c>
      <c r="B116" s="69">
        <v>591720783001</v>
      </c>
      <c r="C116" s="69" t="s">
        <v>1937</v>
      </c>
      <c r="D116" s="69" t="s">
        <v>10913</v>
      </c>
      <c r="E116" s="69" t="s">
        <v>241</v>
      </c>
      <c r="F116" s="69" t="s">
        <v>1938</v>
      </c>
      <c r="G116" s="67">
        <v>40308</v>
      </c>
      <c r="H116" s="69" t="s">
        <v>1939</v>
      </c>
      <c r="I116" s="67">
        <v>41400</v>
      </c>
      <c r="J116" s="69" t="s">
        <v>126</v>
      </c>
      <c r="K116" s="69" t="s">
        <v>1315</v>
      </c>
      <c r="L116" s="69" t="s">
        <v>1316</v>
      </c>
      <c r="M116" s="69" t="s">
        <v>1618</v>
      </c>
      <c r="N116" s="69" t="s">
        <v>1940</v>
      </c>
      <c r="O116" s="69" t="s">
        <v>1941</v>
      </c>
      <c r="P116" s="69" t="s">
        <v>1942</v>
      </c>
      <c r="Q116" s="69" t="s">
        <v>1943</v>
      </c>
      <c r="R116" s="69" t="s">
        <v>1944</v>
      </c>
      <c r="S116" s="69" t="s">
        <v>1945</v>
      </c>
      <c r="T116" s="69" t="s">
        <v>150</v>
      </c>
      <c r="U116" s="69" t="s">
        <v>150</v>
      </c>
      <c r="V116" s="69" t="s">
        <v>150</v>
      </c>
      <c r="W116" s="69" t="s">
        <v>150</v>
      </c>
      <c r="X116" s="69" t="s">
        <v>1946</v>
      </c>
      <c r="Y116" s="69" t="s">
        <v>1947</v>
      </c>
      <c r="Z116" s="69" t="s">
        <v>1948</v>
      </c>
      <c r="AA116" s="69" t="s">
        <v>1949</v>
      </c>
      <c r="AB116" s="69" t="s">
        <v>1950</v>
      </c>
      <c r="AC116" s="69" t="s">
        <v>1951</v>
      </c>
      <c r="AD116" s="69" t="s">
        <v>1952</v>
      </c>
      <c r="AE116" s="149" t="s">
        <v>1953</v>
      </c>
      <c r="AF116" s="150"/>
    </row>
    <row r="117" spans="1:32" ht="39.9" customHeight="1">
      <c r="A117" s="69">
        <v>170</v>
      </c>
      <c r="B117" s="69">
        <v>591721321001</v>
      </c>
      <c r="C117" s="69" t="s">
        <v>1954</v>
      </c>
      <c r="D117" s="69" t="s">
        <v>10913</v>
      </c>
      <c r="E117" s="69" t="s">
        <v>241</v>
      </c>
      <c r="F117" s="69" t="s">
        <v>1955</v>
      </c>
      <c r="G117" s="67">
        <v>40450</v>
      </c>
      <c r="H117" s="69" t="s">
        <v>1956</v>
      </c>
      <c r="I117" s="67">
        <v>41423</v>
      </c>
      <c r="J117" s="69" t="s">
        <v>126</v>
      </c>
      <c r="K117" s="69" t="s">
        <v>1315</v>
      </c>
      <c r="L117" s="69" t="s">
        <v>1316</v>
      </c>
      <c r="M117" s="69" t="s">
        <v>1317</v>
      </c>
      <c r="N117" s="69" t="s">
        <v>1957</v>
      </c>
      <c r="O117" s="69" t="s">
        <v>1958</v>
      </c>
      <c r="P117" s="69" t="s">
        <v>1959</v>
      </c>
      <c r="Q117" s="69" t="s">
        <v>1960</v>
      </c>
      <c r="R117" s="69" t="s">
        <v>1961</v>
      </c>
      <c r="S117" s="69" t="s">
        <v>11567</v>
      </c>
      <c r="T117" s="69" t="s">
        <v>150</v>
      </c>
      <c r="U117" s="69" t="s">
        <v>150</v>
      </c>
      <c r="V117" s="69" t="s">
        <v>150</v>
      </c>
      <c r="W117" s="69" t="s">
        <v>150</v>
      </c>
      <c r="X117" s="69" t="s">
        <v>1962</v>
      </c>
      <c r="Y117" s="69" t="s">
        <v>1963</v>
      </c>
      <c r="Z117" s="69" t="s">
        <v>1964</v>
      </c>
      <c r="AA117" s="69" t="s">
        <v>1965</v>
      </c>
      <c r="AB117" s="69" t="s">
        <v>1966</v>
      </c>
      <c r="AC117" s="69" t="s">
        <v>1967</v>
      </c>
      <c r="AD117" s="69" t="s">
        <v>1968</v>
      </c>
      <c r="AE117" s="149" t="s">
        <v>1969</v>
      </c>
      <c r="AF117" s="150"/>
    </row>
    <row r="118" spans="1:32" ht="39.9" customHeight="1">
      <c r="A118" s="69">
        <v>171</v>
      </c>
      <c r="B118" s="69">
        <v>591721372001</v>
      </c>
      <c r="C118" s="69" t="s">
        <v>1970</v>
      </c>
      <c r="D118" s="69" t="s">
        <v>10913</v>
      </c>
      <c r="E118" s="69" t="s">
        <v>241</v>
      </c>
      <c r="F118" s="69" t="s">
        <v>1971</v>
      </c>
      <c r="G118" s="67">
        <v>40448</v>
      </c>
      <c r="H118" s="69" t="s">
        <v>1972</v>
      </c>
      <c r="I118" s="67">
        <v>41422</v>
      </c>
      <c r="J118" s="69" t="s">
        <v>126</v>
      </c>
      <c r="K118" s="69" t="s">
        <v>1315</v>
      </c>
      <c r="L118" s="69" t="s">
        <v>1334</v>
      </c>
      <c r="M118" s="69" t="s">
        <v>714</v>
      </c>
      <c r="N118" s="69" t="s">
        <v>1973</v>
      </c>
      <c r="O118" s="69" t="s">
        <v>1974</v>
      </c>
      <c r="P118" s="69" t="s">
        <v>1975</v>
      </c>
      <c r="Q118" s="69" t="s">
        <v>1976</v>
      </c>
      <c r="R118" s="69" t="s">
        <v>1977</v>
      </c>
      <c r="S118" s="69" t="s">
        <v>1978</v>
      </c>
      <c r="T118" s="69" t="s">
        <v>150</v>
      </c>
      <c r="U118" s="69" t="s">
        <v>150</v>
      </c>
      <c r="V118" s="69" t="s">
        <v>150</v>
      </c>
      <c r="W118" s="69" t="s">
        <v>150</v>
      </c>
      <c r="X118" s="69" t="s">
        <v>1979</v>
      </c>
      <c r="Y118" s="69" t="s">
        <v>1980</v>
      </c>
      <c r="Z118" s="69" t="s">
        <v>1981</v>
      </c>
      <c r="AA118" s="69" t="s">
        <v>1982</v>
      </c>
      <c r="AB118" s="69" t="s">
        <v>1983</v>
      </c>
      <c r="AC118" s="69" t="s">
        <v>1984</v>
      </c>
      <c r="AD118" s="69" t="s">
        <v>1985</v>
      </c>
      <c r="AE118" s="149" t="s">
        <v>1986</v>
      </c>
      <c r="AF118" s="150"/>
    </row>
    <row r="119" spans="1:32" ht="39.9" customHeight="1">
      <c r="A119" s="69">
        <v>172</v>
      </c>
      <c r="B119" s="69">
        <v>591721879001</v>
      </c>
      <c r="C119" s="69" t="s">
        <v>1987</v>
      </c>
      <c r="D119" s="69" t="s">
        <v>10913</v>
      </c>
      <c r="E119" s="69" t="s">
        <v>241</v>
      </c>
      <c r="F119" s="69" t="s">
        <v>1988</v>
      </c>
      <c r="G119" s="67">
        <v>41148</v>
      </c>
      <c r="H119" s="69" t="s">
        <v>1989</v>
      </c>
      <c r="I119" s="67">
        <v>41405</v>
      </c>
      <c r="J119" s="69" t="s">
        <v>126</v>
      </c>
      <c r="K119" s="69" t="s">
        <v>1315</v>
      </c>
      <c r="L119" s="69" t="s">
        <v>1405</v>
      </c>
      <c r="M119" s="69" t="s">
        <v>1990</v>
      </c>
      <c r="N119" s="69" t="s">
        <v>1991</v>
      </c>
      <c r="O119" s="69" t="s">
        <v>1992</v>
      </c>
      <c r="P119" s="69" t="s">
        <v>1993</v>
      </c>
      <c r="Q119" s="69" t="s">
        <v>1994</v>
      </c>
      <c r="R119" s="69" t="s">
        <v>1995</v>
      </c>
      <c r="S119" s="69" t="s">
        <v>10982</v>
      </c>
      <c r="T119" s="69" t="s">
        <v>150</v>
      </c>
      <c r="U119" s="69" t="s">
        <v>150</v>
      </c>
      <c r="V119" s="69" t="s">
        <v>150</v>
      </c>
      <c r="W119" s="69" t="s">
        <v>150</v>
      </c>
      <c r="X119" s="69" t="s">
        <v>1996</v>
      </c>
      <c r="Y119" s="69" t="s">
        <v>1997</v>
      </c>
      <c r="Z119" s="69" t="s">
        <v>1998</v>
      </c>
      <c r="AA119" s="69" t="s">
        <v>1999</v>
      </c>
      <c r="AB119" s="69" t="s">
        <v>2000</v>
      </c>
      <c r="AC119" s="69" t="s">
        <v>2001</v>
      </c>
      <c r="AD119" s="69" t="s">
        <v>2002</v>
      </c>
      <c r="AE119" s="149" t="s">
        <v>2003</v>
      </c>
      <c r="AF119" s="150"/>
    </row>
    <row r="120" spans="1:32" ht="39.9" customHeight="1">
      <c r="A120" s="69">
        <v>173</v>
      </c>
      <c r="B120" s="69">
        <v>591722190001</v>
      </c>
      <c r="C120" s="69" t="s">
        <v>2004</v>
      </c>
      <c r="D120" s="69" t="s">
        <v>10913</v>
      </c>
      <c r="E120" s="69" t="s">
        <v>241</v>
      </c>
      <c r="F120" s="69" t="s">
        <v>2005</v>
      </c>
      <c r="G120" s="67">
        <v>40641</v>
      </c>
      <c r="H120" s="69" t="s">
        <v>2006</v>
      </c>
      <c r="I120" s="67">
        <v>41432</v>
      </c>
      <c r="J120" s="69" t="s">
        <v>126</v>
      </c>
      <c r="K120" s="69" t="s">
        <v>1315</v>
      </c>
      <c r="L120" s="69" t="s">
        <v>1316</v>
      </c>
      <c r="M120" s="69" t="s">
        <v>1541</v>
      </c>
      <c r="N120" s="69" t="s">
        <v>2007</v>
      </c>
      <c r="O120" s="69" t="s">
        <v>2008</v>
      </c>
      <c r="P120" s="69" t="s">
        <v>2009</v>
      </c>
      <c r="Q120" s="69" t="s">
        <v>2010</v>
      </c>
      <c r="R120" s="69" t="s">
        <v>2011</v>
      </c>
      <c r="S120" s="69" t="s">
        <v>2012</v>
      </c>
      <c r="T120" s="69" t="s">
        <v>150</v>
      </c>
      <c r="U120" s="69" t="s">
        <v>150</v>
      </c>
      <c r="V120" s="69" t="s">
        <v>150</v>
      </c>
      <c r="W120" s="69" t="s">
        <v>150</v>
      </c>
      <c r="X120" s="69" t="s">
        <v>2013</v>
      </c>
      <c r="Y120" s="69" t="s">
        <v>2014</v>
      </c>
      <c r="Z120" s="69" t="s">
        <v>2015</v>
      </c>
      <c r="AA120" s="69" t="s">
        <v>2016</v>
      </c>
      <c r="AB120" s="69" t="s">
        <v>2017</v>
      </c>
      <c r="AC120" s="69" t="s">
        <v>2018</v>
      </c>
      <c r="AD120" s="69" t="s">
        <v>2019</v>
      </c>
      <c r="AE120" s="149" t="s">
        <v>2020</v>
      </c>
      <c r="AF120" s="150"/>
    </row>
    <row r="121" spans="1:32" ht="39.9" customHeight="1">
      <c r="A121" s="69">
        <v>174</v>
      </c>
      <c r="B121" s="69">
        <v>591722328001</v>
      </c>
      <c r="C121" s="69" t="s">
        <v>2021</v>
      </c>
      <c r="D121" s="69" t="s">
        <v>10913</v>
      </c>
      <c r="E121" s="69" t="s">
        <v>241</v>
      </c>
      <c r="F121" s="69" t="s">
        <v>581</v>
      </c>
      <c r="G121" s="67">
        <v>39317</v>
      </c>
      <c r="H121" s="69" t="s">
        <v>2022</v>
      </c>
      <c r="I121" s="67">
        <v>41425</v>
      </c>
      <c r="J121" s="69" t="s">
        <v>126</v>
      </c>
      <c r="K121" s="69" t="s">
        <v>1315</v>
      </c>
      <c r="L121" s="69" t="s">
        <v>2023</v>
      </c>
      <c r="M121" s="69" t="s">
        <v>2024</v>
      </c>
      <c r="N121" s="69" t="s">
        <v>2025</v>
      </c>
      <c r="O121" s="69" t="s">
        <v>2026</v>
      </c>
      <c r="P121" s="69" t="s">
        <v>2027</v>
      </c>
      <c r="Q121" s="69" t="s">
        <v>2028</v>
      </c>
      <c r="R121" s="69" t="s">
        <v>2029</v>
      </c>
      <c r="S121" s="69" t="s">
        <v>2030</v>
      </c>
      <c r="T121" s="69" t="s">
        <v>150</v>
      </c>
      <c r="U121" s="69" t="s">
        <v>150</v>
      </c>
      <c r="V121" s="69" t="s">
        <v>150</v>
      </c>
      <c r="W121" s="69" t="s">
        <v>150</v>
      </c>
      <c r="X121" s="69" t="s">
        <v>2031</v>
      </c>
      <c r="Y121" s="69" t="s">
        <v>2032</v>
      </c>
      <c r="Z121" s="69" t="s">
        <v>2033</v>
      </c>
      <c r="AA121" s="69" t="s">
        <v>2034</v>
      </c>
      <c r="AB121" s="69" t="s">
        <v>2035</v>
      </c>
      <c r="AC121" s="69" t="s">
        <v>2036</v>
      </c>
      <c r="AD121" s="69" t="s">
        <v>2037</v>
      </c>
      <c r="AE121" s="149" t="s">
        <v>2038</v>
      </c>
      <c r="AF121" s="150"/>
    </row>
    <row r="122" spans="1:32" ht="39.9" customHeight="1">
      <c r="A122" s="69">
        <v>175</v>
      </c>
      <c r="B122" s="69">
        <v>591722344001</v>
      </c>
      <c r="C122" s="69" t="s">
        <v>2039</v>
      </c>
      <c r="D122" s="69" t="s">
        <v>10913</v>
      </c>
      <c r="E122" s="69" t="s">
        <v>241</v>
      </c>
      <c r="F122" s="69" t="s">
        <v>2040</v>
      </c>
      <c r="G122" s="67">
        <v>40672</v>
      </c>
      <c r="H122" s="69" t="s">
        <v>2041</v>
      </c>
      <c r="I122" s="67">
        <v>41442</v>
      </c>
      <c r="J122" s="69" t="s">
        <v>126</v>
      </c>
      <c r="K122" s="69" t="s">
        <v>1315</v>
      </c>
      <c r="L122" s="69" t="s">
        <v>1334</v>
      </c>
      <c r="M122" s="69" t="s">
        <v>714</v>
      </c>
      <c r="N122" s="69" t="s">
        <v>2042</v>
      </c>
      <c r="O122" s="69" t="s">
        <v>2043</v>
      </c>
      <c r="P122" s="69" t="s">
        <v>2044</v>
      </c>
      <c r="Q122" s="69" t="s">
        <v>2045</v>
      </c>
      <c r="R122" s="69" t="s">
        <v>2046</v>
      </c>
      <c r="S122" s="69" t="s">
        <v>2047</v>
      </c>
      <c r="T122" s="69" t="s">
        <v>150</v>
      </c>
      <c r="U122" s="69" t="s">
        <v>150</v>
      </c>
      <c r="V122" s="69" t="s">
        <v>150</v>
      </c>
      <c r="W122" s="69" t="s">
        <v>150</v>
      </c>
      <c r="X122" s="69" t="s">
        <v>2048</v>
      </c>
      <c r="Y122" s="69" t="s">
        <v>2049</v>
      </c>
      <c r="Z122" s="69" t="s">
        <v>2050</v>
      </c>
      <c r="AA122" s="69" t="s">
        <v>2051</v>
      </c>
      <c r="AB122" s="69" t="s">
        <v>2052</v>
      </c>
      <c r="AC122" s="69" t="s">
        <v>2053</v>
      </c>
      <c r="AD122" s="69" t="s">
        <v>2054</v>
      </c>
      <c r="AE122" s="149" t="s">
        <v>2055</v>
      </c>
      <c r="AF122" s="150"/>
    </row>
    <row r="123" spans="1:32" ht="39.9" customHeight="1">
      <c r="A123" s="69">
        <v>176</v>
      </c>
      <c r="B123" s="69">
        <v>591722565001</v>
      </c>
      <c r="C123" s="69" t="s">
        <v>2056</v>
      </c>
      <c r="D123" s="69" t="s">
        <v>10913</v>
      </c>
      <c r="E123" s="69" t="s">
        <v>241</v>
      </c>
      <c r="F123" s="69" t="s">
        <v>2057</v>
      </c>
      <c r="G123" s="67">
        <v>40672</v>
      </c>
      <c r="H123" s="69" t="s">
        <v>2058</v>
      </c>
      <c r="I123" s="67">
        <v>41436</v>
      </c>
      <c r="J123" s="69" t="s">
        <v>126</v>
      </c>
      <c r="K123" s="69" t="s">
        <v>1315</v>
      </c>
      <c r="L123" s="69" t="s">
        <v>1654</v>
      </c>
      <c r="M123" s="69" t="s">
        <v>1654</v>
      </c>
      <c r="N123" s="69" t="s">
        <v>2059</v>
      </c>
      <c r="O123" s="69" t="s">
        <v>2060</v>
      </c>
      <c r="P123" s="69" t="s">
        <v>2061</v>
      </c>
      <c r="Q123" s="69" t="s">
        <v>2062</v>
      </c>
      <c r="R123" s="69" t="s">
        <v>2063</v>
      </c>
      <c r="S123" s="69" t="s">
        <v>2064</v>
      </c>
      <c r="T123" s="69" t="s">
        <v>150</v>
      </c>
      <c r="U123" s="69" t="s">
        <v>150</v>
      </c>
      <c r="V123" s="69" t="s">
        <v>150</v>
      </c>
      <c r="W123" s="69" t="s">
        <v>150</v>
      </c>
      <c r="X123" s="69" t="s">
        <v>2065</v>
      </c>
      <c r="Y123" s="69" t="s">
        <v>2066</v>
      </c>
      <c r="Z123" s="69" t="s">
        <v>2067</v>
      </c>
      <c r="AA123" s="69" t="s">
        <v>2068</v>
      </c>
      <c r="AB123" s="69" t="s">
        <v>2069</v>
      </c>
      <c r="AC123" s="69" t="s">
        <v>2070</v>
      </c>
      <c r="AD123" s="69" t="s">
        <v>2071</v>
      </c>
      <c r="AE123" s="149" t="s">
        <v>2072</v>
      </c>
      <c r="AF123" s="150"/>
    </row>
    <row r="124" spans="1:32" ht="39.9" customHeight="1">
      <c r="A124" s="69">
        <v>177</v>
      </c>
      <c r="B124" s="69">
        <v>591722697001</v>
      </c>
      <c r="C124" s="69" t="s">
        <v>2073</v>
      </c>
      <c r="D124" s="69" t="s">
        <v>10913</v>
      </c>
      <c r="E124" s="69" t="s">
        <v>241</v>
      </c>
      <c r="F124" s="69" t="s">
        <v>2074</v>
      </c>
      <c r="G124" s="67">
        <v>39414</v>
      </c>
      <c r="H124" s="69" t="s">
        <v>2075</v>
      </c>
      <c r="I124" s="67">
        <v>41425</v>
      </c>
      <c r="J124" s="69" t="s">
        <v>126</v>
      </c>
      <c r="K124" s="69" t="s">
        <v>1315</v>
      </c>
      <c r="L124" s="69" t="s">
        <v>1316</v>
      </c>
      <c r="M124" s="69" t="s">
        <v>1671</v>
      </c>
      <c r="N124" s="69" t="s">
        <v>2076</v>
      </c>
      <c r="O124" s="69" t="s">
        <v>2077</v>
      </c>
      <c r="P124" s="69" t="s">
        <v>2078</v>
      </c>
      <c r="Q124" s="69" t="s">
        <v>2079</v>
      </c>
      <c r="R124" s="69" t="s">
        <v>2080</v>
      </c>
      <c r="S124" s="69" t="s">
        <v>11568</v>
      </c>
      <c r="T124" s="69" t="s">
        <v>150</v>
      </c>
      <c r="U124" s="69" t="s">
        <v>150</v>
      </c>
      <c r="V124" s="69" t="s">
        <v>150</v>
      </c>
      <c r="W124" s="69" t="s">
        <v>150</v>
      </c>
      <c r="X124" s="69" t="s">
        <v>2081</v>
      </c>
      <c r="Y124" s="69" t="s">
        <v>2082</v>
      </c>
      <c r="Z124" s="69" t="s">
        <v>2083</v>
      </c>
      <c r="AA124" s="69" t="s">
        <v>2084</v>
      </c>
      <c r="AB124" s="69" t="s">
        <v>2085</v>
      </c>
      <c r="AC124" s="69" t="s">
        <v>2086</v>
      </c>
      <c r="AD124" s="69" t="s">
        <v>2087</v>
      </c>
      <c r="AE124" s="149" t="s">
        <v>2088</v>
      </c>
      <c r="AF124" s="150"/>
    </row>
    <row r="125" spans="1:32" ht="39.9" customHeight="1">
      <c r="A125" s="69">
        <v>178</v>
      </c>
      <c r="B125" s="69">
        <v>591723286001</v>
      </c>
      <c r="C125" s="69" t="s">
        <v>2089</v>
      </c>
      <c r="D125" s="69" t="s">
        <v>10913</v>
      </c>
      <c r="E125" s="69" t="s">
        <v>241</v>
      </c>
      <c r="F125" s="69" t="s">
        <v>2090</v>
      </c>
      <c r="G125" s="67">
        <v>40834</v>
      </c>
      <c r="H125" s="69" t="s">
        <v>2091</v>
      </c>
      <c r="I125" s="67">
        <v>41436</v>
      </c>
      <c r="J125" s="69" t="s">
        <v>126</v>
      </c>
      <c r="K125" s="69" t="s">
        <v>1315</v>
      </c>
      <c r="L125" s="69" t="s">
        <v>1334</v>
      </c>
      <c r="M125" s="69" t="s">
        <v>714</v>
      </c>
      <c r="N125" s="69" t="s">
        <v>2092</v>
      </c>
      <c r="O125" s="69" t="s">
        <v>2093</v>
      </c>
      <c r="P125" s="69" t="s">
        <v>2094</v>
      </c>
      <c r="Q125" s="69" t="s">
        <v>2095</v>
      </c>
      <c r="R125" s="69" t="s">
        <v>2096</v>
      </c>
      <c r="S125" s="69" t="s">
        <v>2097</v>
      </c>
      <c r="T125" s="69" t="s">
        <v>150</v>
      </c>
      <c r="U125" s="69" t="s">
        <v>150</v>
      </c>
      <c r="V125" s="69" t="s">
        <v>150</v>
      </c>
      <c r="W125" s="69" t="s">
        <v>150</v>
      </c>
      <c r="X125" s="69" t="s">
        <v>2098</v>
      </c>
      <c r="Y125" s="69" t="s">
        <v>2099</v>
      </c>
      <c r="Z125" s="69" t="s">
        <v>2100</v>
      </c>
      <c r="AA125" s="69" t="s">
        <v>2101</v>
      </c>
      <c r="AB125" s="69" t="s">
        <v>2102</v>
      </c>
      <c r="AC125" s="69" t="s">
        <v>2103</v>
      </c>
      <c r="AD125" s="69" t="s">
        <v>2104</v>
      </c>
      <c r="AE125" s="149" t="s">
        <v>2105</v>
      </c>
      <c r="AF125" s="150"/>
    </row>
    <row r="126" spans="1:32" ht="39.9" customHeight="1">
      <c r="A126" s="69">
        <v>179</v>
      </c>
      <c r="B126" s="69">
        <v>591723308001</v>
      </c>
      <c r="C126" s="69" t="s">
        <v>2106</v>
      </c>
      <c r="D126" s="69" t="s">
        <v>10913</v>
      </c>
      <c r="E126" s="69" t="s">
        <v>241</v>
      </c>
      <c r="F126" s="69" t="s">
        <v>2107</v>
      </c>
      <c r="G126" s="67">
        <v>40806</v>
      </c>
      <c r="H126" s="69" t="s">
        <v>2108</v>
      </c>
      <c r="I126" s="67">
        <v>41437</v>
      </c>
      <c r="J126" s="69" t="s">
        <v>126</v>
      </c>
      <c r="K126" s="69" t="s">
        <v>1315</v>
      </c>
      <c r="L126" s="69" t="s">
        <v>1316</v>
      </c>
      <c r="M126" s="69" t="s">
        <v>1541</v>
      </c>
      <c r="N126" s="69" t="s">
        <v>10983</v>
      </c>
      <c r="O126" s="69" t="s">
        <v>11256</v>
      </c>
      <c r="P126" s="69" t="s">
        <v>11257</v>
      </c>
      <c r="Q126" s="69" t="s">
        <v>2109</v>
      </c>
      <c r="R126" s="69" t="s">
        <v>2110</v>
      </c>
      <c r="S126" s="69" t="s">
        <v>11569</v>
      </c>
      <c r="T126" s="69" t="s">
        <v>150</v>
      </c>
      <c r="U126" s="69" t="s">
        <v>150</v>
      </c>
      <c r="V126" s="69" t="s">
        <v>150</v>
      </c>
      <c r="W126" s="69" t="s">
        <v>150</v>
      </c>
      <c r="X126" s="69" t="s">
        <v>2111</v>
      </c>
      <c r="Y126" s="69" t="s">
        <v>2112</v>
      </c>
      <c r="Z126" s="69" t="s">
        <v>2113</v>
      </c>
      <c r="AA126" s="69" t="s">
        <v>2114</v>
      </c>
      <c r="AB126" s="69" t="s">
        <v>2115</v>
      </c>
      <c r="AC126" s="69" t="s">
        <v>11570</v>
      </c>
      <c r="AD126" s="69" t="s">
        <v>2116</v>
      </c>
      <c r="AE126" s="149" t="s">
        <v>2117</v>
      </c>
      <c r="AF126" s="150"/>
    </row>
    <row r="127" spans="1:32" ht="39.9" customHeight="1">
      <c r="A127" s="69">
        <v>180</v>
      </c>
      <c r="B127" s="69">
        <v>591723413001</v>
      </c>
      <c r="C127" s="69" t="s">
        <v>2118</v>
      </c>
      <c r="D127" s="69" t="s">
        <v>10913</v>
      </c>
      <c r="E127" s="69" t="s">
        <v>241</v>
      </c>
      <c r="F127" s="69" t="s">
        <v>2119</v>
      </c>
      <c r="G127" s="67">
        <v>40821</v>
      </c>
      <c r="H127" s="69" t="s">
        <v>2120</v>
      </c>
      <c r="I127" s="67">
        <v>41432</v>
      </c>
      <c r="J127" s="69" t="s">
        <v>126</v>
      </c>
      <c r="K127" s="69" t="s">
        <v>1315</v>
      </c>
      <c r="L127" s="69" t="s">
        <v>1316</v>
      </c>
      <c r="M127" s="69" t="s">
        <v>1317</v>
      </c>
      <c r="N127" s="69" t="s">
        <v>2121</v>
      </c>
      <c r="O127" s="69" t="s">
        <v>2122</v>
      </c>
      <c r="P127" s="69" t="s">
        <v>2123</v>
      </c>
      <c r="Q127" s="69" t="s">
        <v>2124</v>
      </c>
      <c r="R127" s="69" t="s">
        <v>2125</v>
      </c>
      <c r="S127" s="69" t="s">
        <v>2126</v>
      </c>
      <c r="T127" s="69" t="s">
        <v>150</v>
      </c>
      <c r="U127" s="69" t="s">
        <v>150</v>
      </c>
      <c r="V127" s="69" t="s">
        <v>150</v>
      </c>
      <c r="W127" s="69" t="s">
        <v>150</v>
      </c>
      <c r="X127" s="69" t="s">
        <v>2127</v>
      </c>
      <c r="Y127" s="69" t="s">
        <v>2128</v>
      </c>
      <c r="Z127" s="69" t="s">
        <v>2129</v>
      </c>
      <c r="AA127" s="69" t="s">
        <v>2130</v>
      </c>
      <c r="AB127" s="69" t="s">
        <v>2131</v>
      </c>
      <c r="AC127" s="69" t="s">
        <v>2132</v>
      </c>
      <c r="AD127" s="69" t="s">
        <v>2133</v>
      </c>
      <c r="AE127" s="149" t="s">
        <v>2134</v>
      </c>
      <c r="AF127" s="150"/>
    </row>
    <row r="128" spans="1:32" ht="39.9" customHeight="1">
      <c r="A128" s="69">
        <v>182</v>
      </c>
      <c r="B128" s="69">
        <v>591723693001</v>
      </c>
      <c r="C128" s="69" t="s">
        <v>2135</v>
      </c>
      <c r="D128" s="69" t="s">
        <v>10913</v>
      </c>
      <c r="E128" s="69" t="s">
        <v>241</v>
      </c>
      <c r="F128" s="69" t="s">
        <v>2136</v>
      </c>
      <c r="G128" s="67">
        <v>40813</v>
      </c>
      <c r="H128" s="69" t="s">
        <v>2137</v>
      </c>
      <c r="I128" s="67">
        <v>41436</v>
      </c>
      <c r="J128" s="69" t="s">
        <v>126</v>
      </c>
      <c r="K128" s="69" t="s">
        <v>1315</v>
      </c>
      <c r="L128" s="69" t="s">
        <v>1654</v>
      </c>
      <c r="M128" s="69" t="s">
        <v>1654</v>
      </c>
      <c r="N128" s="69" t="s">
        <v>2138</v>
      </c>
      <c r="O128" s="69" t="s">
        <v>2139</v>
      </c>
      <c r="P128" s="69" t="s">
        <v>2140</v>
      </c>
      <c r="Q128" s="69" t="s">
        <v>2141</v>
      </c>
      <c r="R128" s="69" t="s">
        <v>2142</v>
      </c>
      <c r="S128" s="69" t="s">
        <v>11571</v>
      </c>
      <c r="T128" s="69" t="s">
        <v>150</v>
      </c>
      <c r="U128" s="69" t="s">
        <v>150</v>
      </c>
      <c r="V128" s="69" t="s">
        <v>150</v>
      </c>
      <c r="W128" s="69" t="s">
        <v>150</v>
      </c>
      <c r="X128" s="69" t="s">
        <v>2143</v>
      </c>
      <c r="Y128" s="69" t="s">
        <v>2144</v>
      </c>
      <c r="Z128" s="69" t="s">
        <v>2145</v>
      </c>
      <c r="AA128" s="69" t="s">
        <v>2146</v>
      </c>
      <c r="AB128" s="69" t="s">
        <v>2147</v>
      </c>
      <c r="AC128" s="69" t="s">
        <v>2148</v>
      </c>
      <c r="AD128" s="69" t="s">
        <v>2149</v>
      </c>
      <c r="AE128" s="149" t="s">
        <v>2150</v>
      </c>
      <c r="AF128" s="150"/>
    </row>
    <row r="129" spans="1:32" ht="39.9" customHeight="1">
      <c r="A129" s="69">
        <v>183</v>
      </c>
      <c r="B129" s="69">
        <v>591724142001</v>
      </c>
      <c r="C129" s="69" t="s">
        <v>2151</v>
      </c>
      <c r="D129" s="69" t="s">
        <v>10913</v>
      </c>
      <c r="E129" s="69" t="s">
        <v>241</v>
      </c>
      <c r="F129" s="69" t="s">
        <v>2152</v>
      </c>
      <c r="G129" s="67">
        <v>40669</v>
      </c>
      <c r="H129" s="69" t="s">
        <v>2153</v>
      </c>
      <c r="I129" s="67">
        <v>41432</v>
      </c>
      <c r="J129" s="69" t="s">
        <v>126</v>
      </c>
      <c r="K129" s="69" t="s">
        <v>1315</v>
      </c>
      <c r="L129" s="69" t="s">
        <v>1334</v>
      </c>
      <c r="M129" s="69" t="s">
        <v>714</v>
      </c>
      <c r="N129" s="69" t="s">
        <v>10984</v>
      </c>
      <c r="O129" s="69" t="s">
        <v>11572</v>
      </c>
      <c r="P129" s="69" t="s">
        <v>11573</v>
      </c>
      <c r="Q129" s="69" t="s">
        <v>2154</v>
      </c>
      <c r="R129" s="69" t="s">
        <v>2155</v>
      </c>
      <c r="S129" s="69" t="s">
        <v>2156</v>
      </c>
      <c r="T129" s="69" t="s">
        <v>150</v>
      </c>
      <c r="U129" s="69" t="s">
        <v>150</v>
      </c>
      <c r="V129" s="69" t="s">
        <v>150</v>
      </c>
      <c r="W129" s="69" t="s">
        <v>150</v>
      </c>
      <c r="X129" s="69" t="s">
        <v>2157</v>
      </c>
      <c r="Y129" s="69" t="s">
        <v>2158</v>
      </c>
      <c r="Z129" s="69" t="s">
        <v>2159</v>
      </c>
      <c r="AA129" s="69" t="s">
        <v>2160</v>
      </c>
      <c r="AB129" s="69" t="s">
        <v>2161</v>
      </c>
      <c r="AC129" s="69" t="s">
        <v>2162</v>
      </c>
      <c r="AD129" s="69" t="s">
        <v>2163</v>
      </c>
      <c r="AE129" s="149" t="s">
        <v>2164</v>
      </c>
      <c r="AF129" s="150"/>
    </row>
    <row r="130" spans="1:32" ht="39.9" customHeight="1">
      <c r="A130" s="69">
        <v>185</v>
      </c>
      <c r="B130" s="69">
        <v>591724444001</v>
      </c>
      <c r="C130" s="69" t="s">
        <v>2165</v>
      </c>
      <c r="D130" s="69" t="s">
        <v>10913</v>
      </c>
      <c r="E130" s="69" t="s">
        <v>241</v>
      </c>
      <c r="F130" s="69" t="s">
        <v>2166</v>
      </c>
      <c r="G130" s="67">
        <v>40837</v>
      </c>
      <c r="H130" s="69" t="s">
        <v>2167</v>
      </c>
      <c r="I130" s="67">
        <v>41436</v>
      </c>
      <c r="J130" s="69" t="s">
        <v>126</v>
      </c>
      <c r="K130" s="69" t="s">
        <v>1315</v>
      </c>
      <c r="L130" s="69" t="s">
        <v>1654</v>
      </c>
      <c r="M130" s="69" t="s">
        <v>1654</v>
      </c>
      <c r="N130" s="69" t="s">
        <v>2168</v>
      </c>
      <c r="O130" s="69" t="s">
        <v>2169</v>
      </c>
      <c r="P130" s="69" t="s">
        <v>2170</v>
      </c>
      <c r="Q130" s="69" t="s">
        <v>2171</v>
      </c>
      <c r="R130" s="69" t="s">
        <v>2172</v>
      </c>
      <c r="S130" s="69" t="s">
        <v>2173</v>
      </c>
      <c r="T130" s="69" t="s">
        <v>150</v>
      </c>
      <c r="U130" s="69" t="s">
        <v>150</v>
      </c>
      <c r="V130" s="69" t="s">
        <v>150</v>
      </c>
      <c r="W130" s="69" t="s">
        <v>150</v>
      </c>
      <c r="X130" s="69" t="s">
        <v>2174</v>
      </c>
      <c r="Y130" s="69" t="s">
        <v>2175</v>
      </c>
      <c r="Z130" s="69" t="s">
        <v>2176</v>
      </c>
      <c r="AA130" s="69" t="s">
        <v>2177</v>
      </c>
      <c r="AB130" s="69" t="s">
        <v>2178</v>
      </c>
      <c r="AC130" s="69" t="s">
        <v>2179</v>
      </c>
      <c r="AD130" s="69" t="s">
        <v>2180</v>
      </c>
      <c r="AE130" s="149" t="s">
        <v>2181</v>
      </c>
      <c r="AF130" s="150"/>
    </row>
    <row r="131" spans="1:32" ht="39.9" customHeight="1">
      <c r="A131" s="69">
        <v>188</v>
      </c>
      <c r="B131" s="69">
        <v>690002744001</v>
      </c>
      <c r="C131" s="69" t="s">
        <v>2185</v>
      </c>
      <c r="D131" s="69" t="s">
        <v>10913</v>
      </c>
      <c r="E131" s="69" t="s">
        <v>291</v>
      </c>
      <c r="F131" s="69" t="s">
        <v>2186</v>
      </c>
      <c r="G131" s="67">
        <v>23554</v>
      </c>
      <c r="H131" s="69" t="s">
        <v>2187</v>
      </c>
      <c r="I131" s="67">
        <v>41369</v>
      </c>
      <c r="J131" s="69" t="s">
        <v>126</v>
      </c>
      <c r="K131" s="69" t="s">
        <v>2182</v>
      </c>
      <c r="L131" s="69" t="s">
        <v>2183</v>
      </c>
      <c r="M131" s="69" t="s">
        <v>2183</v>
      </c>
      <c r="N131" s="69" t="s">
        <v>2188</v>
      </c>
      <c r="O131" s="69" t="s">
        <v>2189</v>
      </c>
      <c r="P131" s="69" t="s">
        <v>2190</v>
      </c>
      <c r="Q131" s="69" t="s">
        <v>2191</v>
      </c>
      <c r="R131" s="69" t="s">
        <v>2192</v>
      </c>
      <c r="S131" s="69" t="s">
        <v>11574</v>
      </c>
      <c r="T131" s="69" t="s">
        <v>2193</v>
      </c>
      <c r="U131" s="69" t="s">
        <v>2194</v>
      </c>
      <c r="V131" s="69" t="s">
        <v>11575</v>
      </c>
      <c r="W131" s="69" t="s">
        <v>11509</v>
      </c>
      <c r="X131" s="69" t="s">
        <v>2195</v>
      </c>
      <c r="Y131" s="69" t="s">
        <v>2196</v>
      </c>
      <c r="Z131" s="69" t="s">
        <v>2197</v>
      </c>
      <c r="AA131" s="69" t="s">
        <v>2198</v>
      </c>
      <c r="AB131" s="69" t="s">
        <v>2199</v>
      </c>
      <c r="AC131" s="69" t="s">
        <v>2200</v>
      </c>
      <c r="AD131" s="69" t="s">
        <v>2201</v>
      </c>
      <c r="AE131" s="149" t="s">
        <v>2202</v>
      </c>
      <c r="AF131" s="150"/>
    </row>
    <row r="132" spans="1:32" ht="39.9" customHeight="1">
      <c r="A132" s="69">
        <v>189</v>
      </c>
      <c r="B132" s="69">
        <v>690042495001</v>
      </c>
      <c r="C132" s="69" t="s">
        <v>2203</v>
      </c>
      <c r="D132" s="69" t="s">
        <v>10913</v>
      </c>
      <c r="E132" s="69" t="s">
        <v>178</v>
      </c>
      <c r="F132" s="69" t="s">
        <v>2204</v>
      </c>
      <c r="G132" s="67">
        <v>30355</v>
      </c>
      <c r="H132" s="69" t="s">
        <v>2205</v>
      </c>
      <c r="I132" s="67">
        <v>41398</v>
      </c>
      <c r="J132" s="69" t="s">
        <v>126</v>
      </c>
      <c r="K132" s="69" t="s">
        <v>2182</v>
      </c>
      <c r="L132" s="69" t="s">
        <v>2183</v>
      </c>
      <c r="M132" s="69" t="s">
        <v>2221</v>
      </c>
      <c r="N132" s="69" t="s">
        <v>10985</v>
      </c>
      <c r="O132" s="69" t="s">
        <v>2206</v>
      </c>
      <c r="P132" s="69" t="s">
        <v>2207</v>
      </c>
      <c r="Q132" s="69" t="s">
        <v>2208</v>
      </c>
      <c r="R132" s="69" t="s">
        <v>2209</v>
      </c>
      <c r="S132" s="69" t="s">
        <v>11576</v>
      </c>
      <c r="T132" s="69" t="s">
        <v>150</v>
      </c>
      <c r="U132" s="69" t="s">
        <v>150</v>
      </c>
      <c r="V132" s="69" t="s">
        <v>150</v>
      </c>
      <c r="W132" s="69" t="s">
        <v>150</v>
      </c>
      <c r="X132" s="69" t="s">
        <v>2210</v>
      </c>
      <c r="Y132" s="69" t="s">
        <v>2211</v>
      </c>
      <c r="Z132" s="69" t="s">
        <v>2212</v>
      </c>
      <c r="AA132" s="69" t="s">
        <v>2213</v>
      </c>
      <c r="AB132" s="69" t="s">
        <v>2214</v>
      </c>
      <c r="AC132" s="69" t="s">
        <v>2215</v>
      </c>
      <c r="AD132" s="69" t="s">
        <v>2216</v>
      </c>
      <c r="AE132" s="149" t="s">
        <v>2217</v>
      </c>
      <c r="AF132" s="150"/>
    </row>
    <row r="133" spans="1:32" ht="39.9" customHeight="1">
      <c r="A133" s="69">
        <v>190</v>
      </c>
      <c r="B133" s="69">
        <v>690045389001</v>
      </c>
      <c r="C133" s="69" t="s">
        <v>2218</v>
      </c>
      <c r="D133" s="69" t="s">
        <v>10913</v>
      </c>
      <c r="E133" s="69" t="s">
        <v>226</v>
      </c>
      <c r="F133" s="69" t="s">
        <v>2219</v>
      </c>
      <c r="G133" s="67">
        <v>31334</v>
      </c>
      <c r="H133" s="69" t="s">
        <v>2220</v>
      </c>
      <c r="I133" s="67">
        <v>41393</v>
      </c>
      <c r="J133" s="69" t="s">
        <v>126</v>
      </c>
      <c r="K133" s="69" t="s">
        <v>2182</v>
      </c>
      <c r="L133" s="69" t="s">
        <v>2183</v>
      </c>
      <c r="M133" s="69" t="s">
        <v>2221</v>
      </c>
      <c r="N133" s="69" t="s">
        <v>2222</v>
      </c>
      <c r="O133" s="69" t="s">
        <v>2223</v>
      </c>
      <c r="P133" s="69" t="s">
        <v>2224</v>
      </c>
      <c r="Q133" s="69" t="s">
        <v>2225</v>
      </c>
      <c r="R133" s="69" t="s">
        <v>2226</v>
      </c>
      <c r="S133" s="69" t="s">
        <v>2227</v>
      </c>
      <c r="T133" s="69" t="s">
        <v>150</v>
      </c>
      <c r="U133" s="69" t="s">
        <v>150</v>
      </c>
      <c r="V133" s="69" t="s">
        <v>150</v>
      </c>
      <c r="W133" s="69" t="s">
        <v>150</v>
      </c>
      <c r="X133" s="69" t="s">
        <v>2228</v>
      </c>
      <c r="Y133" s="69" t="s">
        <v>2229</v>
      </c>
      <c r="Z133" s="69" t="s">
        <v>2230</v>
      </c>
      <c r="AA133" s="69" t="s">
        <v>11577</v>
      </c>
      <c r="AB133" s="69" t="s">
        <v>2231</v>
      </c>
      <c r="AC133" s="69" t="s">
        <v>2232</v>
      </c>
      <c r="AD133" s="69" t="s">
        <v>2233</v>
      </c>
      <c r="AE133" s="149" t="s">
        <v>2234</v>
      </c>
      <c r="AF133" s="150"/>
    </row>
    <row r="134" spans="1:32" ht="39.9" customHeight="1">
      <c r="A134" s="69">
        <v>191</v>
      </c>
      <c r="B134" s="69">
        <v>690045885001</v>
      </c>
      <c r="C134" s="69" t="s">
        <v>2235</v>
      </c>
      <c r="D134" s="69" t="s">
        <v>10913</v>
      </c>
      <c r="E134" s="69" t="s">
        <v>241</v>
      </c>
      <c r="F134" s="69" t="s">
        <v>2236</v>
      </c>
      <c r="G134" s="67">
        <v>35150</v>
      </c>
      <c r="H134" s="69" t="s">
        <v>2237</v>
      </c>
      <c r="I134" s="67">
        <v>41425</v>
      </c>
      <c r="J134" s="69" t="s">
        <v>126</v>
      </c>
      <c r="K134" s="69" t="s">
        <v>2182</v>
      </c>
      <c r="L134" s="69" t="s">
        <v>2183</v>
      </c>
      <c r="M134" s="69" t="s">
        <v>2221</v>
      </c>
      <c r="N134" s="69" t="s">
        <v>2238</v>
      </c>
      <c r="O134" s="69" t="s">
        <v>2239</v>
      </c>
      <c r="P134" s="69" t="s">
        <v>11578</v>
      </c>
      <c r="Q134" s="69" t="s">
        <v>2240</v>
      </c>
      <c r="R134" s="69" t="s">
        <v>2241</v>
      </c>
      <c r="S134" s="69" t="s">
        <v>2242</v>
      </c>
      <c r="T134" s="69" t="s">
        <v>150</v>
      </c>
      <c r="U134" s="69" t="s">
        <v>150</v>
      </c>
      <c r="V134" s="69" t="s">
        <v>150</v>
      </c>
      <c r="W134" s="69" t="s">
        <v>150</v>
      </c>
      <c r="X134" s="69" t="s">
        <v>11579</v>
      </c>
      <c r="Y134" s="69" t="s">
        <v>11580</v>
      </c>
      <c r="Z134" s="69" t="s">
        <v>2243</v>
      </c>
      <c r="AA134" s="69" t="s">
        <v>2244</v>
      </c>
      <c r="AB134" s="69" t="s">
        <v>2245</v>
      </c>
      <c r="AC134" s="69" t="s">
        <v>11581</v>
      </c>
      <c r="AD134" s="69" t="s">
        <v>2246</v>
      </c>
      <c r="AE134" s="149" t="s">
        <v>2247</v>
      </c>
      <c r="AF134" s="150"/>
    </row>
    <row r="135" spans="1:32" ht="39.9" customHeight="1">
      <c r="A135" s="69">
        <v>192</v>
      </c>
      <c r="B135" s="69">
        <v>690061465001</v>
      </c>
      <c r="C135" s="69" t="s">
        <v>2248</v>
      </c>
      <c r="D135" s="69" t="s">
        <v>10913</v>
      </c>
      <c r="E135" s="69" t="s">
        <v>241</v>
      </c>
      <c r="F135" s="69" t="s">
        <v>2249</v>
      </c>
      <c r="G135" s="67">
        <v>29563</v>
      </c>
      <c r="H135" s="69" t="s">
        <v>2250</v>
      </c>
      <c r="I135" s="67">
        <v>41400</v>
      </c>
      <c r="J135" s="69" t="s">
        <v>126</v>
      </c>
      <c r="K135" s="69" t="s">
        <v>2182</v>
      </c>
      <c r="L135" s="69" t="s">
        <v>2183</v>
      </c>
      <c r="M135" s="69" t="s">
        <v>2183</v>
      </c>
      <c r="N135" s="69" t="s">
        <v>2251</v>
      </c>
      <c r="O135" s="69" t="s">
        <v>11582</v>
      </c>
      <c r="P135" s="69" t="s">
        <v>11583</v>
      </c>
      <c r="Q135" s="69" t="s">
        <v>11584</v>
      </c>
      <c r="R135" s="69" t="s">
        <v>11398</v>
      </c>
      <c r="S135" s="69" t="s">
        <v>11399</v>
      </c>
      <c r="T135" s="69" t="s">
        <v>11400</v>
      </c>
      <c r="U135" s="69" t="s">
        <v>11401</v>
      </c>
      <c r="V135" s="69" t="s">
        <v>150</v>
      </c>
      <c r="W135" s="69" t="s">
        <v>150</v>
      </c>
      <c r="X135" s="69" t="s">
        <v>2252</v>
      </c>
      <c r="Y135" s="69" t="s">
        <v>2253</v>
      </c>
      <c r="Z135" s="69" t="s">
        <v>2254</v>
      </c>
      <c r="AA135" s="69" t="s">
        <v>2255</v>
      </c>
      <c r="AB135" s="69" t="s">
        <v>2256</v>
      </c>
      <c r="AC135" s="69" t="s">
        <v>2257</v>
      </c>
      <c r="AD135" s="69" t="s">
        <v>2258</v>
      </c>
      <c r="AE135" s="149" t="s">
        <v>2259</v>
      </c>
      <c r="AF135" s="150"/>
    </row>
    <row r="136" spans="1:32" ht="39.9" customHeight="1">
      <c r="A136" s="69">
        <v>193</v>
      </c>
      <c r="B136" s="69">
        <v>690069334001</v>
      </c>
      <c r="C136" s="69" t="s">
        <v>2260</v>
      </c>
      <c r="D136" s="69" t="s">
        <v>10913</v>
      </c>
      <c r="E136" s="69" t="s">
        <v>291</v>
      </c>
      <c r="F136" s="69" t="s">
        <v>2261</v>
      </c>
      <c r="G136" s="67">
        <v>32805</v>
      </c>
      <c r="H136" s="69" t="s">
        <v>2262</v>
      </c>
      <c r="I136" s="67">
        <v>41345</v>
      </c>
      <c r="J136" s="69" t="s">
        <v>126</v>
      </c>
      <c r="K136" s="69" t="s">
        <v>2182</v>
      </c>
      <c r="L136" s="69" t="s">
        <v>2183</v>
      </c>
      <c r="M136" s="69" t="s">
        <v>2263</v>
      </c>
      <c r="N136" s="69" t="s">
        <v>10986</v>
      </c>
      <c r="O136" s="69" t="s">
        <v>2264</v>
      </c>
      <c r="P136" s="69" t="s">
        <v>2265</v>
      </c>
      <c r="Q136" s="69" t="s">
        <v>2266</v>
      </c>
      <c r="R136" s="69" t="s">
        <v>2267</v>
      </c>
      <c r="S136" s="69" t="s">
        <v>2268</v>
      </c>
      <c r="T136" s="69" t="s">
        <v>11585</v>
      </c>
      <c r="U136" s="69" t="s">
        <v>11586</v>
      </c>
      <c r="V136" s="69" t="s">
        <v>11587</v>
      </c>
      <c r="W136" s="69" t="s">
        <v>11397</v>
      </c>
      <c r="X136" s="69" t="s">
        <v>2269</v>
      </c>
      <c r="Y136" s="69" t="s">
        <v>2270</v>
      </c>
      <c r="Z136" s="69" t="s">
        <v>2271</v>
      </c>
      <c r="AA136" s="69" t="s">
        <v>2272</v>
      </c>
      <c r="AB136" s="69" t="s">
        <v>2273</v>
      </c>
      <c r="AC136" s="69" t="s">
        <v>2274</v>
      </c>
      <c r="AD136" s="69" t="s">
        <v>2275</v>
      </c>
      <c r="AE136" s="149" t="s">
        <v>2276</v>
      </c>
      <c r="AF136" s="150"/>
    </row>
    <row r="137" spans="1:32" ht="39.9" customHeight="1">
      <c r="A137" s="69">
        <v>194</v>
      </c>
      <c r="B137" s="69">
        <v>690074397001</v>
      </c>
      <c r="C137" s="69" t="s">
        <v>2277</v>
      </c>
      <c r="D137" s="69" t="s">
        <v>10913</v>
      </c>
      <c r="E137" s="69" t="s">
        <v>291</v>
      </c>
      <c r="F137" s="69" t="s">
        <v>2278</v>
      </c>
      <c r="G137" s="67">
        <v>35285</v>
      </c>
      <c r="H137" s="69" t="s">
        <v>2279</v>
      </c>
      <c r="I137" s="67">
        <v>41417</v>
      </c>
      <c r="J137" s="69" t="s">
        <v>126</v>
      </c>
      <c r="K137" s="69" t="s">
        <v>2182</v>
      </c>
      <c r="L137" s="69" t="s">
        <v>2280</v>
      </c>
      <c r="M137" s="69" t="s">
        <v>2280</v>
      </c>
      <c r="N137" s="69" t="s">
        <v>2281</v>
      </c>
      <c r="O137" s="69" t="s">
        <v>2282</v>
      </c>
      <c r="P137" s="69" t="s">
        <v>2283</v>
      </c>
      <c r="Q137" s="69" t="s">
        <v>2284</v>
      </c>
      <c r="R137" s="69" t="s">
        <v>2285</v>
      </c>
      <c r="S137" s="69" t="s">
        <v>2286</v>
      </c>
      <c r="T137" s="69" t="s">
        <v>11258</v>
      </c>
      <c r="U137" s="69" t="s">
        <v>11259</v>
      </c>
      <c r="V137" s="69" t="s">
        <v>11588</v>
      </c>
      <c r="W137" s="69" t="s">
        <v>11589</v>
      </c>
      <c r="X137" s="69" t="s">
        <v>11590</v>
      </c>
      <c r="Y137" s="69" t="s">
        <v>11591</v>
      </c>
      <c r="Z137" s="69" t="s">
        <v>11592</v>
      </c>
      <c r="AA137" s="69" t="s">
        <v>11593</v>
      </c>
      <c r="AB137" s="69" t="s">
        <v>2287</v>
      </c>
      <c r="AC137" s="69" t="s">
        <v>2288</v>
      </c>
      <c r="AD137" s="69" t="s">
        <v>2289</v>
      </c>
      <c r="AE137" s="149" t="s">
        <v>2290</v>
      </c>
      <c r="AF137" s="150"/>
    </row>
    <row r="138" spans="1:32" ht="39.9" customHeight="1">
      <c r="A138" s="69">
        <v>195</v>
      </c>
      <c r="B138" s="69">
        <v>690074761001</v>
      </c>
      <c r="C138" s="69" t="s">
        <v>2291</v>
      </c>
      <c r="D138" s="69" t="s">
        <v>10913</v>
      </c>
      <c r="E138" s="69" t="s">
        <v>291</v>
      </c>
      <c r="F138" s="69" t="s">
        <v>2292</v>
      </c>
      <c r="G138" s="67">
        <v>35580</v>
      </c>
      <c r="H138" s="69" t="s">
        <v>2293</v>
      </c>
      <c r="I138" s="67">
        <v>41401</v>
      </c>
      <c r="J138" s="69" t="s">
        <v>126</v>
      </c>
      <c r="K138" s="69" t="s">
        <v>2182</v>
      </c>
      <c r="L138" s="69" t="s">
        <v>2183</v>
      </c>
      <c r="M138" s="69" t="s">
        <v>2183</v>
      </c>
      <c r="N138" s="69" t="s">
        <v>2294</v>
      </c>
      <c r="O138" s="69" t="s">
        <v>2295</v>
      </c>
      <c r="P138" s="69" t="s">
        <v>2296</v>
      </c>
      <c r="Q138" s="69" t="s">
        <v>2297</v>
      </c>
      <c r="R138" s="69" t="s">
        <v>2298</v>
      </c>
      <c r="S138" s="69" t="s">
        <v>2299</v>
      </c>
      <c r="T138" s="69" t="s">
        <v>150</v>
      </c>
      <c r="U138" s="69" t="s">
        <v>150</v>
      </c>
      <c r="V138" s="69" t="s">
        <v>150</v>
      </c>
      <c r="W138" s="69" t="s">
        <v>150</v>
      </c>
      <c r="X138" s="69" t="s">
        <v>2300</v>
      </c>
      <c r="Y138" s="69" t="s">
        <v>2301</v>
      </c>
      <c r="Z138" s="69" t="s">
        <v>2302</v>
      </c>
      <c r="AA138" s="69" t="s">
        <v>2303</v>
      </c>
      <c r="AB138" s="69" t="s">
        <v>2304</v>
      </c>
      <c r="AC138" s="69" t="s">
        <v>2305</v>
      </c>
      <c r="AD138" s="69" t="s">
        <v>2306</v>
      </c>
      <c r="AE138" s="149" t="s">
        <v>2307</v>
      </c>
      <c r="AF138" s="150"/>
    </row>
    <row r="139" spans="1:32" ht="39.9" customHeight="1">
      <c r="A139" s="69">
        <v>196</v>
      </c>
      <c r="B139" s="69">
        <v>690075113001</v>
      </c>
      <c r="C139" s="69" t="s">
        <v>2308</v>
      </c>
      <c r="D139" s="69" t="s">
        <v>10913</v>
      </c>
      <c r="E139" s="69" t="s">
        <v>123</v>
      </c>
      <c r="F139" s="69" t="s">
        <v>2309</v>
      </c>
      <c r="G139" s="67">
        <v>35935</v>
      </c>
      <c r="H139" s="69" t="s">
        <v>2310</v>
      </c>
      <c r="I139" s="67">
        <v>41372</v>
      </c>
      <c r="J139" s="69" t="s">
        <v>126</v>
      </c>
      <c r="K139" s="69" t="s">
        <v>2182</v>
      </c>
      <c r="L139" s="69" t="s">
        <v>2311</v>
      </c>
      <c r="M139" s="69" t="s">
        <v>2311</v>
      </c>
      <c r="N139" s="69" t="s">
        <v>2312</v>
      </c>
      <c r="O139" s="69" t="s">
        <v>2313</v>
      </c>
      <c r="P139" s="69" t="s">
        <v>2314</v>
      </c>
      <c r="Q139" s="69" t="s">
        <v>2315</v>
      </c>
      <c r="R139" s="69" t="s">
        <v>2316</v>
      </c>
      <c r="S139" s="69" t="s">
        <v>2317</v>
      </c>
      <c r="T139" s="69" t="s">
        <v>11594</v>
      </c>
      <c r="U139" s="69" t="s">
        <v>11595</v>
      </c>
      <c r="V139" s="69" t="s">
        <v>150</v>
      </c>
      <c r="W139" s="69" t="s">
        <v>150</v>
      </c>
      <c r="X139" s="69" t="s">
        <v>2318</v>
      </c>
      <c r="Y139" s="69" t="s">
        <v>2319</v>
      </c>
      <c r="Z139" s="69" t="s">
        <v>2320</v>
      </c>
      <c r="AA139" s="69" t="s">
        <v>2321</v>
      </c>
      <c r="AB139" s="69" t="s">
        <v>2322</v>
      </c>
      <c r="AC139" s="69" t="s">
        <v>2323</v>
      </c>
      <c r="AD139" s="69" t="s">
        <v>2324</v>
      </c>
      <c r="AE139" s="149" t="s">
        <v>2325</v>
      </c>
      <c r="AF139" s="150"/>
    </row>
    <row r="140" spans="1:32" ht="39.9" customHeight="1">
      <c r="A140" s="69">
        <v>197</v>
      </c>
      <c r="B140" s="69">
        <v>690075563001</v>
      </c>
      <c r="C140" s="69" t="s">
        <v>2326</v>
      </c>
      <c r="D140" s="69" t="s">
        <v>10913</v>
      </c>
      <c r="E140" s="69" t="s">
        <v>241</v>
      </c>
      <c r="F140" s="69" t="s">
        <v>2327</v>
      </c>
      <c r="G140" s="67">
        <v>29146</v>
      </c>
      <c r="H140" s="69" t="s">
        <v>2328</v>
      </c>
      <c r="I140" s="67">
        <v>41380</v>
      </c>
      <c r="J140" s="69" t="s">
        <v>126</v>
      </c>
      <c r="K140" s="69" t="s">
        <v>2182</v>
      </c>
      <c r="L140" s="69" t="s">
        <v>2183</v>
      </c>
      <c r="M140" s="69" t="s">
        <v>2183</v>
      </c>
      <c r="N140" s="69" t="s">
        <v>2329</v>
      </c>
      <c r="O140" s="69" t="s">
        <v>2330</v>
      </c>
      <c r="P140" s="69" t="s">
        <v>2331</v>
      </c>
      <c r="Q140" s="69" t="s">
        <v>2332</v>
      </c>
      <c r="R140" s="69" t="s">
        <v>2333</v>
      </c>
      <c r="S140" s="69" t="s">
        <v>11596</v>
      </c>
      <c r="T140" s="69" t="s">
        <v>150</v>
      </c>
      <c r="U140" s="69" t="s">
        <v>150</v>
      </c>
      <c r="V140" s="69" t="s">
        <v>150</v>
      </c>
      <c r="W140" s="69" t="s">
        <v>150</v>
      </c>
      <c r="X140" s="69" t="s">
        <v>2334</v>
      </c>
      <c r="Y140" s="69" t="s">
        <v>2335</v>
      </c>
      <c r="Z140" s="69" t="s">
        <v>2336</v>
      </c>
      <c r="AA140" s="69" t="s">
        <v>2337</v>
      </c>
      <c r="AB140" s="69" t="s">
        <v>2338</v>
      </c>
      <c r="AC140" s="69" t="s">
        <v>2339</v>
      </c>
      <c r="AD140" s="69" t="s">
        <v>2340</v>
      </c>
      <c r="AE140" s="149" t="s">
        <v>2341</v>
      </c>
      <c r="AF140" s="150"/>
    </row>
    <row r="141" spans="1:32" ht="39.9" customHeight="1">
      <c r="A141" s="69">
        <v>198</v>
      </c>
      <c r="B141" s="69">
        <v>690075598001</v>
      </c>
      <c r="C141" s="69" t="s">
        <v>2342</v>
      </c>
      <c r="D141" s="69" t="s">
        <v>10913</v>
      </c>
      <c r="E141" s="69" t="s">
        <v>178</v>
      </c>
      <c r="F141" s="69" t="s">
        <v>2343</v>
      </c>
      <c r="G141" s="67">
        <v>32623</v>
      </c>
      <c r="H141" s="69" t="s">
        <v>2344</v>
      </c>
      <c r="I141" s="67">
        <v>41408</v>
      </c>
      <c r="J141" s="69" t="s">
        <v>126</v>
      </c>
      <c r="K141" s="69" t="s">
        <v>2182</v>
      </c>
      <c r="L141" s="69" t="s">
        <v>2183</v>
      </c>
      <c r="M141" s="69" t="s">
        <v>2263</v>
      </c>
      <c r="N141" s="69" t="s">
        <v>2345</v>
      </c>
      <c r="O141" s="69" t="s">
        <v>2346</v>
      </c>
      <c r="P141" s="69" t="s">
        <v>2347</v>
      </c>
      <c r="Q141" s="69" t="s">
        <v>2348</v>
      </c>
      <c r="R141" s="69" t="s">
        <v>2349</v>
      </c>
      <c r="S141" s="69" t="s">
        <v>2350</v>
      </c>
      <c r="T141" s="69" t="s">
        <v>150</v>
      </c>
      <c r="U141" s="69" t="s">
        <v>150</v>
      </c>
      <c r="V141" s="69" t="s">
        <v>150</v>
      </c>
      <c r="W141" s="69" t="s">
        <v>150</v>
      </c>
      <c r="X141" s="69" t="s">
        <v>2351</v>
      </c>
      <c r="Y141" s="69" t="s">
        <v>2352</v>
      </c>
      <c r="Z141" s="69" t="s">
        <v>2353</v>
      </c>
      <c r="AA141" s="69" t="s">
        <v>11597</v>
      </c>
      <c r="AB141" s="69" t="s">
        <v>2354</v>
      </c>
      <c r="AC141" s="69" t="s">
        <v>11598</v>
      </c>
      <c r="AD141" s="69" t="s">
        <v>2355</v>
      </c>
      <c r="AE141" s="149" t="s">
        <v>2356</v>
      </c>
      <c r="AF141" s="150"/>
    </row>
    <row r="142" spans="1:32" ht="39.9" customHeight="1">
      <c r="A142" s="69">
        <v>199</v>
      </c>
      <c r="B142" s="69">
        <v>690075636001</v>
      </c>
      <c r="C142" s="69" t="s">
        <v>2357</v>
      </c>
      <c r="D142" s="69" t="s">
        <v>10913</v>
      </c>
      <c r="E142" s="69" t="s">
        <v>241</v>
      </c>
      <c r="F142" s="69" t="s">
        <v>2358</v>
      </c>
      <c r="G142" s="67">
        <v>40007</v>
      </c>
      <c r="H142" s="69" t="s">
        <v>2359</v>
      </c>
      <c r="I142" s="67">
        <v>41376</v>
      </c>
      <c r="J142" s="69" t="s">
        <v>126</v>
      </c>
      <c r="K142" s="69" t="s">
        <v>2182</v>
      </c>
      <c r="L142" s="69" t="s">
        <v>2183</v>
      </c>
      <c r="M142" s="69" t="s">
        <v>2360</v>
      </c>
      <c r="N142" s="69" t="s">
        <v>2361</v>
      </c>
      <c r="O142" s="69" t="s">
        <v>2362</v>
      </c>
      <c r="P142" s="69" t="s">
        <v>2363</v>
      </c>
      <c r="Q142" s="69" t="s">
        <v>2364</v>
      </c>
      <c r="R142" s="69" t="s">
        <v>2365</v>
      </c>
      <c r="S142" s="69" t="s">
        <v>11599</v>
      </c>
      <c r="T142" s="69" t="s">
        <v>150</v>
      </c>
      <c r="U142" s="69" t="s">
        <v>150</v>
      </c>
      <c r="V142" s="69" t="s">
        <v>150</v>
      </c>
      <c r="W142" s="69" t="s">
        <v>150</v>
      </c>
      <c r="X142" s="69" t="s">
        <v>2366</v>
      </c>
      <c r="Y142" s="69" t="s">
        <v>2367</v>
      </c>
      <c r="Z142" s="69" t="s">
        <v>2368</v>
      </c>
      <c r="AA142" s="69" t="s">
        <v>2369</v>
      </c>
      <c r="AB142" s="69" t="s">
        <v>2370</v>
      </c>
      <c r="AC142" s="69" t="s">
        <v>2371</v>
      </c>
      <c r="AD142" s="69" t="s">
        <v>2372</v>
      </c>
      <c r="AE142" s="149" t="s">
        <v>2373</v>
      </c>
      <c r="AF142" s="150"/>
    </row>
    <row r="143" spans="1:32" ht="39.9" customHeight="1">
      <c r="A143" s="69">
        <v>200</v>
      </c>
      <c r="B143" s="69">
        <v>690075881001</v>
      </c>
      <c r="C143" s="69" t="s">
        <v>2374</v>
      </c>
      <c r="D143" s="69" t="s">
        <v>10913</v>
      </c>
      <c r="E143" s="69" t="s">
        <v>241</v>
      </c>
      <c r="F143" s="69" t="s">
        <v>2375</v>
      </c>
      <c r="G143" s="67">
        <v>35761</v>
      </c>
      <c r="H143" s="69" t="s">
        <v>2376</v>
      </c>
      <c r="I143" s="67">
        <v>41443</v>
      </c>
      <c r="J143" s="69" t="s">
        <v>126</v>
      </c>
      <c r="K143" s="69" t="s">
        <v>2182</v>
      </c>
      <c r="L143" s="69" t="s">
        <v>2183</v>
      </c>
      <c r="M143" s="69" t="s">
        <v>2221</v>
      </c>
      <c r="N143" s="69" t="s">
        <v>2377</v>
      </c>
      <c r="O143" s="69" t="s">
        <v>2378</v>
      </c>
      <c r="P143" s="69" t="s">
        <v>2379</v>
      </c>
      <c r="Q143" s="69" t="s">
        <v>2380</v>
      </c>
      <c r="R143" s="69" t="s">
        <v>2381</v>
      </c>
      <c r="S143" s="69" t="s">
        <v>11600</v>
      </c>
      <c r="T143" s="69" t="s">
        <v>150</v>
      </c>
      <c r="U143" s="69" t="s">
        <v>150</v>
      </c>
      <c r="V143" s="69" t="s">
        <v>150</v>
      </c>
      <c r="W143" s="69" t="s">
        <v>150</v>
      </c>
      <c r="X143" s="69" t="s">
        <v>2382</v>
      </c>
      <c r="Y143" s="69" t="s">
        <v>2383</v>
      </c>
      <c r="Z143" s="69" t="s">
        <v>2384</v>
      </c>
      <c r="AA143" s="69" t="s">
        <v>2385</v>
      </c>
      <c r="AB143" s="69" t="s">
        <v>2386</v>
      </c>
      <c r="AC143" s="69" t="s">
        <v>11601</v>
      </c>
      <c r="AD143" s="69" t="s">
        <v>2387</v>
      </c>
      <c r="AE143" s="149" t="s">
        <v>11602</v>
      </c>
      <c r="AF143" s="150"/>
    </row>
    <row r="144" spans="1:32" ht="39.9" customHeight="1">
      <c r="A144" s="69">
        <v>201</v>
      </c>
      <c r="B144" s="69">
        <v>690076314001</v>
      </c>
      <c r="C144" s="69" t="s">
        <v>2388</v>
      </c>
      <c r="D144" s="69" t="s">
        <v>10913</v>
      </c>
      <c r="E144" s="69" t="s">
        <v>241</v>
      </c>
      <c r="F144" s="69" t="s">
        <v>2389</v>
      </c>
      <c r="G144" s="67">
        <v>35094</v>
      </c>
      <c r="H144" s="69" t="s">
        <v>2390</v>
      </c>
      <c r="I144" s="67">
        <v>41428</v>
      </c>
      <c r="J144" s="69" t="s">
        <v>126</v>
      </c>
      <c r="K144" s="69" t="s">
        <v>2182</v>
      </c>
      <c r="L144" s="69" t="s">
        <v>2391</v>
      </c>
      <c r="M144" s="69" t="s">
        <v>2391</v>
      </c>
      <c r="N144" s="69" t="s">
        <v>2392</v>
      </c>
      <c r="O144" s="69" t="s">
        <v>2393</v>
      </c>
      <c r="P144" s="69" t="s">
        <v>2394</v>
      </c>
      <c r="Q144" s="69" t="s">
        <v>2395</v>
      </c>
      <c r="R144" s="69" t="s">
        <v>2396</v>
      </c>
      <c r="S144" s="69" t="s">
        <v>2397</v>
      </c>
      <c r="T144" s="69" t="s">
        <v>150</v>
      </c>
      <c r="U144" s="69" t="s">
        <v>150</v>
      </c>
      <c r="V144" s="69" t="s">
        <v>150</v>
      </c>
      <c r="W144" s="69" t="s">
        <v>150</v>
      </c>
      <c r="X144" s="69" t="s">
        <v>2398</v>
      </c>
      <c r="Y144" s="69" t="s">
        <v>2399</v>
      </c>
      <c r="Z144" s="69" t="s">
        <v>2400</v>
      </c>
      <c r="AA144" s="69" t="s">
        <v>2401</v>
      </c>
      <c r="AB144" s="69" t="s">
        <v>2402</v>
      </c>
      <c r="AC144" s="69" t="s">
        <v>2403</v>
      </c>
      <c r="AD144" s="69" t="s">
        <v>2404</v>
      </c>
      <c r="AE144" s="149" t="s">
        <v>2405</v>
      </c>
      <c r="AF144" s="150"/>
    </row>
    <row r="145" spans="1:32" ht="39.9" customHeight="1">
      <c r="A145" s="69">
        <v>203</v>
      </c>
      <c r="B145" s="69">
        <v>691700283001</v>
      </c>
      <c r="C145" s="69" t="s">
        <v>2406</v>
      </c>
      <c r="D145" s="69" t="s">
        <v>10913</v>
      </c>
      <c r="E145" s="69" t="s">
        <v>241</v>
      </c>
      <c r="F145" s="69" t="s">
        <v>2407</v>
      </c>
      <c r="G145" s="67">
        <v>40211</v>
      </c>
      <c r="H145" s="69" t="s">
        <v>2408</v>
      </c>
      <c r="I145" s="67">
        <v>41425</v>
      </c>
      <c r="J145" s="69" t="s">
        <v>126</v>
      </c>
      <c r="K145" s="69" t="s">
        <v>2182</v>
      </c>
      <c r="L145" s="69" t="s">
        <v>2409</v>
      </c>
      <c r="M145" s="69" t="s">
        <v>2410</v>
      </c>
      <c r="N145" s="69" t="s">
        <v>10987</v>
      </c>
      <c r="O145" s="69" t="s">
        <v>2411</v>
      </c>
      <c r="P145" s="69" t="s">
        <v>2411</v>
      </c>
      <c r="Q145" s="69" t="s">
        <v>2412</v>
      </c>
      <c r="R145" s="69" t="s">
        <v>2413</v>
      </c>
      <c r="S145" s="69" t="s">
        <v>11603</v>
      </c>
      <c r="T145" s="69" t="s">
        <v>150</v>
      </c>
      <c r="U145" s="69" t="s">
        <v>150</v>
      </c>
      <c r="V145" s="69" t="s">
        <v>150</v>
      </c>
      <c r="W145" s="69" t="s">
        <v>150</v>
      </c>
      <c r="X145" s="69" t="s">
        <v>2414</v>
      </c>
      <c r="Y145" s="69" t="s">
        <v>2415</v>
      </c>
      <c r="Z145" s="69" t="s">
        <v>2416</v>
      </c>
      <c r="AA145" s="69" t="s">
        <v>2417</v>
      </c>
      <c r="AB145" s="69" t="s">
        <v>2418</v>
      </c>
      <c r="AC145" s="69" t="s">
        <v>2419</v>
      </c>
      <c r="AD145" s="69" t="s">
        <v>2420</v>
      </c>
      <c r="AE145" s="149" t="s">
        <v>2421</v>
      </c>
      <c r="AF145" s="150"/>
    </row>
    <row r="146" spans="1:32" ht="39.9" customHeight="1">
      <c r="A146" s="69">
        <v>204</v>
      </c>
      <c r="B146" s="69">
        <v>691700402001</v>
      </c>
      <c r="C146" s="69" t="s">
        <v>2422</v>
      </c>
      <c r="D146" s="69" t="s">
        <v>10913</v>
      </c>
      <c r="E146" s="69" t="s">
        <v>241</v>
      </c>
      <c r="F146" s="69" t="s">
        <v>2423</v>
      </c>
      <c r="G146" s="67">
        <v>33680</v>
      </c>
      <c r="H146" s="69" t="s">
        <v>2424</v>
      </c>
      <c r="I146" s="67">
        <v>41391</v>
      </c>
      <c r="J146" s="69" t="s">
        <v>126</v>
      </c>
      <c r="K146" s="69" t="s">
        <v>2182</v>
      </c>
      <c r="L146" s="69" t="s">
        <v>2183</v>
      </c>
      <c r="M146" s="69" t="s">
        <v>2221</v>
      </c>
      <c r="N146" s="69" t="s">
        <v>2425</v>
      </c>
      <c r="O146" s="69" t="s">
        <v>2426</v>
      </c>
      <c r="P146" s="69" t="s">
        <v>2427</v>
      </c>
      <c r="Q146" s="69" t="s">
        <v>2428</v>
      </c>
      <c r="R146" s="69" t="s">
        <v>2429</v>
      </c>
      <c r="S146" s="69" t="s">
        <v>2430</v>
      </c>
      <c r="T146" s="69" t="s">
        <v>150</v>
      </c>
      <c r="U146" s="69" t="s">
        <v>150</v>
      </c>
      <c r="V146" s="69" t="s">
        <v>150</v>
      </c>
      <c r="W146" s="69" t="s">
        <v>150</v>
      </c>
      <c r="X146" s="69" t="s">
        <v>2431</v>
      </c>
      <c r="Y146" s="69" t="s">
        <v>2432</v>
      </c>
      <c r="Z146" s="69" t="s">
        <v>2433</v>
      </c>
      <c r="AA146" s="69" t="s">
        <v>2434</v>
      </c>
      <c r="AB146" s="69" t="s">
        <v>2435</v>
      </c>
      <c r="AC146" s="69" t="s">
        <v>2436</v>
      </c>
      <c r="AD146" s="69" t="s">
        <v>2437</v>
      </c>
      <c r="AE146" s="149" t="s">
        <v>11604</v>
      </c>
      <c r="AF146" s="150"/>
    </row>
    <row r="147" spans="1:32" ht="39.9" customHeight="1">
      <c r="A147" s="69">
        <v>205</v>
      </c>
      <c r="B147" s="69">
        <v>691702324001</v>
      </c>
      <c r="C147" s="69" t="s">
        <v>2438</v>
      </c>
      <c r="D147" s="69" t="s">
        <v>10913</v>
      </c>
      <c r="E147" s="69" t="s">
        <v>291</v>
      </c>
      <c r="F147" s="69" t="s">
        <v>2439</v>
      </c>
      <c r="G147" s="67">
        <v>35090</v>
      </c>
      <c r="H147" s="69" t="s">
        <v>2440</v>
      </c>
      <c r="I147" s="67">
        <v>41400</v>
      </c>
      <c r="J147" s="69" t="s">
        <v>126</v>
      </c>
      <c r="K147" s="69" t="s">
        <v>2182</v>
      </c>
      <c r="L147" s="69" t="s">
        <v>2183</v>
      </c>
      <c r="M147" s="69" t="s">
        <v>2360</v>
      </c>
      <c r="N147" s="69" t="s">
        <v>2441</v>
      </c>
      <c r="O147" s="69" t="s">
        <v>2442</v>
      </c>
      <c r="P147" s="69" t="s">
        <v>2443</v>
      </c>
      <c r="Q147" s="69" t="s">
        <v>2444</v>
      </c>
      <c r="R147" s="69" t="s">
        <v>2445</v>
      </c>
      <c r="S147" s="69" t="s">
        <v>2446</v>
      </c>
      <c r="T147" s="69" t="s">
        <v>150</v>
      </c>
      <c r="U147" s="69" t="s">
        <v>150</v>
      </c>
      <c r="V147" s="69" t="s">
        <v>150</v>
      </c>
      <c r="W147" s="69" t="s">
        <v>150</v>
      </c>
      <c r="X147" s="69" t="s">
        <v>2447</v>
      </c>
      <c r="Y147" s="69" t="s">
        <v>2448</v>
      </c>
      <c r="Z147" s="69" t="s">
        <v>2449</v>
      </c>
      <c r="AA147" s="69" t="s">
        <v>2450</v>
      </c>
      <c r="AB147" s="69" t="s">
        <v>2451</v>
      </c>
      <c r="AC147" s="69" t="s">
        <v>2452</v>
      </c>
      <c r="AD147" s="69" t="s">
        <v>2453</v>
      </c>
      <c r="AE147" s="149" t="s">
        <v>2454</v>
      </c>
      <c r="AF147" s="150"/>
    </row>
    <row r="148" spans="1:32" ht="39.9" customHeight="1">
      <c r="A148" s="69">
        <v>207</v>
      </c>
      <c r="B148" s="69">
        <v>691702561001</v>
      </c>
      <c r="C148" s="69" t="s">
        <v>2455</v>
      </c>
      <c r="D148" s="69" t="s">
        <v>10913</v>
      </c>
      <c r="E148" s="69" t="s">
        <v>241</v>
      </c>
      <c r="F148" s="69" t="s">
        <v>2456</v>
      </c>
      <c r="G148" s="67">
        <v>36619</v>
      </c>
      <c r="H148" s="69" t="s">
        <v>2457</v>
      </c>
      <c r="I148" s="67">
        <v>41463</v>
      </c>
      <c r="J148" s="69" t="s">
        <v>126</v>
      </c>
      <c r="K148" s="69" t="s">
        <v>2182</v>
      </c>
      <c r="L148" s="69" t="s">
        <v>2183</v>
      </c>
      <c r="M148" s="69" t="s">
        <v>2221</v>
      </c>
      <c r="N148" s="69" t="s">
        <v>2458</v>
      </c>
      <c r="O148" s="69" t="s">
        <v>2459</v>
      </c>
      <c r="P148" s="69" t="s">
        <v>2460</v>
      </c>
      <c r="Q148" s="69" t="s">
        <v>2461</v>
      </c>
      <c r="R148" s="69" t="s">
        <v>2462</v>
      </c>
      <c r="S148" s="69" t="s">
        <v>2463</v>
      </c>
      <c r="T148" s="69" t="s">
        <v>150</v>
      </c>
      <c r="U148" s="69" t="s">
        <v>150</v>
      </c>
      <c r="V148" s="69" t="s">
        <v>150</v>
      </c>
      <c r="W148" s="69" t="s">
        <v>150</v>
      </c>
      <c r="X148" s="69" t="s">
        <v>2464</v>
      </c>
      <c r="Y148" s="69" t="s">
        <v>2465</v>
      </c>
      <c r="Z148" s="69" t="s">
        <v>2466</v>
      </c>
      <c r="AA148" s="69" t="s">
        <v>11605</v>
      </c>
      <c r="AB148" s="69" t="s">
        <v>2467</v>
      </c>
      <c r="AC148" s="69" t="s">
        <v>2468</v>
      </c>
      <c r="AD148" s="69" t="s">
        <v>2469</v>
      </c>
      <c r="AE148" s="149" t="s">
        <v>2470</v>
      </c>
      <c r="AF148" s="150"/>
    </row>
    <row r="149" spans="1:32" ht="39.9" customHeight="1">
      <c r="A149" s="69">
        <v>208</v>
      </c>
      <c r="B149" s="69">
        <v>691702693001</v>
      </c>
      <c r="C149" s="69" t="s">
        <v>2471</v>
      </c>
      <c r="D149" s="69" t="s">
        <v>10913</v>
      </c>
      <c r="E149" s="69" t="s">
        <v>178</v>
      </c>
      <c r="F149" s="69" t="s">
        <v>2472</v>
      </c>
      <c r="G149" s="67">
        <v>36686</v>
      </c>
      <c r="H149" s="69" t="s">
        <v>2473</v>
      </c>
      <c r="I149" s="67">
        <v>41400</v>
      </c>
      <c r="J149" s="69" t="s">
        <v>126</v>
      </c>
      <c r="K149" s="69" t="s">
        <v>2182</v>
      </c>
      <c r="L149" s="69" t="s">
        <v>2183</v>
      </c>
      <c r="M149" s="69" t="s">
        <v>2221</v>
      </c>
      <c r="N149" s="69" t="s">
        <v>2474</v>
      </c>
      <c r="O149" s="69" t="s">
        <v>2475</v>
      </c>
      <c r="P149" s="69" t="s">
        <v>2476</v>
      </c>
      <c r="Q149" s="69" t="s">
        <v>2477</v>
      </c>
      <c r="R149" s="69" t="s">
        <v>2478</v>
      </c>
      <c r="S149" s="69" t="s">
        <v>2479</v>
      </c>
      <c r="T149" s="69" t="s">
        <v>150</v>
      </c>
      <c r="U149" s="69" t="s">
        <v>150</v>
      </c>
      <c r="V149" s="69" t="s">
        <v>150</v>
      </c>
      <c r="W149" s="69" t="s">
        <v>150</v>
      </c>
      <c r="X149" s="69" t="s">
        <v>150</v>
      </c>
      <c r="Y149" s="69" t="s">
        <v>150</v>
      </c>
      <c r="Z149" s="69" t="s">
        <v>150</v>
      </c>
      <c r="AA149" s="69" t="s">
        <v>150</v>
      </c>
      <c r="AB149" s="69" t="s">
        <v>150</v>
      </c>
      <c r="AC149" s="69" t="s">
        <v>150</v>
      </c>
      <c r="AD149" s="69" t="s">
        <v>150</v>
      </c>
      <c r="AE149" s="149" t="s">
        <v>150</v>
      </c>
      <c r="AF149" s="150"/>
    </row>
    <row r="150" spans="1:32" ht="39.9" customHeight="1">
      <c r="A150" s="69">
        <v>210</v>
      </c>
      <c r="B150" s="69">
        <v>691704092001</v>
      </c>
      <c r="C150" s="69" t="s">
        <v>2480</v>
      </c>
      <c r="D150" s="69" t="s">
        <v>10913</v>
      </c>
      <c r="E150" s="69" t="s">
        <v>178</v>
      </c>
      <c r="F150" s="69" t="s">
        <v>2481</v>
      </c>
      <c r="G150" s="67">
        <v>36864</v>
      </c>
      <c r="H150" s="69" t="s">
        <v>2482</v>
      </c>
      <c r="I150" s="67">
        <v>41386</v>
      </c>
      <c r="J150" s="69" t="s">
        <v>126</v>
      </c>
      <c r="K150" s="69" t="s">
        <v>2182</v>
      </c>
      <c r="L150" s="69" t="s">
        <v>2183</v>
      </c>
      <c r="M150" s="69" t="s">
        <v>2183</v>
      </c>
      <c r="N150" s="69" t="s">
        <v>2483</v>
      </c>
      <c r="O150" s="69" t="s">
        <v>2484</v>
      </c>
      <c r="P150" s="69" t="s">
        <v>2485</v>
      </c>
      <c r="Q150" s="69" t="s">
        <v>2486</v>
      </c>
      <c r="R150" s="69" t="s">
        <v>2487</v>
      </c>
      <c r="S150" s="69" t="s">
        <v>2488</v>
      </c>
      <c r="T150" s="69" t="s">
        <v>11606</v>
      </c>
      <c r="U150" s="69" t="s">
        <v>11607</v>
      </c>
      <c r="V150" s="69" t="s">
        <v>150</v>
      </c>
      <c r="W150" s="69" t="s">
        <v>150</v>
      </c>
      <c r="X150" s="69" t="s">
        <v>2489</v>
      </c>
      <c r="Y150" s="69" t="s">
        <v>2490</v>
      </c>
      <c r="Z150" s="69" t="s">
        <v>2491</v>
      </c>
      <c r="AA150" s="69" t="s">
        <v>2492</v>
      </c>
      <c r="AB150" s="69" t="s">
        <v>2493</v>
      </c>
      <c r="AC150" s="69" t="s">
        <v>2494</v>
      </c>
      <c r="AD150" s="69" t="s">
        <v>2495</v>
      </c>
      <c r="AE150" s="149" t="s">
        <v>2496</v>
      </c>
      <c r="AF150" s="150"/>
    </row>
    <row r="151" spans="1:32" ht="39.9" customHeight="1">
      <c r="A151" s="69">
        <v>211</v>
      </c>
      <c r="B151" s="69">
        <v>691704904001</v>
      </c>
      <c r="C151" s="69" t="s">
        <v>2497</v>
      </c>
      <c r="D151" s="69" t="s">
        <v>10913</v>
      </c>
      <c r="E151" s="69" t="s">
        <v>241</v>
      </c>
      <c r="F151" s="69" t="s">
        <v>2498</v>
      </c>
      <c r="G151" s="67">
        <v>35664</v>
      </c>
      <c r="H151" s="69" t="s">
        <v>2499</v>
      </c>
      <c r="I151" s="67">
        <v>41444</v>
      </c>
      <c r="J151" s="69" t="s">
        <v>126</v>
      </c>
      <c r="K151" s="69" t="s">
        <v>2182</v>
      </c>
      <c r="L151" s="69" t="s">
        <v>2409</v>
      </c>
      <c r="M151" s="69" t="s">
        <v>2410</v>
      </c>
      <c r="N151" s="69" t="s">
        <v>2500</v>
      </c>
      <c r="O151" s="69" t="s">
        <v>2501</v>
      </c>
      <c r="P151" s="69" t="s">
        <v>2502</v>
      </c>
      <c r="Q151" s="69" t="s">
        <v>2503</v>
      </c>
      <c r="R151" s="69" t="s">
        <v>2504</v>
      </c>
      <c r="S151" s="69" t="s">
        <v>11608</v>
      </c>
      <c r="T151" s="69" t="s">
        <v>150</v>
      </c>
      <c r="U151" s="69" t="s">
        <v>150</v>
      </c>
      <c r="V151" s="69" t="s">
        <v>150</v>
      </c>
      <c r="W151" s="69" t="s">
        <v>150</v>
      </c>
      <c r="X151" s="69" t="s">
        <v>2505</v>
      </c>
      <c r="Y151" s="69" t="s">
        <v>2506</v>
      </c>
      <c r="Z151" s="69" t="s">
        <v>2507</v>
      </c>
      <c r="AA151" s="69" t="s">
        <v>2508</v>
      </c>
      <c r="AB151" s="69" t="s">
        <v>2509</v>
      </c>
      <c r="AC151" s="69" t="s">
        <v>2510</v>
      </c>
      <c r="AD151" s="69" t="s">
        <v>2511</v>
      </c>
      <c r="AE151" s="149" t="s">
        <v>2512</v>
      </c>
      <c r="AF151" s="150"/>
    </row>
    <row r="152" spans="1:32" ht="39.9" customHeight="1">
      <c r="A152" s="69">
        <v>212</v>
      </c>
      <c r="B152" s="69">
        <v>691705897001</v>
      </c>
      <c r="C152" s="69" t="s">
        <v>2513</v>
      </c>
      <c r="D152" s="69" t="s">
        <v>10913</v>
      </c>
      <c r="E152" s="69" t="s">
        <v>178</v>
      </c>
      <c r="F152" s="69" t="s">
        <v>2514</v>
      </c>
      <c r="G152" s="67">
        <v>37237</v>
      </c>
      <c r="H152" s="69" t="s">
        <v>2515</v>
      </c>
      <c r="I152" s="67">
        <v>41402</v>
      </c>
      <c r="J152" s="69" t="s">
        <v>126</v>
      </c>
      <c r="K152" s="69" t="s">
        <v>2182</v>
      </c>
      <c r="L152" s="69" t="s">
        <v>2391</v>
      </c>
      <c r="M152" s="69" t="s">
        <v>2391</v>
      </c>
      <c r="N152" s="69" t="s">
        <v>2516</v>
      </c>
      <c r="O152" s="69" t="s">
        <v>2517</v>
      </c>
      <c r="P152" s="69" t="s">
        <v>2518</v>
      </c>
      <c r="Q152" s="69" t="s">
        <v>2519</v>
      </c>
      <c r="R152" s="69" t="s">
        <v>2520</v>
      </c>
      <c r="S152" s="69" t="s">
        <v>10988</v>
      </c>
      <c r="T152" s="69" t="s">
        <v>150</v>
      </c>
      <c r="U152" s="69" t="s">
        <v>150</v>
      </c>
      <c r="V152" s="69" t="s">
        <v>150</v>
      </c>
      <c r="W152" s="69" t="s">
        <v>150</v>
      </c>
      <c r="X152" s="69" t="s">
        <v>2521</v>
      </c>
      <c r="Y152" s="69" t="s">
        <v>2522</v>
      </c>
      <c r="Z152" s="69" t="s">
        <v>2523</v>
      </c>
      <c r="AA152" s="69" t="s">
        <v>2524</v>
      </c>
      <c r="AB152" s="69" t="s">
        <v>2525</v>
      </c>
      <c r="AC152" s="69" t="s">
        <v>2526</v>
      </c>
      <c r="AD152" s="69" t="s">
        <v>2527</v>
      </c>
      <c r="AE152" s="149" t="s">
        <v>2528</v>
      </c>
      <c r="AF152" s="150"/>
    </row>
    <row r="153" spans="1:32" ht="39.9" customHeight="1">
      <c r="A153" s="69">
        <v>213</v>
      </c>
      <c r="B153" s="69">
        <v>691706583001</v>
      </c>
      <c r="C153" s="69" t="s">
        <v>2529</v>
      </c>
      <c r="D153" s="69" t="s">
        <v>10913</v>
      </c>
      <c r="E153" s="69" t="s">
        <v>241</v>
      </c>
      <c r="F153" s="69" t="s">
        <v>2530</v>
      </c>
      <c r="G153" s="67">
        <v>36910</v>
      </c>
      <c r="H153" s="69" t="s">
        <v>2531</v>
      </c>
      <c r="I153" s="67">
        <v>41397</v>
      </c>
      <c r="J153" s="69" t="s">
        <v>126</v>
      </c>
      <c r="K153" s="69" t="s">
        <v>2182</v>
      </c>
      <c r="L153" s="69" t="s">
        <v>2391</v>
      </c>
      <c r="M153" s="69" t="s">
        <v>2391</v>
      </c>
      <c r="N153" s="69" t="s">
        <v>2532</v>
      </c>
      <c r="O153" s="69" t="s">
        <v>2533</v>
      </c>
      <c r="P153" s="69" t="s">
        <v>2534</v>
      </c>
      <c r="Q153" s="69" t="s">
        <v>2535</v>
      </c>
      <c r="R153" s="69" t="s">
        <v>2536</v>
      </c>
      <c r="S153" s="69" t="s">
        <v>2537</v>
      </c>
      <c r="T153" s="69" t="s">
        <v>150</v>
      </c>
      <c r="U153" s="69" t="s">
        <v>150</v>
      </c>
      <c r="V153" s="69" t="s">
        <v>150</v>
      </c>
      <c r="W153" s="69" t="s">
        <v>150</v>
      </c>
      <c r="X153" s="69" t="s">
        <v>11609</v>
      </c>
      <c r="Y153" s="69" t="s">
        <v>11610</v>
      </c>
      <c r="Z153" s="69" t="s">
        <v>2538</v>
      </c>
      <c r="AA153" s="69" t="s">
        <v>2539</v>
      </c>
      <c r="AB153" s="69" t="s">
        <v>2540</v>
      </c>
      <c r="AC153" s="69" t="s">
        <v>2541</v>
      </c>
      <c r="AD153" s="69" t="s">
        <v>2542</v>
      </c>
      <c r="AE153" s="149" t="s">
        <v>2543</v>
      </c>
      <c r="AF153" s="150"/>
    </row>
    <row r="154" spans="1:32" ht="39.9" customHeight="1">
      <c r="A154" s="69">
        <v>214</v>
      </c>
      <c r="B154" s="69">
        <v>691706710001</v>
      </c>
      <c r="C154" s="69" t="s">
        <v>2544</v>
      </c>
      <c r="D154" s="69" t="s">
        <v>10913</v>
      </c>
      <c r="E154" s="69" t="s">
        <v>123</v>
      </c>
      <c r="F154" s="69" t="s">
        <v>2545</v>
      </c>
      <c r="G154" s="67">
        <v>38558</v>
      </c>
      <c r="H154" s="69" t="s">
        <v>2546</v>
      </c>
      <c r="I154" s="67">
        <v>41383</v>
      </c>
      <c r="J154" s="69" t="s">
        <v>126</v>
      </c>
      <c r="K154" s="69" t="s">
        <v>2182</v>
      </c>
      <c r="L154" s="69" t="s">
        <v>2183</v>
      </c>
      <c r="M154" s="69" t="s">
        <v>2263</v>
      </c>
      <c r="N154" s="69" t="s">
        <v>2547</v>
      </c>
      <c r="O154" s="69" t="s">
        <v>2548</v>
      </c>
      <c r="P154" s="69" t="s">
        <v>2549</v>
      </c>
      <c r="Q154" s="69" t="s">
        <v>2550</v>
      </c>
      <c r="R154" s="69" t="s">
        <v>2551</v>
      </c>
      <c r="S154" s="69" t="s">
        <v>11611</v>
      </c>
      <c r="T154" s="69" t="s">
        <v>11612</v>
      </c>
      <c r="U154" s="69" t="s">
        <v>11613</v>
      </c>
      <c r="V154" s="69" t="s">
        <v>150</v>
      </c>
      <c r="W154" s="69" t="s">
        <v>150</v>
      </c>
      <c r="X154" s="69" t="s">
        <v>2552</v>
      </c>
      <c r="Y154" s="69" t="s">
        <v>2553</v>
      </c>
      <c r="Z154" s="69" t="s">
        <v>2554</v>
      </c>
      <c r="AA154" s="69" t="s">
        <v>2555</v>
      </c>
      <c r="AB154" s="69" t="s">
        <v>2556</v>
      </c>
      <c r="AC154" s="69" t="s">
        <v>2557</v>
      </c>
      <c r="AD154" s="69" t="s">
        <v>2558</v>
      </c>
      <c r="AE154" s="149" t="s">
        <v>2559</v>
      </c>
      <c r="AF154" s="150"/>
    </row>
    <row r="155" spans="1:32" ht="39.9" customHeight="1">
      <c r="A155" s="69">
        <v>215</v>
      </c>
      <c r="B155" s="69">
        <v>691707555001</v>
      </c>
      <c r="C155" s="69" t="s">
        <v>2560</v>
      </c>
      <c r="D155" s="69" t="s">
        <v>10913</v>
      </c>
      <c r="E155" s="69" t="s">
        <v>241</v>
      </c>
      <c r="F155" s="69" t="s">
        <v>2561</v>
      </c>
      <c r="G155" s="67">
        <v>37206</v>
      </c>
      <c r="H155" s="69" t="s">
        <v>2562</v>
      </c>
      <c r="I155" s="67">
        <v>41405</v>
      </c>
      <c r="J155" s="69" t="s">
        <v>126</v>
      </c>
      <c r="K155" s="69" t="s">
        <v>2182</v>
      </c>
      <c r="L155" s="69" t="s">
        <v>2183</v>
      </c>
      <c r="M155" s="69" t="s">
        <v>2221</v>
      </c>
      <c r="N155" s="69" t="s">
        <v>10989</v>
      </c>
      <c r="O155" s="69" t="s">
        <v>2563</v>
      </c>
      <c r="P155" s="69" t="s">
        <v>11260</v>
      </c>
      <c r="Q155" s="69" t="s">
        <v>11261</v>
      </c>
      <c r="R155" s="69" t="s">
        <v>2564</v>
      </c>
      <c r="S155" s="69" t="s">
        <v>2565</v>
      </c>
      <c r="T155" s="69" t="s">
        <v>150</v>
      </c>
      <c r="U155" s="69" t="s">
        <v>150</v>
      </c>
      <c r="V155" s="69" t="s">
        <v>150</v>
      </c>
      <c r="W155" s="69" t="s">
        <v>150</v>
      </c>
      <c r="X155" s="69" t="s">
        <v>2566</v>
      </c>
      <c r="Y155" s="69" t="s">
        <v>2567</v>
      </c>
      <c r="Z155" s="69" t="s">
        <v>2568</v>
      </c>
      <c r="AA155" s="69" t="s">
        <v>2569</v>
      </c>
      <c r="AB155" s="69" t="s">
        <v>2570</v>
      </c>
      <c r="AC155" s="69" t="s">
        <v>2571</v>
      </c>
      <c r="AD155" s="69" t="s">
        <v>2572</v>
      </c>
      <c r="AE155" s="149" t="s">
        <v>2573</v>
      </c>
      <c r="AF155" s="150"/>
    </row>
    <row r="156" spans="1:32" ht="39.9" customHeight="1">
      <c r="A156" s="69">
        <v>216</v>
      </c>
      <c r="B156" s="69">
        <v>691708292001</v>
      </c>
      <c r="C156" s="69" t="s">
        <v>2574</v>
      </c>
      <c r="D156" s="69" t="s">
        <v>10913</v>
      </c>
      <c r="E156" s="69" t="s">
        <v>241</v>
      </c>
      <c r="F156" s="69" t="s">
        <v>2575</v>
      </c>
      <c r="G156" s="67">
        <v>32233</v>
      </c>
      <c r="H156" s="69" t="s">
        <v>2576</v>
      </c>
      <c r="I156" s="67">
        <v>41386</v>
      </c>
      <c r="J156" s="69" t="s">
        <v>126</v>
      </c>
      <c r="K156" s="69" t="s">
        <v>2182</v>
      </c>
      <c r="L156" s="69" t="s">
        <v>2183</v>
      </c>
      <c r="M156" s="69" t="s">
        <v>2577</v>
      </c>
      <c r="N156" s="69" t="s">
        <v>2578</v>
      </c>
      <c r="O156" s="69" t="s">
        <v>2579</v>
      </c>
      <c r="P156" s="69" t="s">
        <v>2580</v>
      </c>
      <c r="Q156" s="69" t="s">
        <v>2581</v>
      </c>
      <c r="R156" s="69" t="s">
        <v>2582</v>
      </c>
      <c r="S156" s="69" t="s">
        <v>2583</v>
      </c>
      <c r="T156" s="69" t="s">
        <v>2584</v>
      </c>
      <c r="U156" s="69" t="s">
        <v>2585</v>
      </c>
      <c r="V156" s="69" t="s">
        <v>150</v>
      </c>
      <c r="W156" s="69" t="s">
        <v>150</v>
      </c>
      <c r="X156" s="69" t="s">
        <v>2586</v>
      </c>
      <c r="Y156" s="69" t="s">
        <v>2587</v>
      </c>
      <c r="Z156" s="69" t="s">
        <v>2588</v>
      </c>
      <c r="AA156" s="69" t="s">
        <v>2589</v>
      </c>
      <c r="AB156" s="69" t="s">
        <v>2590</v>
      </c>
      <c r="AC156" s="69" t="s">
        <v>2591</v>
      </c>
      <c r="AD156" s="69" t="s">
        <v>2592</v>
      </c>
      <c r="AE156" s="149" t="s">
        <v>2593</v>
      </c>
      <c r="AF156" s="150"/>
    </row>
    <row r="157" spans="1:32" ht="39.9" customHeight="1">
      <c r="A157" s="69">
        <v>217</v>
      </c>
      <c r="B157" s="69">
        <v>691708322001</v>
      </c>
      <c r="C157" s="69" t="s">
        <v>2594</v>
      </c>
      <c r="D157" s="69" t="s">
        <v>10913</v>
      </c>
      <c r="E157" s="69" t="s">
        <v>241</v>
      </c>
      <c r="F157" s="69" t="s">
        <v>2595</v>
      </c>
      <c r="G157" s="67">
        <v>36794</v>
      </c>
      <c r="H157" s="69" t="s">
        <v>2596</v>
      </c>
      <c r="I157" s="67">
        <v>41405</v>
      </c>
      <c r="J157" s="69" t="s">
        <v>126</v>
      </c>
      <c r="K157" s="69" t="s">
        <v>2182</v>
      </c>
      <c r="L157" s="69" t="s">
        <v>2183</v>
      </c>
      <c r="M157" s="69" t="s">
        <v>2597</v>
      </c>
      <c r="N157" s="69" t="s">
        <v>2598</v>
      </c>
      <c r="O157" s="69" t="s">
        <v>2599</v>
      </c>
      <c r="P157" s="69" t="s">
        <v>2600</v>
      </c>
      <c r="Q157" s="69" t="s">
        <v>2601</v>
      </c>
      <c r="R157" s="69" t="s">
        <v>2602</v>
      </c>
      <c r="S157" s="69" t="s">
        <v>2603</v>
      </c>
      <c r="T157" s="69" t="s">
        <v>150</v>
      </c>
      <c r="U157" s="69" t="s">
        <v>150</v>
      </c>
      <c r="V157" s="69" t="s">
        <v>150</v>
      </c>
      <c r="W157" s="69" t="s">
        <v>150</v>
      </c>
      <c r="X157" s="69" t="s">
        <v>2604</v>
      </c>
      <c r="Y157" s="69" t="s">
        <v>2605</v>
      </c>
      <c r="Z157" s="69" t="s">
        <v>2606</v>
      </c>
      <c r="AA157" s="69" t="s">
        <v>2607</v>
      </c>
      <c r="AB157" s="69" t="s">
        <v>2608</v>
      </c>
      <c r="AC157" s="69" t="s">
        <v>2609</v>
      </c>
      <c r="AD157" s="69" t="s">
        <v>2610</v>
      </c>
      <c r="AE157" s="149" t="s">
        <v>2611</v>
      </c>
      <c r="AF157" s="150"/>
    </row>
    <row r="158" spans="1:32" ht="39.9" customHeight="1">
      <c r="A158" s="69">
        <v>219</v>
      </c>
      <c r="B158" s="69">
        <v>691710157001</v>
      </c>
      <c r="C158" s="69" t="s">
        <v>2612</v>
      </c>
      <c r="D158" s="69" t="s">
        <v>10913</v>
      </c>
      <c r="E158" s="69" t="s">
        <v>241</v>
      </c>
      <c r="F158" s="69" t="s">
        <v>2613</v>
      </c>
      <c r="G158" s="67">
        <v>37776</v>
      </c>
      <c r="H158" s="69" t="s">
        <v>2614</v>
      </c>
      <c r="I158" s="67">
        <v>41411</v>
      </c>
      <c r="J158" s="69" t="s">
        <v>126</v>
      </c>
      <c r="K158" s="69" t="s">
        <v>2182</v>
      </c>
      <c r="L158" s="69" t="s">
        <v>2615</v>
      </c>
      <c r="M158" s="69" t="s">
        <v>2615</v>
      </c>
      <c r="N158" s="69" t="s">
        <v>10990</v>
      </c>
      <c r="O158" s="69" t="s">
        <v>2616</v>
      </c>
      <c r="P158" s="69" t="s">
        <v>2617</v>
      </c>
      <c r="Q158" s="69" t="s">
        <v>2618</v>
      </c>
      <c r="R158" s="69" t="s">
        <v>2619</v>
      </c>
      <c r="S158" s="69" t="s">
        <v>2620</v>
      </c>
      <c r="T158" s="69" t="s">
        <v>150</v>
      </c>
      <c r="U158" s="69" t="s">
        <v>150</v>
      </c>
      <c r="V158" s="69" t="s">
        <v>150</v>
      </c>
      <c r="W158" s="69" t="s">
        <v>150</v>
      </c>
      <c r="X158" s="69" t="s">
        <v>2621</v>
      </c>
      <c r="Y158" s="69" t="s">
        <v>2622</v>
      </c>
      <c r="Z158" s="69" t="s">
        <v>2623</v>
      </c>
      <c r="AA158" s="69" t="s">
        <v>2624</v>
      </c>
      <c r="AB158" s="69" t="s">
        <v>2625</v>
      </c>
      <c r="AC158" s="69" t="s">
        <v>2626</v>
      </c>
      <c r="AD158" s="69" t="s">
        <v>2627</v>
      </c>
      <c r="AE158" s="149" t="s">
        <v>2628</v>
      </c>
      <c r="AF158" s="150"/>
    </row>
    <row r="159" spans="1:32" ht="39.9" customHeight="1">
      <c r="A159" s="69">
        <v>221</v>
      </c>
      <c r="B159" s="69">
        <v>691712850001</v>
      </c>
      <c r="C159" s="69" t="s">
        <v>2629</v>
      </c>
      <c r="D159" s="69" t="s">
        <v>10913</v>
      </c>
      <c r="E159" s="69" t="s">
        <v>241</v>
      </c>
      <c r="F159" s="69" t="s">
        <v>2630</v>
      </c>
      <c r="G159" s="67">
        <v>37084</v>
      </c>
      <c r="H159" s="69" t="s">
        <v>2631</v>
      </c>
      <c r="I159" s="67">
        <v>41400</v>
      </c>
      <c r="J159" s="69" t="s">
        <v>126</v>
      </c>
      <c r="K159" s="69" t="s">
        <v>2182</v>
      </c>
      <c r="L159" s="69" t="s">
        <v>2391</v>
      </c>
      <c r="M159" s="69" t="s">
        <v>2391</v>
      </c>
      <c r="N159" s="69" t="s">
        <v>2632</v>
      </c>
      <c r="O159" s="69" t="s">
        <v>2633</v>
      </c>
      <c r="P159" s="69" t="s">
        <v>2634</v>
      </c>
      <c r="Q159" s="69" t="s">
        <v>2635</v>
      </c>
      <c r="R159" s="69" t="s">
        <v>2636</v>
      </c>
      <c r="S159" s="69" t="s">
        <v>11614</v>
      </c>
      <c r="T159" s="69" t="s">
        <v>150</v>
      </c>
      <c r="U159" s="69" t="s">
        <v>150</v>
      </c>
      <c r="V159" s="69" t="s">
        <v>150</v>
      </c>
      <c r="W159" s="69" t="s">
        <v>150</v>
      </c>
      <c r="X159" s="69" t="s">
        <v>2637</v>
      </c>
      <c r="Y159" s="69" t="s">
        <v>2638</v>
      </c>
      <c r="Z159" s="69" t="s">
        <v>2639</v>
      </c>
      <c r="AA159" s="69" t="s">
        <v>2640</v>
      </c>
      <c r="AB159" s="69" t="s">
        <v>2641</v>
      </c>
      <c r="AC159" s="69" t="s">
        <v>2642</v>
      </c>
      <c r="AD159" s="69" t="s">
        <v>2643</v>
      </c>
      <c r="AE159" s="149" t="s">
        <v>2644</v>
      </c>
      <c r="AF159" s="150"/>
    </row>
    <row r="160" spans="1:32" ht="39.9" customHeight="1">
      <c r="A160" s="69">
        <v>224</v>
      </c>
      <c r="B160" s="69">
        <v>691715205001</v>
      </c>
      <c r="C160" s="69" t="s">
        <v>2646</v>
      </c>
      <c r="D160" s="69" t="s">
        <v>10913</v>
      </c>
      <c r="E160" s="69" t="s">
        <v>241</v>
      </c>
      <c r="F160" s="69" t="s">
        <v>2647</v>
      </c>
      <c r="G160" s="67">
        <v>38730</v>
      </c>
      <c r="H160" s="69" t="s">
        <v>2648</v>
      </c>
      <c r="I160" s="67">
        <v>41403</v>
      </c>
      <c r="J160" s="69" t="s">
        <v>126</v>
      </c>
      <c r="K160" s="69" t="s">
        <v>2182</v>
      </c>
      <c r="L160" s="69" t="s">
        <v>2183</v>
      </c>
      <c r="M160" s="69" t="s">
        <v>2183</v>
      </c>
      <c r="N160" s="69" t="s">
        <v>2649</v>
      </c>
      <c r="O160" s="69" t="s">
        <v>2650</v>
      </c>
      <c r="P160" s="69" t="s">
        <v>2651</v>
      </c>
      <c r="Q160" s="69" t="s">
        <v>2652</v>
      </c>
      <c r="R160" s="69" t="s">
        <v>2653</v>
      </c>
      <c r="S160" s="69" t="s">
        <v>2654</v>
      </c>
      <c r="T160" s="69" t="s">
        <v>150</v>
      </c>
      <c r="U160" s="69" t="s">
        <v>150</v>
      </c>
      <c r="V160" s="69" t="s">
        <v>150</v>
      </c>
      <c r="W160" s="69" t="s">
        <v>150</v>
      </c>
      <c r="X160" s="69" t="s">
        <v>2655</v>
      </c>
      <c r="Y160" s="69" t="s">
        <v>2656</v>
      </c>
      <c r="Z160" s="69" t="s">
        <v>2657</v>
      </c>
      <c r="AA160" s="69" t="s">
        <v>2658</v>
      </c>
      <c r="AB160" s="69" t="s">
        <v>2659</v>
      </c>
      <c r="AC160" s="69" t="s">
        <v>2660</v>
      </c>
      <c r="AD160" s="69" t="s">
        <v>2661</v>
      </c>
      <c r="AE160" s="149" t="s">
        <v>2662</v>
      </c>
      <c r="AF160" s="150"/>
    </row>
    <row r="161" spans="1:32" ht="39.9" customHeight="1">
      <c r="A161" s="69">
        <v>225</v>
      </c>
      <c r="B161" s="69">
        <v>691716015001</v>
      </c>
      <c r="C161" s="69" t="s">
        <v>2663</v>
      </c>
      <c r="D161" s="69" t="s">
        <v>10913</v>
      </c>
      <c r="E161" s="69" t="s">
        <v>241</v>
      </c>
      <c r="F161" s="69" t="s">
        <v>2664</v>
      </c>
      <c r="G161" s="67">
        <v>38729</v>
      </c>
      <c r="H161" s="69" t="s">
        <v>2665</v>
      </c>
      <c r="I161" s="67">
        <v>41432</v>
      </c>
      <c r="J161" s="69" t="s">
        <v>126</v>
      </c>
      <c r="K161" s="69" t="s">
        <v>2182</v>
      </c>
      <c r="L161" s="69" t="s">
        <v>2183</v>
      </c>
      <c r="M161" s="69" t="s">
        <v>2263</v>
      </c>
      <c r="N161" s="69" t="s">
        <v>2666</v>
      </c>
      <c r="O161" s="69" t="s">
        <v>2667</v>
      </c>
      <c r="P161" s="69" t="s">
        <v>2668</v>
      </c>
      <c r="Q161" s="69" t="s">
        <v>2669</v>
      </c>
      <c r="R161" s="69" t="s">
        <v>2670</v>
      </c>
      <c r="S161" s="69" t="s">
        <v>2671</v>
      </c>
      <c r="T161" s="69" t="s">
        <v>150</v>
      </c>
      <c r="U161" s="69" t="s">
        <v>150</v>
      </c>
      <c r="V161" s="69" t="s">
        <v>150</v>
      </c>
      <c r="W161" s="69" t="s">
        <v>150</v>
      </c>
      <c r="X161" s="69" t="s">
        <v>2672</v>
      </c>
      <c r="Y161" s="69" t="s">
        <v>2673</v>
      </c>
      <c r="Z161" s="69" t="s">
        <v>2674</v>
      </c>
      <c r="AA161" s="69" t="s">
        <v>2675</v>
      </c>
      <c r="AB161" s="69" t="s">
        <v>2676</v>
      </c>
      <c r="AC161" s="69" t="s">
        <v>2677</v>
      </c>
      <c r="AD161" s="69" t="s">
        <v>2678</v>
      </c>
      <c r="AE161" s="149" t="s">
        <v>2679</v>
      </c>
      <c r="AF161" s="150"/>
    </row>
    <row r="162" spans="1:32" ht="39.9" customHeight="1">
      <c r="A162" s="69">
        <v>227</v>
      </c>
      <c r="B162" s="69">
        <v>691716074001</v>
      </c>
      <c r="C162" s="69" t="s">
        <v>2683</v>
      </c>
      <c r="D162" s="69" t="s">
        <v>10913</v>
      </c>
      <c r="E162" s="69" t="s">
        <v>241</v>
      </c>
      <c r="F162" s="69" t="s">
        <v>2684</v>
      </c>
      <c r="G162" s="67">
        <v>38880</v>
      </c>
      <c r="H162" s="69" t="s">
        <v>2685</v>
      </c>
      <c r="I162" s="67">
        <v>41437</v>
      </c>
      <c r="J162" s="69" t="s">
        <v>126</v>
      </c>
      <c r="K162" s="69" t="s">
        <v>2182</v>
      </c>
      <c r="L162" s="69" t="s">
        <v>2311</v>
      </c>
      <c r="M162" s="69" t="s">
        <v>2311</v>
      </c>
      <c r="N162" s="69" t="s">
        <v>2686</v>
      </c>
      <c r="O162" s="69" t="s">
        <v>2687</v>
      </c>
      <c r="P162" s="69" t="s">
        <v>2688</v>
      </c>
      <c r="Q162" s="69" t="s">
        <v>2689</v>
      </c>
      <c r="R162" s="69" t="s">
        <v>2690</v>
      </c>
      <c r="S162" s="69" t="s">
        <v>11615</v>
      </c>
      <c r="T162" s="69" t="s">
        <v>2694</v>
      </c>
      <c r="U162" s="69" t="s">
        <v>2695</v>
      </c>
      <c r="V162" s="69" t="s">
        <v>150</v>
      </c>
      <c r="W162" s="69" t="s">
        <v>150</v>
      </c>
      <c r="X162" s="69" t="s">
        <v>2691</v>
      </c>
      <c r="Y162" s="69" t="s">
        <v>2692</v>
      </c>
      <c r="Z162" s="69" t="s">
        <v>2693</v>
      </c>
      <c r="AA162" s="69" t="s">
        <v>11616</v>
      </c>
      <c r="AB162" s="69" t="s">
        <v>11262</v>
      </c>
      <c r="AC162" s="69" t="s">
        <v>11263</v>
      </c>
      <c r="AD162" s="69" t="s">
        <v>2696</v>
      </c>
      <c r="AE162" s="149" t="s">
        <v>2697</v>
      </c>
      <c r="AF162" s="150"/>
    </row>
    <row r="163" spans="1:32" ht="39.9" customHeight="1">
      <c r="A163" s="69">
        <v>228</v>
      </c>
      <c r="B163" s="69">
        <v>691716694001</v>
      </c>
      <c r="C163" s="69" t="s">
        <v>10991</v>
      </c>
      <c r="D163" s="69" t="s">
        <v>10913</v>
      </c>
      <c r="E163" s="69" t="s">
        <v>241</v>
      </c>
      <c r="F163" s="69" t="s">
        <v>2698</v>
      </c>
      <c r="G163" s="67">
        <v>38686</v>
      </c>
      <c r="H163" s="69" t="s">
        <v>2699</v>
      </c>
      <c r="I163" s="67">
        <v>41403</v>
      </c>
      <c r="J163" s="69" t="s">
        <v>126</v>
      </c>
      <c r="K163" s="69" t="s">
        <v>2182</v>
      </c>
      <c r="L163" s="69" t="s">
        <v>2409</v>
      </c>
      <c r="M163" s="69" t="s">
        <v>2700</v>
      </c>
      <c r="N163" s="69" t="s">
        <v>10992</v>
      </c>
      <c r="O163" s="69" t="s">
        <v>2701</v>
      </c>
      <c r="P163" s="69" t="s">
        <v>2702</v>
      </c>
      <c r="Q163" s="69" t="s">
        <v>2703</v>
      </c>
      <c r="R163" s="69" t="s">
        <v>2704</v>
      </c>
      <c r="S163" s="69" t="s">
        <v>2705</v>
      </c>
      <c r="T163" s="69" t="s">
        <v>150</v>
      </c>
      <c r="U163" s="69" t="s">
        <v>150</v>
      </c>
      <c r="V163" s="69" t="s">
        <v>150</v>
      </c>
      <c r="W163" s="69" t="s">
        <v>150</v>
      </c>
      <c r="X163" s="69" t="s">
        <v>2706</v>
      </c>
      <c r="Y163" s="69" t="s">
        <v>2707</v>
      </c>
      <c r="Z163" s="69" t="s">
        <v>2708</v>
      </c>
      <c r="AA163" s="69" t="s">
        <v>2709</v>
      </c>
      <c r="AB163" s="69" t="s">
        <v>2710</v>
      </c>
      <c r="AC163" s="69" t="s">
        <v>2711</v>
      </c>
      <c r="AD163" s="69" t="s">
        <v>2712</v>
      </c>
      <c r="AE163" s="149" t="s">
        <v>2713</v>
      </c>
      <c r="AF163" s="150"/>
    </row>
    <row r="164" spans="1:32" ht="39.9" customHeight="1">
      <c r="A164" s="69">
        <v>230</v>
      </c>
      <c r="B164" s="69">
        <v>691718301001</v>
      </c>
      <c r="C164" s="69" t="s">
        <v>2715</v>
      </c>
      <c r="D164" s="69" t="s">
        <v>10913</v>
      </c>
      <c r="E164" s="69" t="s">
        <v>241</v>
      </c>
      <c r="F164" s="69" t="s">
        <v>2716</v>
      </c>
      <c r="G164" s="67">
        <v>39231</v>
      </c>
      <c r="H164" s="69" t="s">
        <v>2717</v>
      </c>
      <c r="I164" s="67">
        <v>41428</v>
      </c>
      <c r="J164" s="69" t="s">
        <v>126</v>
      </c>
      <c r="K164" s="69" t="s">
        <v>2182</v>
      </c>
      <c r="L164" s="69" t="s">
        <v>2718</v>
      </c>
      <c r="M164" s="69" t="s">
        <v>2718</v>
      </c>
      <c r="N164" s="69" t="s">
        <v>2719</v>
      </c>
      <c r="O164" s="69" t="s">
        <v>2720</v>
      </c>
      <c r="P164" s="69" t="s">
        <v>2721</v>
      </c>
      <c r="Q164" s="69" t="s">
        <v>2722</v>
      </c>
      <c r="R164" s="69" t="s">
        <v>2723</v>
      </c>
      <c r="S164" s="69" t="s">
        <v>11617</v>
      </c>
      <c r="T164" s="69" t="s">
        <v>150</v>
      </c>
      <c r="U164" s="69" t="s">
        <v>150</v>
      </c>
      <c r="V164" s="69" t="s">
        <v>150</v>
      </c>
      <c r="W164" s="69" t="s">
        <v>150</v>
      </c>
      <c r="X164" s="69" t="s">
        <v>2724</v>
      </c>
      <c r="Y164" s="69" t="s">
        <v>2725</v>
      </c>
      <c r="Z164" s="69" t="s">
        <v>2726</v>
      </c>
      <c r="AA164" s="69" t="s">
        <v>2727</v>
      </c>
      <c r="AB164" s="69" t="s">
        <v>2728</v>
      </c>
      <c r="AC164" s="69" t="s">
        <v>2729</v>
      </c>
      <c r="AD164" s="69" t="s">
        <v>2730</v>
      </c>
      <c r="AE164" s="149" t="s">
        <v>2731</v>
      </c>
      <c r="AF164" s="150"/>
    </row>
    <row r="165" spans="1:32" ht="39.9" customHeight="1">
      <c r="A165" s="69">
        <v>231</v>
      </c>
      <c r="B165" s="69">
        <v>691718417001</v>
      </c>
      <c r="C165" s="69" t="s">
        <v>2732</v>
      </c>
      <c r="D165" s="69" t="s">
        <v>10913</v>
      </c>
      <c r="E165" s="69" t="s">
        <v>241</v>
      </c>
      <c r="F165" s="69" t="s">
        <v>549</v>
      </c>
      <c r="G165" s="67">
        <v>37267</v>
      </c>
      <c r="H165" s="69" t="s">
        <v>2733</v>
      </c>
      <c r="I165" s="67">
        <v>41425</v>
      </c>
      <c r="J165" s="69" t="s">
        <v>126</v>
      </c>
      <c r="K165" s="69" t="s">
        <v>2182</v>
      </c>
      <c r="L165" s="69" t="s">
        <v>2409</v>
      </c>
      <c r="M165" s="69" t="s">
        <v>2410</v>
      </c>
      <c r="N165" s="69" t="s">
        <v>2734</v>
      </c>
      <c r="O165" s="69" t="s">
        <v>2735</v>
      </c>
      <c r="P165" s="69" t="s">
        <v>2736</v>
      </c>
      <c r="Q165" s="69" t="s">
        <v>2737</v>
      </c>
      <c r="R165" s="69" t="s">
        <v>2738</v>
      </c>
      <c r="S165" s="69" t="s">
        <v>2739</v>
      </c>
      <c r="T165" s="69" t="s">
        <v>150</v>
      </c>
      <c r="U165" s="69" t="s">
        <v>150</v>
      </c>
      <c r="V165" s="69" t="s">
        <v>150</v>
      </c>
      <c r="W165" s="69" t="s">
        <v>150</v>
      </c>
      <c r="X165" s="69" t="s">
        <v>2740</v>
      </c>
      <c r="Y165" s="69" t="s">
        <v>2741</v>
      </c>
      <c r="Z165" s="69" t="s">
        <v>2742</v>
      </c>
      <c r="AA165" s="69" t="s">
        <v>2743</v>
      </c>
      <c r="AB165" s="69" t="s">
        <v>2744</v>
      </c>
      <c r="AC165" s="69" t="s">
        <v>2745</v>
      </c>
      <c r="AD165" s="69" t="s">
        <v>2746</v>
      </c>
      <c r="AE165" s="149" t="s">
        <v>2747</v>
      </c>
      <c r="AF165" s="150"/>
    </row>
    <row r="166" spans="1:32" ht="39.9" customHeight="1">
      <c r="A166" s="69">
        <v>232</v>
      </c>
      <c r="B166" s="69">
        <v>691720721001</v>
      </c>
      <c r="C166" s="69" t="s">
        <v>2748</v>
      </c>
      <c r="D166" s="69" t="s">
        <v>10913</v>
      </c>
      <c r="E166" s="69" t="s">
        <v>178</v>
      </c>
      <c r="F166" s="69" t="s">
        <v>2749</v>
      </c>
      <c r="G166" s="67">
        <v>39486</v>
      </c>
      <c r="H166" s="69" t="s">
        <v>2750</v>
      </c>
      <c r="I166" s="67">
        <v>41425</v>
      </c>
      <c r="J166" s="69" t="s">
        <v>126</v>
      </c>
      <c r="K166" s="69" t="s">
        <v>2182</v>
      </c>
      <c r="L166" s="69" t="s">
        <v>2183</v>
      </c>
      <c r="M166" s="69" t="s">
        <v>2263</v>
      </c>
      <c r="N166" s="69" t="s">
        <v>10993</v>
      </c>
      <c r="O166" s="69" t="s">
        <v>2751</v>
      </c>
      <c r="P166" s="69" t="s">
        <v>2752</v>
      </c>
      <c r="Q166" s="69" t="s">
        <v>2753</v>
      </c>
      <c r="R166" s="69" t="s">
        <v>2754</v>
      </c>
      <c r="S166" s="69" t="s">
        <v>2755</v>
      </c>
      <c r="T166" s="69" t="s">
        <v>150</v>
      </c>
      <c r="U166" s="69" t="s">
        <v>150</v>
      </c>
      <c r="V166" s="69" t="s">
        <v>150</v>
      </c>
      <c r="W166" s="69" t="s">
        <v>150</v>
      </c>
      <c r="X166" s="69" t="s">
        <v>2756</v>
      </c>
      <c r="Y166" s="69" t="s">
        <v>2757</v>
      </c>
      <c r="Z166" s="69" t="s">
        <v>2758</v>
      </c>
      <c r="AA166" s="69" t="s">
        <v>2759</v>
      </c>
      <c r="AB166" s="69" t="s">
        <v>2760</v>
      </c>
      <c r="AC166" s="69" t="s">
        <v>2761</v>
      </c>
      <c r="AD166" s="69" t="s">
        <v>2762</v>
      </c>
      <c r="AE166" s="149" t="s">
        <v>2763</v>
      </c>
      <c r="AF166" s="150"/>
    </row>
    <row r="167" spans="1:32" ht="39.9" customHeight="1">
      <c r="A167" s="69">
        <v>233</v>
      </c>
      <c r="B167" s="69">
        <v>691720764001</v>
      </c>
      <c r="C167" s="69" t="s">
        <v>2764</v>
      </c>
      <c r="D167" s="69" t="s">
        <v>10913</v>
      </c>
      <c r="E167" s="69" t="s">
        <v>241</v>
      </c>
      <c r="F167" s="69" t="s">
        <v>2765</v>
      </c>
      <c r="G167" s="67">
        <v>39455</v>
      </c>
      <c r="H167" s="69" t="s">
        <v>2766</v>
      </c>
      <c r="I167" s="67">
        <v>41400</v>
      </c>
      <c r="J167" s="69" t="s">
        <v>126</v>
      </c>
      <c r="K167" s="69" t="s">
        <v>2182</v>
      </c>
      <c r="L167" s="69" t="s">
        <v>2183</v>
      </c>
      <c r="M167" s="69" t="s">
        <v>2577</v>
      </c>
      <c r="N167" s="69" t="s">
        <v>2767</v>
      </c>
      <c r="O167" s="69" t="s">
        <v>2768</v>
      </c>
      <c r="P167" s="69" t="s">
        <v>2768</v>
      </c>
      <c r="Q167" s="69" t="s">
        <v>2769</v>
      </c>
      <c r="R167" s="69" t="s">
        <v>2770</v>
      </c>
      <c r="S167" s="69" t="s">
        <v>2771</v>
      </c>
      <c r="T167" s="69" t="s">
        <v>2772</v>
      </c>
      <c r="U167" s="69" t="s">
        <v>2773</v>
      </c>
      <c r="V167" s="69" t="s">
        <v>150</v>
      </c>
      <c r="W167" s="69" t="s">
        <v>150</v>
      </c>
      <c r="X167" s="69" t="s">
        <v>2774</v>
      </c>
      <c r="Y167" s="69" t="s">
        <v>2775</v>
      </c>
      <c r="Z167" s="69" t="s">
        <v>2776</v>
      </c>
      <c r="AA167" s="69" t="s">
        <v>2777</v>
      </c>
      <c r="AB167" s="69" t="s">
        <v>2778</v>
      </c>
      <c r="AC167" s="69" t="s">
        <v>2779</v>
      </c>
      <c r="AD167" s="69" t="s">
        <v>2780</v>
      </c>
      <c r="AE167" s="149" t="s">
        <v>2781</v>
      </c>
      <c r="AF167" s="150"/>
    </row>
    <row r="168" spans="1:32" ht="39.9" customHeight="1">
      <c r="A168" s="69">
        <v>234</v>
      </c>
      <c r="B168" s="69">
        <v>691721965001</v>
      </c>
      <c r="C168" s="69" t="s">
        <v>2782</v>
      </c>
      <c r="D168" s="69" t="s">
        <v>10913</v>
      </c>
      <c r="E168" s="69" t="s">
        <v>241</v>
      </c>
      <c r="F168" s="69" t="s">
        <v>2783</v>
      </c>
      <c r="G168" s="67">
        <v>39666</v>
      </c>
      <c r="H168" s="69" t="s">
        <v>2784</v>
      </c>
      <c r="I168" s="67">
        <v>41405</v>
      </c>
      <c r="J168" s="69" t="s">
        <v>126</v>
      </c>
      <c r="K168" s="69" t="s">
        <v>2182</v>
      </c>
      <c r="L168" s="69" t="s">
        <v>2183</v>
      </c>
      <c r="M168" s="69" t="s">
        <v>2183</v>
      </c>
      <c r="N168" s="69" t="s">
        <v>2785</v>
      </c>
      <c r="O168" s="69" t="s">
        <v>2786</v>
      </c>
      <c r="P168" s="69" t="s">
        <v>2787</v>
      </c>
      <c r="Q168" s="69" t="s">
        <v>2788</v>
      </c>
      <c r="R168" s="69" t="s">
        <v>2789</v>
      </c>
      <c r="S168" s="69" t="s">
        <v>2790</v>
      </c>
      <c r="T168" s="69" t="s">
        <v>150</v>
      </c>
      <c r="U168" s="69" t="s">
        <v>150</v>
      </c>
      <c r="V168" s="69" t="s">
        <v>150</v>
      </c>
      <c r="W168" s="69" t="s">
        <v>150</v>
      </c>
      <c r="X168" s="69" t="s">
        <v>2791</v>
      </c>
      <c r="Y168" s="69" t="s">
        <v>2792</v>
      </c>
      <c r="Z168" s="69" t="s">
        <v>2793</v>
      </c>
      <c r="AA168" s="69" t="s">
        <v>2794</v>
      </c>
      <c r="AB168" s="69" t="s">
        <v>2795</v>
      </c>
      <c r="AC168" s="69" t="s">
        <v>2796</v>
      </c>
      <c r="AD168" s="69" t="s">
        <v>2797</v>
      </c>
      <c r="AE168" s="149" t="s">
        <v>2798</v>
      </c>
      <c r="AF168" s="150"/>
    </row>
    <row r="169" spans="1:32" ht="39.9" customHeight="1">
      <c r="A169" s="69">
        <v>237</v>
      </c>
      <c r="B169" s="69">
        <v>691722309001</v>
      </c>
      <c r="C169" s="69" t="s">
        <v>2801</v>
      </c>
      <c r="D169" s="69" t="s">
        <v>10913</v>
      </c>
      <c r="E169" s="69" t="s">
        <v>241</v>
      </c>
      <c r="F169" s="69" t="s">
        <v>581</v>
      </c>
      <c r="G169" s="67">
        <v>39317</v>
      </c>
      <c r="H169" s="69" t="s">
        <v>2802</v>
      </c>
      <c r="I169" s="67">
        <v>41430</v>
      </c>
      <c r="J169" s="69" t="s">
        <v>126</v>
      </c>
      <c r="K169" s="69" t="s">
        <v>2182</v>
      </c>
      <c r="L169" s="69" t="s">
        <v>2409</v>
      </c>
      <c r="M169" s="69" t="s">
        <v>2799</v>
      </c>
      <c r="N169" s="69" t="s">
        <v>2803</v>
      </c>
      <c r="O169" s="69" t="s">
        <v>2804</v>
      </c>
      <c r="P169" s="69" t="s">
        <v>2805</v>
      </c>
      <c r="Q169" s="69" t="s">
        <v>2806</v>
      </c>
      <c r="R169" s="69" t="s">
        <v>2807</v>
      </c>
      <c r="S169" s="69" t="s">
        <v>10994</v>
      </c>
      <c r="T169" s="69" t="s">
        <v>150</v>
      </c>
      <c r="U169" s="69" t="s">
        <v>150</v>
      </c>
      <c r="V169" s="69" t="s">
        <v>150</v>
      </c>
      <c r="W169" s="69" t="s">
        <v>150</v>
      </c>
      <c r="X169" s="69" t="s">
        <v>2808</v>
      </c>
      <c r="Y169" s="69" t="s">
        <v>2809</v>
      </c>
      <c r="Z169" s="69" t="s">
        <v>2810</v>
      </c>
      <c r="AA169" s="69" t="s">
        <v>2811</v>
      </c>
      <c r="AB169" s="69" t="s">
        <v>2812</v>
      </c>
      <c r="AC169" s="69" t="s">
        <v>2813</v>
      </c>
      <c r="AD169" s="69" t="s">
        <v>2814</v>
      </c>
      <c r="AE169" s="149" t="s">
        <v>2815</v>
      </c>
      <c r="AF169" s="150"/>
    </row>
    <row r="170" spans="1:32" ht="39.9" customHeight="1">
      <c r="A170" s="69">
        <v>238</v>
      </c>
      <c r="B170" s="69">
        <v>691722449001</v>
      </c>
      <c r="C170" s="69" t="s">
        <v>2816</v>
      </c>
      <c r="D170" s="69" t="s">
        <v>10913</v>
      </c>
      <c r="E170" s="69" t="s">
        <v>241</v>
      </c>
      <c r="F170" s="69" t="s">
        <v>2817</v>
      </c>
      <c r="G170" s="67">
        <v>39622</v>
      </c>
      <c r="H170" s="69" t="s">
        <v>2818</v>
      </c>
      <c r="I170" s="67">
        <v>41425</v>
      </c>
      <c r="J170" s="69" t="s">
        <v>126</v>
      </c>
      <c r="K170" s="69" t="s">
        <v>2182</v>
      </c>
      <c r="L170" s="69" t="s">
        <v>2183</v>
      </c>
      <c r="M170" s="69" t="s">
        <v>2221</v>
      </c>
      <c r="N170" s="69" t="s">
        <v>2819</v>
      </c>
      <c r="O170" s="69" t="s">
        <v>2820</v>
      </c>
      <c r="P170" s="69" t="s">
        <v>2821</v>
      </c>
      <c r="Q170" s="69" t="s">
        <v>2822</v>
      </c>
      <c r="R170" s="69" t="s">
        <v>2823</v>
      </c>
      <c r="S170" s="69" t="s">
        <v>2824</v>
      </c>
      <c r="T170" s="69" t="s">
        <v>2825</v>
      </c>
      <c r="U170" s="69" t="s">
        <v>2826</v>
      </c>
      <c r="V170" s="69" t="s">
        <v>150</v>
      </c>
      <c r="W170" s="69" t="s">
        <v>150</v>
      </c>
      <c r="X170" s="69" t="s">
        <v>2827</v>
      </c>
      <c r="Y170" s="69" t="s">
        <v>2828</v>
      </c>
      <c r="Z170" s="69" t="s">
        <v>2829</v>
      </c>
      <c r="AA170" s="69" t="s">
        <v>2830</v>
      </c>
      <c r="AB170" s="69" t="s">
        <v>2831</v>
      </c>
      <c r="AC170" s="69" t="s">
        <v>2832</v>
      </c>
      <c r="AD170" s="69" t="s">
        <v>2833</v>
      </c>
      <c r="AE170" s="149" t="s">
        <v>2834</v>
      </c>
      <c r="AF170" s="150"/>
    </row>
    <row r="171" spans="1:32" ht="39.9" customHeight="1">
      <c r="A171" s="69">
        <v>242</v>
      </c>
      <c r="B171" s="69">
        <v>691726649001</v>
      </c>
      <c r="C171" s="69" t="s">
        <v>2835</v>
      </c>
      <c r="D171" s="69" t="s">
        <v>10913</v>
      </c>
      <c r="E171" s="69" t="s">
        <v>241</v>
      </c>
      <c r="F171" s="69" t="s">
        <v>2836</v>
      </c>
      <c r="G171" s="67">
        <v>39855</v>
      </c>
      <c r="H171" s="69" t="s">
        <v>2837</v>
      </c>
      <c r="I171" s="67">
        <v>41436</v>
      </c>
      <c r="J171" s="69" t="s">
        <v>126</v>
      </c>
      <c r="K171" s="69" t="s">
        <v>2182</v>
      </c>
      <c r="L171" s="69" t="s">
        <v>2391</v>
      </c>
      <c r="M171" s="69" t="s">
        <v>2838</v>
      </c>
      <c r="N171" s="69" t="s">
        <v>2839</v>
      </c>
      <c r="O171" s="69" t="s">
        <v>2840</v>
      </c>
      <c r="P171" s="69" t="s">
        <v>2841</v>
      </c>
      <c r="Q171" s="69" t="s">
        <v>2842</v>
      </c>
      <c r="R171" s="69" t="s">
        <v>2843</v>
      </c>
      <c r="S171" s="69" t="s">
        <v>2844</v>
      </c>
      <c r="T171" s="69" t="s">
        <v>150</v>
      </c>
      <c r="U171" s="69" t="s">
        <v>150</v>
      </c>
      <c r="V171" s="69" t="s">
        <v>150</v>
      </c>
      <c r="W171" s="69" t="s">
        <v>150</v>
      </c>
      <c r="X171" s="69" t="s">
        <v>2845</v>
      </c>
      <c r="Y171" s="69" t="s">
        <v>11618</v>
      </c>
      <c r="Z171" s="69" t="s">
        <v>2846</v>
      </c>
      <c r="AA171" s="69" t="s">
        <v>2847</v>
      </c>
      <c r="AB171" s="69" t="s">
        <v>2848</v>
      </c>
      <c r="AC171" s="69" t="s">
        <v>2849</v>
      </c>
      <c r="AD171" s="69" t="s">
        <v>2850</v>
      </c>
      <c r="AE171" s="149" t="s">
        <v>11619</v>
      </c>
      <c r="AF171" s="150"/>
    </row>
    <row r="172" spans="1:32" ht="39.9" customHeight="1">
      <c r="A172" s="69">
        <v>244</v>
      </c>
      <c r="B172" s="69">
        <v>691726959001</v>
      </c>
      <c r="C172" s="69" t="s">
        <v>2851</v>
      </c>
      <c r="D172" s="69" t="s">
        <v>10913</v>
      </c>
      <c r="E172" s="69" t="s">
        <v>241</v>
      </c>
      <c r="F172" s="69" t="s">
        <v>2852</v>
      </c>
      <c r="G172" s="67">
        <v>39960</v>
      </c>
      <c r="H172" s="69" t="s">
        <v>2853</v>
      </c>
      <c r="I172" s="67">
        <v>41465</v>
      </c>
      <c r="J172" s="69" t="s">
        <v>126</v>
      </c>
      <c r="K172" s="69" t="s">
        <v>2182</v>
      </c>
      <c r="L172" s="69" t="s">
        <v>2183</v>
      </c>
      <c r="M172" s="69" t="s">
        <v>2263</v>
      </c>
      <c r="N172" s="69" t="s">
        <v>2854</v>
      </c>
      <c r="O172" s="69" t="s">
        <v>2855</v>
      </c>
      <c r="P172" s="69" t="s">
        <v>2856</v>
      </c>
      <c r="Q172" s="69" t="s">
        <v>2857</v>
      </c>
      <c r="R172" s="69" t="s">
        <v>2858</v>
      </c>
      <c r="S172" s="69" t="s">
        <v>11620</v>
      </c>
      <c r="T172" s="69" t="s">
        <v>150</v>
      </c>
      <c r="U172" s="69" t="s">
        <v>150</v>
      </c>
      <c r="V172" s="69" t="s">
        <v>150</v>
      </c>
      <c r="W172" s="69" t="s">
        <v>150</v>
      </c>
      <c r="X172" s="69" t="s">
        <v>2859</v>
      </c>
      <c r="Y172" s="69" t="s">
        <v>2860</v>
      </c>
      <c r="Z172" s="69" t="s">
        <v>2861</v>
      </c>
      <c r="AA172" s="69" t="s">
        <v>2862</v>
      </c>
      <c r="AB172" s="69" t="s">
        <v>2863</v>
      </c>
      <c r="AC172" s="69" t="s">
        <v>2864</v>
      </c>
      <c r="AD172" s="69" t="s">
        <v>2865</v>
      </c>
      <c r="AE172" s="149" t="s">
        <v>2866</v>
      </c>
      <c r="AF172" s="150"/>
    </row>
    <row r="173" spans="1:32" ht="39.9" customHeight="1">
      <c r="A173" s="69">
        <v>247</v>
      </c>
      <c r="B173" s="69">
        <v>691728382001</v>
      </c>
      <c r="C173" s="69" t="s">
        <v>2870</v>
      </c>
      <c r="D173" s="69" t="s">
        <v>10913</v>
      </c>
      <c r="E173" s="69" t="s">
        <v>241</v>
      </c>
      <c r="F173" s="69" t="s">
        <v>2871</v>
      </c>
      <c r="G173" s="67">
        <v>39295</v>
      </c>
      <c r="H173" s="69" t="s">
        <v>2872</v>
      </c>
      <c r="I173" s="67">
        <v>41380</v>
      </c>
      <c r="J173" s="69" t="s">
        <v>126</v>
      </c>
      <c r="K173" s="69" t="s">
        <v>2182</v>
      </c>
      <c r="L173" s="69" t="s">
        <v>2183</v>
      </c>
      <c r="M173" s="69" t="s">
        <v>2714</v>
      </c>
      <c r="N173" s="69" t="s">
        <v>2873</v>
      </c>
      <c r="O173" s="69" t="s">
        <v>2874</v>
      </c>
      <c r="P173" s="69" t="s">
        <v>2875</v>
      </c>
      <c r="Q173" s="69" t="s">
        <v>2876</v>
      </c>
      <c r="R173" s="69" t="s">
        <v>11621</v>
      </c>
      <c r="S173" s="69" t="s">
        <v>11622</v>
      </c>
      <c r="T173" s="69" t="s">
        <v>150</v>
      </c>
      <c r="U173" s="69" t="s">
        <v>150</v>
      </c>
      <c r="V173" s="69" t="s">
        <v>150</v>
      </c>
      <c r="W173" s="69" t="s">
        <v>150</v>
      </c>
      <c r="X173" s="69" t="s">
        <v>2877</v>
      </c>
      <c r="Y173" s="69" t="s">
        <v>2878</v>
      </c>
      <c r="Z173" s="69" t="s">
        <v>2879</v>
      </c>
      <c r="AA173" s="69" t="s">
        <v>2880</v>
      </c>
      <c r="AB173" s="69" t="s">
        <v>2881</v>
      </c>
      <c r="AC173" s="69" t="s">
        <v>2882</v>
      </c>
      <c r="AD173" s="69" t="s">
        <v>2883</v>
      </c>
      <c r="AE173" s="149" t="s">
        <v>2884</v>
      </c>
      <c r="AF173" s="150"/>
    </row>
    <row r="174" spans="1:32" ht="39.9" customHeight="1">
      <c r="A174" s="69">
        <v>248</v>
      </c>
      <c r="B174" s="69">
        <v>691728404001</v>
      </c>
      <c r="C174" s="69" t="s">
        <v>2885</v>
      </c>
      <c r="D174" s="69" t="s">
        <v>10913</v>
      </c>
      <c r="E174" s="69" t="s">
        <v>241</v>
      </c>
      <c r="F174" s="69" t="s">
        <v>2886</v>
      </c>
      <c r="G174" s="67">
        <v>39930</v>
      </c>
      <c r="H174" s="69" t="s">
        <v>2887</v>
      </c>
      <c r="I174" s="67">
        <v>41381</v>
      </c>
      <c r="J174" s="69" t="s">
        <v>126</v>
      </c>
      <c r="K174" s="69" t="s">
        <v>2182</v>
      </c>
      <c r="L174" s="69" t="s">
        <v>2183</v>
      </c>
      <c r="M174" s="69" t="s">
        <v>2888</v>
      </c>
      <c r="N174" s="69" t="s">
        <v>2889</v>
      </c>
      <c r="O174" s="69" t="s">
        <v>2890</v>
      </c>
      <c r="P174" s="69" t="s">
        <v>2891</v>
      </c>
      <c r="Q174" s="69" t="s">
        <v>2892</v>
      </c>
      <c r="R174" s="69" t="s">
        <v>2893</v>
      </c>
      <c r="S174" s="69" t="s">
        <v>10995</v>
      </c>
      <c r="T174" s="69" t="s">
        <v>2894</v>
      </c>
      <c r="U174" s="69" t="s">
        <v>2895</v>
      </c>
      <c r="V174" s="69" t="s">
        <v>150</v>
      </c>
      <c r="W174" s="69" t="s">
        <v>150</v>
      </c>
      <c r="X174" s="69" t="s">
        <v>2896</v>
      </c>
      <c r="Y174" s="69" t="s">
        <v>2897</v>
      </c>
      <c r="Z174" s="69" t="s">
        <v>2898</v>
      </c>
      <c r="AA174" s="69" t="s">
        <v>2899</v>
      </c>
      <c r="AB174" s="69" t="s">
        <v>2900</v>
      </c>
      <c r="AC174" s="69" t="s">
        <v>2901</v>
      </c>
      <c r="AD174" s="69" t="s">
        <v>2902</v>
      </c>
      <c r="AE174" s="149" t="s">
        <v>2903</v>
      </c>
      <c r="AF174" s="150"/>
    </row>
    <row r="175" spans="1:32" ht="39.9" customHeight="1">
      <c r="A175" s="69">
        <v>249</v>
      </c>
      <c r="B175" s="69">
        <v>691728668001</v>
      </c>
      <c r="C175" s="69" t="s">
        <v>2904</v>
      </c>
      <c r="D175" s="69" t="s">
        <v>10913</v>
      </c>
      <c r="E175" s="69" t="s">
        <v>241</v>
      </c>
      <c r="F175" s="69" t="s">
        <v>2905</v>
      </c>
      <c r="G175" s="67">
        <v>40057</v>
      </c>
      <c r="H175" s="69" t="s">
        <v>2906</v>
      </c>
      <c r="I175" s="67">
        <v>41400</v>
      </c>
      <c r="J175" s="69" t="s">
        <v>126</v>
      </c>
      <c r="K175" s="69" t="s">
        <v>2182</v>
      </c>
      <c r="L175" s="69" t="s">
        <v>2183</v>
      </c>
      <c r="M175" s="69" t="s">
        <v>2714</v>
      </c>
      <c r="N175" s="69" t="s">
        <v>2907</v>
      </c>
      <c r="O175" s="69" t="s">
        <v>2908</v>
      </c>
      <c r="P175" s="69" t="s">
        <v>2909</v>
      </c>
      <c r="Q175" s="69" t="s">
        <v>2910</v>
      </c>
      <c r="R175" s="69" t="s">
        <v>10996</v>
      </c>
      <c r="S175" s="69" t="s">
        <v>10997</v>
      </c>
      <c r="T175" s="69" t="s">
        <v>150</v>
      </c>
      <c r="U175" s="69" t="s">
        <v>150</v>
      </c>
      <c r="V175" s="69" t="s">
        <v>150</v>
      </c>
      <c r="W175" s="69" t="s">
        <v>150</v>
      </c>
      <c r="X175" s="69" t="s">
        <v>10998</v>
      </c>
      <c r="Y175" s="69" t="s">
        <v>10999</v>
      </c>
      <c r="Z175" s="69" t="s">
        <v>11000</v>
      </c>
      <c r="AA175" s="69" t="s">
        <v>11001</v>
      </c>
      <c r="AB175" s="69" t="s">
        <v>11002</v>
      </c>
      <c r="AC175" s="69" t="s">
        <v>11003</v>
      </c>
      <c r="AD175" s="69" t="s">
        <v>11004</v>
      </c>
      <c r="AE175" s="149" t="s">
        <v>11005</v>
      </c>
      <c r="AF175" s="150"/>
    </row>
    <row r="176" spans="1:32" ht="39.9" customHeight="1">
      <c r="A176" s="69">
        <v>250</v>
      </c>
      <c r="B176" s="69">
        <v>691729281001</v>
      </c>
      <c r="C176" s="69" t="s">
        <v>2911</v>
      </c>
      <c r="D176" s="69" t="s">
        <v>10913</v>
      </c>
      <c r="E176" s="69" t="s">
        <v>178</v>
      </c>
      <c r="F176" s="69" t="s">
        <v>2912</v>
      </c>
      <c r="G176" s="67">
        <v>40220</v>
      </c>
      <c r="H176" s="69" t="s">
        <v>2913</v>
      </c>
      <c r="I176" s="67">
        <v>41424</v>
      </c>
      <c r="J176" s="69" t="s">
        <v>126</v>
      </c>
      <c r="K176" s="69" t="s">
        <v>2182</v>
      </c>
      <c r="L176" s="69" t="s">
        <v>2615</v>
      </c>
      <c r="M176" s="69" t="s">
        <v>2615</v>
      </c>
      <c r="N176" s="69" t="s">
        <v>2914</v>
      </c>
      <c r="O176" s="69" t="s">
        <v>2915</v>
      </c>
      <c r="P176" s="69" t="s">
        <v>2916</v>
      </c>
      <c r="Q176" s="69" t="s">
        <v>2917</v>
      </c>
      <c r="R176" s="69" t="s">
        <v>2918</v>
      </c>
      <c r="S176" s="69" t="s">
        <v>2919</v>
      </c>
      <c r="T176" s="69" t="s">
        <v>150</v>
      </c>
      <c r="U176" s="69" t="s">
        <v>150</v>
      </c>
      <c r="V176" s="69" t="s">
        <v>150</v>
      </c>
      <c r="W176" s="69" t="s">
        <v>150</v>
      </c>
      <c r="X176" s="69" t="s">
        <v>2920</v>
      </c>
      <c r="Y176" s="69" t="s">
        <v>11623</v>
      </c>
      <c r="Z176" s="69" t="s">
        <v>2921</v>
      </c>
      <c r="AA176" s="69" t="s">
        <v>2922</v>
      </c>
      <c r="AB176" s="69" t="s">
        <v>2923</v>
      </c>
      <c r="AC176" s="69" t="s">
        <v>2924</v>
      </c>
      <c r="AD176" s="69" t="s">
        <v>2925</v>
      </c>
      <c r="AE176" s="149" t="s">
        <v>2926</v>
      </c>
      <c r="AF176" s="150"/>
    </row>
    <row r="177" spans="1:32" ht="39.9" customHeight="1">
      <c r="A177" s="69">
        <v>251</v>
      </c>
      <c r="B177" s="69">
        <v>691729524001</v>
      </c>
      <c r="C177" s="69" t="s">
        <v>2927</v>
      </c>
      <c r="D177" s="69" t="s">
        <v>10913</v>
      </c>
      <c r="E177" s="69" t="s">
        <v>241</v>
      </c>
      <c r="F177" s="69" t="s">
        <v>2928</v>
      </c>
      <c r="G177" s="67">
        <v>39855</v>
      </c>
      <c r="H177" s="69" t="s">
        <v>2929</v>
      </c>
      <c r="I177" s="67">
        <v>41403</v>
      </c>
      <c r="J177" s="69" t="s">
        <v>126</v>
      </c>
      <c r="K177" s="69" t="s">
        <v>2182</v>
      </c>
      <c r="L177" s="69" t="s">
        <v>2183</v>
      </c>
      <c r="M177" s="69" t="s">
        <v>2645</v>
      </c>
      <c r="N177" s="69" t="s">
        <v>2930</v>
      </c>
      <c r="O177" s="69" t="s">
        <v>2931</v>
      </c>
      <c r="P177" s="69" t="s">
        <v>2932</v>
      </c>
      <c r="Q177" s="69" t="s">
        <v>2933</v>
      </c>
      <c r="R177" s="69" t="s">
        <v>2934</v>
      </c>
      <c r="S177" s="69" t="s">
        <v>2935</v>
      </c>
      <c r="T177" s="69" t="s">
        <v>150</v>
      </c>
      <c r="U177" s="69" t="s">
        <v>150</v>
      </c>
      <c r="V177" s="69" t="s">
        <v>150</v>
      </c>
      <c r="W177" s="69" t="s">
        <v>150</v>
      </c>
      <c r="X177" s="69" t="s">
        <v>2936</v>
      </c>
      <c r="Y177" s="69" t="s">
        <v>2937</v>
      </c>
      <c r="Z177" s="69" t="s">
        <v>2938</v>
      </c>
      <c r="AA177" s="69" t="s">
        <v>2939</v>
      </c>
      <c r="AB177" s="69" t="s">
        <v>2940</v>
      </c>
      <c r="AC177" s="69" t="s">
        <v>11624</v>
      </c>
      <c r="AD177" s="69" t="s">
        <v>2941</v>
      </c>
      <c r="AE177" s="149" t="s">
        <v>2942</v>
      </c>
      <c r="AF177" s="150"/>
    </row>
    <row r="178" spans="1:32" ht="39.9" customHeight="1">
      <c r="A178" s="69">
        <v>252</v>
      </c>
      <c r="B178" s="69">
        <v>691730573001</v>
      </c>
      <c r="C178" s="69" t="s">
        <v>2943</v>
      </c>
      <c r="D178" s="69" t="s">
        <v>10913</v>
      </c>
      <c r="E178" s="69" t="s">
        <v>178</v>
      </c>
      <c r="F178" s="69" t="s">
        <v>2944</v>
      </c>
      <c r="G178" s="67">
        <v>40184</v>
      </c>
      <c r="H178" s="69" t="s">
        <v>2945</v>
      </c>
      <c r="I178" s="67">
        <v>41402</v>
      </c>
      <c r="J178" s="69" t="s">
        <v>126</v>
      </c>
      <c r="K178" s="69" t="s">
        <v>2182</v>
      </c>
      <c r="L178" s="69" t="s">
        <v>2869</v>
      </c>
      <c r="M178" s="69" t="s">
        <v>2869</v>
      </c>
      <c r="N178" s="69" t="s">
        <v>2946</v>
      </c>
      <c r="O178" s="69" t="s">
        <v>2947</v>
      </c>
      <c r="P178" s="69" t="s">
        <v>2948</v>
      </c>
      <c r="Q178" s="69" t="s">
        <v>11006</v>
      </c>
      <c r="R178" s="69" t="s">
        <v>2949</v>
      </c>
      <c r="S178" s="69" t="s">
        <v>2950</v>
      </c>
      <c r="T178" s="69" t="s">
        <v>150</v>
      </c>
      <c r="U178" s="69" t="s">
        <v>150</v>
      </c>
      <c r="V178" s="69" t="s">
        <v>150</v>
      </c>
      <c r="W178" s="69" t="s">
        <v>150</v>
      </c>
      <c r="X178" s="69" t="s">
        <v>2951</v>
      </c>
      <c r="Y178" s="69" t="s">
        <v>2952</v>
      </c>
      <c r="Z178" s="69" t="s">
        <v>2953</v>
      </c>
      <c r="AA178" s="69" t="s">
        <v>2954</v>
      </c>
      <c r="AB178" s="69" t="s">
        <v>2955</v>
      </c>
      <c r="AC178" s="69" t="s">
        <v>2956</v>
      </c>
      <c r="AD178" s="69" t="s">
        <v>2957</v>
      </c>
      <c r="AE178" s="149" t="s">
        <v>2958</v>
      </c>
      <c r="AF178" s="150"/>
    </row>
    <row r="179" spans="1:32" ht="39.9" customHeight="1">
      <c r="A179" s="69">
        <v>254</v>
      </c>
      <c r="B179" s="69">
        <v>691730875001</v>
      </c>
      <c r="C179" s="69" t="s">
        <v>2959</v>
      </c>
      <c r="D179" s="69" t="s">
        <v>10913</v>
      </c>
      <c r="E179" s="69" t="s">
        <v>241</v>
      </c>
      <c r="F179" s="69" t="s">
        <v>581</v>
      </c>
      <c r="G179" s="67">
        <v>39317</v>
      </c>
      <c r="H179" s="69" t="s">
        <v>2960</v>
      </c>
      <c r="I179" s="67">
        <v>41436</v>
      </c>
      <c r="J179" s="69" t="s">
        <v>126</v>
      </c>
      <c r="K179" s="69" t="s">
        <v>2182</v>
      </c>
      <c r="L179" s="69" t="s">
        <v>2391</v>
      </c>
      <c r="M179" s="69" t="s">
        <v>2391</v>
      </c>
      <c r="N179" s="69" t="s">
        <v>2961</v>
      </c>
      <c r="O179" s="69" t="s">
        <v>2962</v>
      </c>
      <c r="P179" s="69" t="s">
        <v>2963</v>
      </c>
      <c r="Q179" s="69" t="s">
        <v>2964</v>
      </c>
      <c r="R179" s="69" t="s">
        <v>2965</v>
      </c>
      <c r="S179" s="69" t="s">
        <v>11625</v>
      </c>
      <c r="T179" s="69" t="s">
        <v>150</v>
      </c>
      <c r="U179" s="69" t="s">
        <v>150</v>
      </c>
      <c r="V179" s="69" t="s">
        <v>150</v>
      </c>
      <c r="W179" s="69" t="s">
        <v>150</v>
      </c>
      <c r="X179" s="69" t="s">
        <v>2966</v>
      </c>
      <c r="Y179" s="69" t="s">
        <v>2967</v>
      </c>
      <c r="Z179" s="69" t="s">
        <v>2968</v>
      </c>
      <c r="AA179" s="69" t="s">
        <v>2969</v>
      </c>
      <c r="AB179" s="69" t="s">
        <v>2970</v>
      </c>
      <c r="AC179" s="69" t="s">
        <v>2971</v>
      </c>
      <c r="AD179" s="69" t="s">
        <v>2972</v>
      </c>
      <c r="AE179" s="149" t="s">
        <v>2973</v>
      </c>
      <c r="AF179" s="150"/>
    </row>
    <row r="180" spans="1:32" ht="39.9" customHeight="1">
      <c r="A180" s="69">
        <v>255</v>
      </c>
      <c r="B180" s="69">
        <v>691730972001</v>
      </c>
      <c r="C180" s="69" t="s">
        <v>2974</v>
      </c>
      <c r="D180" s="69" t="s">
        <v>10913</v>
      </c>
      <c r="E180" s="69" t="s">
        <v>241</v>
      </c>
      <c r="F180" s="69" t="s">
        <v>2975</v>
      </c>
      <c r="G180" s="67">
        <v>40262</v>
      </c>
      <c r="H180" s="69" t="s">
        <v>2976</v>
      </c>
      <c r="I180" s="67">
        <v>41423</v>
      </c>
      <c r="J180" s="69" t="s">
        <v>126</v>
      </c>
      <c r="K180" s="69" t="s">
        <v>2182</v>
      </c>
      <c r="L180" s="69" t="s">
        <v>2869</v>
      </c>
      <c r="M180" s="69" t="s">
        <v>65</v>
      </c>
      <c r="N180" s="69" t="s">
        <v>2977</v>
      </c>
      <c r="O180" s="69" t="s">
        <v>2978</v>
      </c>
      <c r="P180" s="69" t="s">
        <v>2979</v>
      </c>
      <c r="Q180" s="69" t="s">
        <v>2980</v>
      </c>
      <c r="R180" s="69" t="s">
        <v>2981</v>
      </c>
      <c r="S180" s="69" t="s">
        <v>11626</v>
      </c>
      <c r="T180" s="69" t="s">
        <v>2982</v>
      </c>
      <c r="U180" s="69" t="s">
        <v>2983</v>
      </c>
      <c r="V180" s="69" t="s">
        <v>150</v>
      </c>
      <c r="W180" s="69" t="s">
        <v>150</v>
      </c>
      <c r="X180" s="69" t="s">
        <v>2984</v>
      </c>
      <c r="Y180" s="69" t="s">
        <v>2985</v>
      </c>
      <c r="Z180" s="69" t="s">
        <v>2986</v>
      </c>
      <c r="AA180" s="69" t="s">
        <v>2987</v>
      </c>
      <c r="AB180" s="69" t="s">
        <v>2988</v>
      </c>
      <c r="AC180" s="69" t="s">
        <v>2989</v>
      </c>
      <c r="AD180" s="69" t="s">
        <v>2990</v>
      </c>
      <c r="AE180" s="149" t="s">
        <v>2991</v>
      </c>
      <c r="AF180" s="150"/>
    </row>
    <row r="181" spans="1:32" ht="39.9" customHeight="1">
      <c r="A181" s="69">
        <v>257</v>
      </c>
      <c r="B181" s="69">
        <v>691731529001</v>
      </c>
      <c r="C181" s="69" t="s">
        <v>2992</v>
      </c>
      <c r="D181" s="69" t="s">
        <v>10913</v>
      </c>
      <c r="E181" s="69" t="s">
        <v>241</v>
      </c>
      <c r="F181" s="69" t="s">
        <v>2993</v>
      </c>
      <c r="G181" s="67">
        <v>34947</v>
      </c>
      <c r="H181" s="69" t="s">
        <v>2994</v>
      </c>
      <c r="I181" s="67">
        <v>41424</v>
      </c>
      <c r="J181" s="69" t="s">
        <v>126</v>
      </c>
      <c r="K181" s="69" t="s">
        <v>2182</v>
      </c>
      <c r="L181" s="69" t="s">
        <v>2183</v>
      </c>
      <c r="M181" s="69" t="s">
        <v>2645</v>
      </c>
      <c r="N181" s="69" t="s">
        <v>2995</v>
      </c>
      <c r="O181" s="69" t="s">
        <v>2996</v>
      </c>
      <c r="P181" s="69" t="s">
        <v>2997</v>
      </c>
      <c r="Q181" s="69" t="s">
        <v>2998</v>
      </c>
      <c r="R181" s="69" t="s">
        <v>2999</v>
      </c>
      <c r="S181" s="69" t="s">
        <v>3000</v>
      </c>
      <c r="T181" s="69" t="s">
        <v>150</v>
      </c>
      <c r="U181" s="69" t="s">
        <v>150</v>
      </c>
      <c r="V181" s="69" t="s">
        <v>150</v>
      </c>
      <c r="W181" s="69" t="s">
        <v>150</v>
      </c>
      <c r="X181" s="69" t="s">
        <v>3001</v>
      </c>
      <c r="Y181" s="69" t="s">
        <v>3002</v>
      </c>
      <c r="Z181" s="69" t="s">
        <v>3003</v>
      </c>
      <c r="AA181" s="69" t="s">
        <v>11627</v>
      </c>
      <c r="AB181" s="69" t="s">
        <v>3004</v>
      </c>
      <c r="AC181" s="69" t="s">
        <v>3005</v>
      </c>
      <c r="AD181" s="69" t="s">
        <v>3006</v>
      </c>
      <c r="AE181" s="149" t="s">
        <v>3007</v>
      </c>
      <c r="AF181" s="150"/>
    </row>
    <row r="182" spans="1:32" ht="39.9" customHeight="1">
      <c r="A182" s="69">
        <v>259</v>
      </c>
      <c r="B182" s="69">
        <v>691732231001</v>
      </c>
      <c r="C182" s="69" t="s">
        <v>3008</v>
      </c>
      <c r="D182" s="69" t="s">
        <v>10913</v>
      </c>
      <c r="E182" s="69" t="s">
        <v>241</v>
      </c>
      <c r="F182" s="69" t="s">
        <v>3009</v>
      </c>
      <c r="G182" s="67">
        <v>40455</v>
      </c>
      <c r="H182" s="69" t="s">
        <v>3010</v>
      </c>
      <c r="I182" s="67">
        <v>41409</v>
      </c>
      <c r="J182" s="69" t="s">
        <v>126</v>
      </c>
      <c r="K182" s="69" t="s">
        <v>2182</v>
      </c>
      <c r="L182" s="69" t="s">
        <v>3011</v>
      </c>
      <c r="M182" s="69" t="s">
        <v>3012</v>
      </c>
      <c r="N182" s="69" t="s">
        <v>3013</v>
      </c>
      <c r="O182" s="69" t="s">
        <v>3014</v>
      </c>
      <c r="P182" s="69" t="s">
        <v>3015</v>
      </c>
      <c r="Q182" s="69" t="s">
        <v>3016</v>
      </c>
      <c r="R182" s="69" t="s">
        <v>3017</v>
      </c>
      <c r="S182" s="69" t="s">
        <v>11628</v>
      </c>
      <c r="T182" s="69" t="s">
        <v>150</v>
      </c>
      <c r="U182" s="69" t="s">
        <v>150</v>
      </c>
      <c r="V182" s="69" t="s">
        <v>150</v>
      </c>
      <c r="W182" s="69" t="s">
        <v>150</v>
      </c>
      <c r="X182" s="69" t="s">
        <v>3018</v>
      </c>
      <c r="Y182" s="69" t="s">
        <v>3019</v>
      </c>
      <c r="Z182" s="69" t="s">
        <v>3020</v>
      </c>
      <c r="AA182" s="69" t="s">
        <v>3021</v>
      </c>
      <c r="AB182" s="69" t="s">
        <v>3022</v>
      </c>
      <c r="AC182" s="69" t="s">
        <v>3023</v>
      </c>
      <c r="AD182" s="69" t="s">
        <v>3024</v>
      </c>
      <c r="AE182" s="149" t="s">
        <v>3025</v>
      </c>
      <c r="AF182" s="150"/>
    </row>
    <row r="183" spans="1:32" ht="39.9" customHeight="1">
      <c r="A183" s="69">
        <v>260</v>
      </c>
      <c r="B183" s="69">
        <v>691732398001</v>
      </c>
      <c r="C183" s="69" t="s">
        <v>3026</v>
      </c>
      <c r="D183" s="69" t="s">
        <v>10913</v>
      </c>
      <c r="E183" s="69" t="s">
        <v>241</v>
      </c>
      <c r="F183" s="69" t="s">
        <v>3027</v>
      </c>
      <c r="G183" s="67">
        <v>40221</v>
      </c>
      <c r="H183" s="69" t="s">
        <v>3028</v>
      </c>
      <c r="I183" s="67">
        <v>41411</v>
      </c>
      <c r="J183" s="69" t="s">
        <v>126</v>
      </c>
      <c r="K183" s="69" t="s">
        <v>2182</v>
      </c>
      <c r="L183" s="69" t="s">
        <v>2183</v>
      </c>
      <c r="M183" s="69" t="s">
        <v>2221</v>
      </c>
      <c r="N183" s="69" t="s">
        <v>3029</v>
      </c>
      <c r="O183" s="69" t="s">
        <v>3030</v>
      </c>
      <c r="P183" s="69" t="s">
        <v>3031</v>
      </c>
      <c r="Q183" s="69" t="s">
        <v>3032</v>
      </c>
      <c r="R183" s="69" t="s">
        <v>3033</v>
      </c>
      <c r="S183" s="69" t="s">
        <v>11629</v>
      </c>
      <c r="T183" s="69" t="s">
        <v>150</v>
      </c>
      <c r="U183" s="69" t="s">
        <v>150</v>
      </c>
      <c r="V183" s="69" t="s">
        <v>150</v>
      </c>
      <c r="W183" s="69" t="s">
        <v>150</v>
      </c>
      <c r="X183" s="69" t="s">
        <v>3036</v>
      </c>
      <c r="Y183" s="69" t="s">
        <v>3037</v>
      </c>
      <c r="Z183" s="69" t="s">
        <v>3034</v>
      </c>
      <c r="AA183" s="69" t="s">
        <v>3035</v>
      </c>
      <c r="AB183" s="69" t="s">
        <v>11264</v>
      </c>
      <c r="AC183" s="69" t="s">
        <v>11630</v>
      </c>
      <c r="AD183" s="69" t="s">
        <v>11265</v>
      </c>
      <c r="AE183" s="149" t="s">
        <v>11266</v>
      </c>
      <c r="AF183" s="150"/>
    </row>
    <row r="184" spans="1:32" ht="39.9" customHeight="1">
      <c r="A184" s="69">
        <v>261</v>
      </c>
      <c r="B184" s="69">
        <v>691732584001</v>
      </c>
      <c r="C184" s="69" t="s">
        <v>3038</v>
      </c>
      <c r="D184" s="69" t="s">
        <v>10913</v>
      </c>
      <c r="E184" s="69" t="s">
        <v>241</v>
      </c>
      <c r="F184" s="69" t="s">
        <v>3039</v>
      </c>
      <c r="G184" s="67">
        <v>40528</v>
      </c>
      <c r="H184" s="69" t="s">
        <v>3040</v>
      </c>
      <c r="I184" s="67">
        <v>41417</v>
      </c>
      <c r="J184" s="69" t="s">
        <v>126</v>
      </c>
      <c r="K184" s="69" t="s">
        <v>2182</v>
      </c>
      <c r="L184" s="69" t="s">
        <v>2183</v>
      </c>
      <c r="M184" s="69" t="s">
        <v>2221</v>
      </c>
      <c r="N184" s="69" t="s">
        <v>11007</v>
      </c>
      <c r="O184" s="69" t="s">
        <v>3041</v>
      </c>
      <c r="P184" s="69" t="s">
        <v>3042</v>
      </c>
      <c r="Q184" s="69" t="s">
        <v>3043</v>
      </c>
      <c r="R184" s="69" t="s">
        <v>3044</v>
      </c>
      <c r="S184" s="69" t="s">
        <v>11631</v>
      </c>
      <c r="T184" s="69" t="s">
        <v>150</v>
      </c>
      <c r="U184" s="69" t="s">
        <v>150</v>
      </c>
      <c r="V184" s="69" t="s">
        <v>150</v>
      </c>
      <c r="W184" s="69" t="s">
        <v>150</v>
      </c>
      <c r="X184" s="69" t="s">
        <v>3045</v>
      </c>
      <c r="Y184" s="69" t="s">
        <v>3046</v>
      </c>
      <c r="Z184" s="69" t="s">
        <v>3047</v>
      </c>
      <c r="AA184" s="69" t="s">
        <v>3048</v>
      </c>
      <c r="AB184" s="69" t="s">
        <v>3049</v>
      </c>
      <c r="AC184" s="69" t="s">
        <v>3050</v>
      </c>
      <c r="AD184" s="69" t="s">
        <v>3051</v>
      </c>
      <c r="AE184" s="149" t="s">
        <v>3052</v>
      </c>
      <c r="AF184" s="150"/>
    </row>
    <row r="185" spans="1:32" ht="39.9" customHeight="1">
      <c r="A185" s="69">
        <v>266</v>
      </c>
      <c r="B185" s="69">
        <v>691734072001</v>
      </c>
      <c r="C185" s="69" t="s">
        <v>3053</v>
      </c>
      <c r="D185" s="69" t="s">
        <v>10913</v>
      </c>
      <c r="E185" s="69" t="s">
        <v>241</v>
      </c>
      <c r="F185" s="69" t="s">
        <v>3054</v>
      </c>
      <c r="G185" s="67">
        <v>40693</v>
      </c>
      <c r="H185" s="69" t="s">
        <v>3055</v>
      </c>
      <c r="I185" s="67">
        <v>41398</v>
      </c>
      <c r="J185" s="69" t="s">
        <v>126</v>
      </c>
      <c r="K185" s="69" t="s">
        <v>2182</v>
      </c>
      <c r="L185" s="69" t="s">
        <v>2183</v>
      </c>
      <c r="M185" s="69" t="s">
        <v>2221</v>
      </c>
      <c r="N185" s="69" t="s">
        <v>11008</v>
      </c>
      <c r="O185" s="69" t="s">
        <v>3056</v>
      </c>
      <c r="P185" s="69" t="s">
        <v>3057</v>
      </c>
      <c r="Q185" s="69" t="s">
        <v>3058</v>
      </c>
      <c r="R185" s="69" t="s">
        <v>3059</v>
      </c>
      <c r="S185" s="69" t="s">
        <v>3060</v>
      </c>
      <c r="T185" s="69" t="s">
        <v>150</v>
      </c>
      <c r="U185" s="69" t="s">
        <v>150</v>
      </c>
      <c r="V185" s="69" t="s">
        <v>150</v>
      </c>
      <c r="W185" s="69" t="s">
        <v>150</v>
      </c>
      <c r="X185" s="69" t="s">
        <v>3061</v>
      </c>
      <c r="Y185" s="69" t="s">
        <v>3062</v>
      </c>
      <c r="Z185" s="69" t="s">
        <v>3063</v>
      </c>
      <c r="AA185" s="69" t="s">
        <v>11632</v>
      </c>
      <c r="AB185" s="69" t="s">
        <v>3064</v>
      </c>
      <c r="AC185" s="69" t="s">
        <v>3065</v>
      </c>
      <c r="AD185" s="69" t="s">
        <v>3066</v>
      </c>
      <c r="AE185" s="149" t="s">
        <v>3067</v>
      </c>
      <c r="AF185" s="150"/>
    </row>
    <row r="186" spans="1:32" ht="39.9" customHeight="1">
      <c r="A186" s="69">
        <v>267</v>
      </c>
      <c r="B186" s="69">
        <v>691734196001</v>
      </c>
      <c r="C186" s="69" t="s">
        <v>3068</v>
      </c>
      <c r="D186" s="69" t="s">
        <v>10913</v>
      </c>
      <c r="E186" s="69" t="s">
        <v>241</v>
      </c>
      <c r="F186" s="69" t="s">
        <v>3069</v>
      </c>
      <c r="G186" s="67">
        <v>40627</v>
      </c>
      <c r="H186" s="69" t="s">
        <v>3070</v>
      </c>
      <c r="I186" s="67">
        <v>41423</v>
      </c>
      <c r="J186" s="69" t="s">
        <v>126</v>
      </c>
      <c r="K186" s="69" t="s">
        <v>2182</v>
      </c>
      <c r="L186" s="69" t="s">
        <v>2183</v>
      </c>
      <c r="M186" s="69" t="s">
        <v>2263</v>
      </c>
      <c r="N186" s="69" t="s">
        <v>11009</v>
      </c>
      <c r="O186" s="69" t="s">
        <v>3071</v>
      </c>
      <c r="P186" s="69" t="s">
        <v>3072</v>
      </c>
      <c r="Q186" s="69" t="s">
        <v>3073</v>
      </c>
      <c r="R186" s="69" t="s">
        <v>3074</v>
      </c>
      <c r="S186" s="69" t="s">
        <v>11633</v>
      </c>
      <c r="T186" s="69" t="s">
        <v>150</v>
      </c>
      <c r="U186" s="69" t="s">
        <v>150</v>
      </c>
      <c r="V186" s="69" t="s">
        <v>150</v>
      </c>
      <c r="W186" s="69" t="s">
        <v>150</v>
      </c>
      <c r="X186" s="69" t="s">
        <v>3075</v>
      </c>
      <c r="Y186" s="69" t="s">
        <v>11634</v>
      </c>
      <c r="Z186" s="69" t="s">
        <v>3076</v>
      </c>
      <c r="AA186" s="69" t="s">
        <v>3077</v>
      </c>
      <c r="AB186" s="69" t="s">
        <v>3078</v>
      </c>
      <c r="AC186" s="69" t="s">
        <v>3079</v>
      </c>
      <c r="AD186" s="69" t="s">
        <v>150</v>
      </c>
      <c r="AE186" s="149" t="s">
        <v>150</v>
      </c>
      <c r="AF186" s="150"/>
    </row>
    <row r="187" spans="1:32" ht="39.9" customHeight="1">
      <c r="A187" s="69">
        <v>268</v>
      </c>
      <c r="B187" s="69">
        <v>691734765001</v>
      </c>
      <c r="C187" s="69" t="s">
        <v>3080</v>
      </c>
      <c r="D187" s="69" t="s">
        <v>10913</v>
      </c>
      <c r="E187" s="69" t="s">
        <v>241</v>
      </c>
      <c r="F187" s="69" t="s">
        <v>3081</v>
      </c>
      <c r="G187" s="67">
        <v>40668</v>
      </c>
      <c r="H187" s="69" t="s">
        <v>3082</v>
      </c>
      <c r="I187" s="67">
        <v>41425</v>
      </c>
      <c r="J187" s="69" t="s">
        <v>126</v>
      </c>
      <c r="K187" s="69" t="s">
        <v>2182</v>
      </c>
      <c r="L187" s="69" t="s">
        <v>2183</v>
      </c>
      <c r="M187" s="69" t="s">
        <v>2221</v>
      </c>
      <c r="N187" s="69" t="s">
        <v>11010</v>
      </c>
      <c r="O187" s="69" t="s">
        <v>3083</v>
      </c>
      <c r="P187" s="69" t="s">
        <v>11635</v>
      </c>
      <c r="Q187" s="69" t="s">
        <v>11636</v>
      </c>
      <c r="R187" s="69" t="s">
        <v>3084</v>
      </c>
      <c r="S187" s="69" t="s">
        <v>3085</v>
      </c>
      <c r="T187" s="69" t="s">
        <v>150</v>
      </c>
      <c r="U187" s="69" t="s">
        <v>150</v>
      </c>
      <c r="V187" s="69" t="s">
        <v>150</v>
      </c>
      <c r="W187" s="69" t="s">
        <v>150</v>
      </c>
      <c r="X187" s="69" t="s">
        <v>3086</v>
      </c>
      <c r="Y187" s="69" t="s">
        <v>3087</v>
      </c>
      <c r="Z187" s="69" t="s">
        <v>3088</v>
      </c>
      <c r="AA187" s="69" t="s">
        <v>3089</v>
      </c>
      <c r="AB187" s="69" t="s">
        <v>3090</v>
      </c>
      <c r="AC187" s="69" t="s">
        <v>3091</v>
      </c>
      <c r="AD187" s="69" t="s">
        <v>3092</v>
      </c>
      <c r="AE187" s="149" t="s">
        <v>3093</v>
      </c>
      <c r="AF187" s="150"/>
    </row>
    <row r="188" spans="1:32" ht="39.9" customHeight="1">
      <c r="A188" s="69">
        <v>269</v>
      </c>
      <c r="B188" s="69">
        <v>691734811001</v>
      </c>
      <c r="C188" s="69" t="s">
        <v>3094</v>
      </c>
      <c r="D188" s="69" t="s">
        <v>10913</v>
      </c>
      <c r="E188" s="69" t="s">
        <v>241</v>
      </c>
      <c r="F188" s="69" t="s">
        <v>3095</v>
      </c>
      <c r="G188" s="67">
        <v>40632</v>
      </c>
      <c r="H188" s="69" t="s">
        <v>3096</v>
      </c>
      <c r="I188" s="67">
        <v>41416</v>
      </c>
      <c r="J188" s="69" t="s">
        <v>126</v>
      </c>
      <c r="K188" s="69" t="s">
        <v>2182</v>
      </c>
      <c r="L188" s="69" t="s">
        <v>2183</v>
      </c>
      <c r="M188" s="69" t="s">
        <v>2714</v>
      </c>
      <c r="N188" s="69" t="s">
        <v>3097</v>
      </c>
      <c r="O188" s="69" t="s">
        <v>3098</v>
      </c>
      <c r="P188" s="69" t="s">
        <v>3099</v>
      </c>
      <c r="Q188" s="69" t="s">
        <v>3100</v>
      </c>
      <c r="R188" s="69" t="s">
        <v>3101</v>
      </c>
      <c r="S188" s="69" t="s">
        <v>3102</v>
      </c>
      <c r="T188" s="69" t="s">
        <v>150</v>
      </c>
      <c r="U188" s="69" t="s">
        <v>150</v>
      </c>
      <c r="V188" s="69" t="s">
        <v>150</v>
      </c>
      <c r="W188" s="69" t="s">
        <v>150</v>
      </c>
      <c r="X188" s="69" t="s">
        <v>3103</v>
      </c>
      <c r="Y188" s="69" t="s">
        <v>3104</v>
      </c>
      <c r="Z188" s="69" t="s">
        <v>3105</v>
      </c>
      <c r="AA188" s="69" t="s">
        <v>3106</v>
      </c>
      <c r="AB188" s="69" t="s">
        <v>3107</v>
      </c>
      <c r="AC188" s="69" t="s">
        <v>3108</v>
      </c>
      <c r="AD188" s="69" t="s">
        <v>3109</v>
      </c>
      <c r="AE188" s="149" t="s">
        <v>3110</v>
      </c>
      <c r="AF188" s="150"/>
    </row>
    <row r="189" spans="1:32" ht="39.9" customHeight="1">
      <c r="A189" s="69">
        <v>271</v>
      </c>
      <c r="B189" s="69">
        <v>691736288001</v>
      </c>
      <c r="C189" s="69" t="s">
        <v>3111</v>
      </c>
      <c r="D189" s="69" t="s">
        <v>10913</v>
      </c>
      <c r="E189" s="69" t="s">
        <v>241</v>
      </c>
      <c r="F189" s="69" t="s">
        <v>3112</v>
      </c>
      <c r="G189" s="67">
        <v>40255</v>
      </c>
      <c r="H189" s="69" t="s">
        <v>3113</v>
      </c>
      <c r="I189" s="67">
        <v>41428</v>
      </c>
      <c r="J189" s="69" t="s">
        <v>126</v>
      </c>
      <c r="K189" s="69" t="s">
        <v>2182</v>
      </c>
      <c r="L189" s="69" t="s">
        <v>2183</v>
      </c>
      <c r="M189" s="69" t="s">
        <v>2263</v>
      </c>
      <c r="N189" s="69" t="s">
        <v>11011</v>
      </c>
      <c r="O189" s="69" t="s">
        <v>3114</v>
      </c>
      <c r="P189" s="69" t="s">
        <v>3115</v>
      </c>
      <c r="Q189" s="69" t="s">
        <v>3116</v>
      </c>
      <c r="R189" s="69" t="s">
        <v>3117</v>
      </c>
      <c r="S189" s="69" t="s">
        <v>11637</v>
      </c>
      <c r="T189" s="69" t="s">
        <v>150</v>
      </c>
      <c r="U189" s="69" t="s">
        <v>150</v>
      </c>
      <c r="V189" s="69" t="s">
        <v>150</v>
      </c>
      <c r="W189" s="69" t="s">
        <v>150</v>
      </c>
      <c r="X189" s="69" t="s">
        <v>3118</v>
      </c>
      <c r="Y189" s="69" t="s">
        <v>3119</v>
      </c>
      <c r="Z189" s="69" t="s">
        <v>3120</v>
      </c>
      <c r="AA189" s="69" t="s">
        <v>3121</v>
      </c>
      <c r="AB189" s="69" t="s">
        <v>3122</v>
      </c>
      <c r="AC189" s="69" t="s">
        <v>3123</v>
      </c>
      <c r="AD189" s="69" t="s">
        <v>3124</v>
      </c>
      <c r="AE189" s="149" t="s">
        <v>3125</v>
      </c>
      <c r="AF189" s="150"/>
    </row>
    <row r="190" spans="1:32" ht="39.9" customHeight="1">
      <c r="A190" s="69">
        <v>272</v>
      </c>
      <c r="B190" s="69">
        <v>691736350001</v>
      </c>
      <c r="C190" s="69" t="s">
        <v>3126</v>
      </c>
      <c r="D190" s="69" t="s">
        <v>10913</v>
      </c>
      <c r="E190" s="69" t="s">
        <v>241</v>
      </c>
      <c r="F190" s="69" t="s">
        <v>3127</v>
      </c>
      <c r="G190" s="67">
        <v>41328</v>
      </c>
      <c r="H190" s="69" t="s">
        <v>3128</v>
      </c>
      <c r="I190" s="67">
        <v>41428</v>
      </c>
      <c r="J190" s="69" t="s">
        <v>126</v>
      </c>
      <c r="K190" s="69" t="s">
        <v>2182</v>
      </c>
      <c r="L190" s="69" t="s">
        <v>2183</v>
      </c>
      <c r="M190" s="69" t="s">
        <v>2184</v>
      </c>
      <c r="N190" s="69" t="s">
        <v>3129</v>
      </c>
      <c r="O190" s="69" t="s">
        <v>11012</v>
      </c>
      <c r="P190" s="69" t="s">
        <v>3130</v>
      </c>
      <c r="Q190" s="69" t="s">
        <v>3131</v>
      </c>
      <c r="R190" s="69" t="s">
        <v>3132</v>
      </c>
      <c r="S190" s="69" t="s">
        <v>11638</v>
      </c>
      <c r="T190" s="69" t="s">
        <v>150</v>
      </c>
      <c r="U190" s="69" t="s">
        <v>150</v>
      </c>
      <c r="V190" s="69" t="s">
        <v>150</v>
      </c>
      <c r="W190" s="69" t="s">
        <v>150</v>
      </c>
      <c r="X190" s="69" t="s">
        <v>3133</v>
      </c>
      <c r="Y190" s="69" t="s">
        <v>3134</v>
      </c>
      <c r="Z190" s="69" t="s">
        <v>3135</v>
      </c>
      <c r="AA190" s="69" t="s">
        <v>3136</v>
      </c>
      <c r="AB190" s="69" t="s">
        <v>3137</v>
      </c>
      <c r="AC190" s="69" t="s">
        <v>3138</v>
      </c>
      <c r="AD190" s="69" t="s">
        <v>3139</v>
      </c>
      <c r="AE190" s="149" t="s">
        <v>3140</v>
      </c>
      <c r="AF190" s="150"/>
    </row>
    <row r="191" spans="1:32" ht="39.9" customHeight="1">
      <c r="A191" s="69">
        <v>273</v>
      </c>
      <c r="B191" s="69">
        <v>691736636001</v>
      </c>
      <c r="C191" s="69" t="s">
        <v>3141</v>
      </c>
      <c r="D191" s="69" t="s">
        <v>10913</v>
      </c>
      <c r="E191" s="69" t="s">
        <v>241</v>
      </c>
      <c r="F191" s="69" t="s">
        <v>3142</v>
      </c>
      <c r="G191" s="67">
        <v>40892</v>
      </c>
      <c r="H191" s="69" t="s">
        <v>3143</v>
      </c>
      <c r="I191" s="67">
        <v>41417</v>
      </c>
      <c r="J191" s="69" t="s">
        <v>126</v>
      </c>
      <c r="K191" s="69" t="s">
        <v>2182</v>
      </c>
      <c r="L191" s="69" t="s">
        <v>2391</v>
      </c>
      <c r="M191" s="69" t="s">
        <v>2838</v>
      </c>
      <c r="N191" s="69" t="s">
        <v>3144</v>
      </c>
      <c r="O191" s="69" t="s">
        <v>3145</v>
      </c>
      <c r="P191" s="69" t="s">
        <v>3146</v>
      </c>
      <c r="Q191" s="69" t="s">
        <v>3147</v>
      </c>
      <c r="R191" s="69" t="s">
        <v>3148</v>
      </c>
      <c r="S191" s="69" t="s">
        <v>3149</v>
      </c>
      <c r="T191" s="69" t="s">
        <v>150</v>
      </c>
      <c r="U191" s="69" t="s">
        <v>150</v>
      </c>
      <c r="V191" s="69" t="s">
        <v>150</v>
      </c>
      <c r="W191" s="69" t="s">
        <v>150</v>
      </c>
      <c r="X191" s="69" t="s">
        <v>3150</v>
      </c>
      <c r="Y191" s="69" t="s">
        <v>3151</v>
      </c>
      <c r="Z191" s="69" t="s">
        <v>3152</v>
      </c>
      <c r="AA191" s="69" t="s">
        <v>3153</v>
      </c>
      <c r="AB191" s="69" t="s">
        <v>3154</v>
      </c>
      <c r="AC191" s="69" t="s">
        <v>3155</v>
      </c>
      <c r="AD191" s="69" t="s">
        <v>3156</v>
      </c>
      <c r="AE191" s="149" t="s">
        <v>3157</v>
      </c>
      <c r="AF191" s="150"/>
    </row>
    <row r="192" spans="1:32" ht="39.9" customHeight="1">
      <c r="A192" s="69">
        <v>274</v>
      </c>
      <c r="B192" s="69">
        <v>691737020001</v>
      </c>
      <c r="C192" s="69" t="s">
        <v>3158</v>
      </c>
      <c r="D192" s="69" t="s">
        <v>10913</v>
      </c>
      <c r="E192" s="69" t="s">
        <v>241</v>
      </c>
      <c r="F192" s="69" t="s">
        <v>3159</v>
      </c>
      <c r="G192" s="67">
        <v>39357</v>
      </c>
      <c r="H192" s="69" t="s">
        <v>3160</v>
      </c>
      <c r="I192" s="67">
        <v>41345</v>
      </c>
      <c r="J192" s="69" t="s">
        <v>126</v>
      </c>
      <c r="K192" s="69" t="s">
        <v>2182</v>
      </c>
      <c r="L192" s="69" t="s">
        <v>2183</v>
      </c>
      <c r="M192" s="69" t="s">
        <v>2263</v>
      </c>
      <c r="N192" s="69" t="s">
        <v>3161</v>
      </c>
      <c r="O192" s="69" t="s">
        <v>3162</v>
      </c>
      <c r="P192" s="69" t="s">
        <v>3163</v>
      </c>
      <c r="Q192" s="69" t="s">
        <v>3164</v>
      </c>
      <c r="R192" s="69" t="s">
        <v>11013</v>
      </c>
      <c r="S192" s="69" t="s">
        <v>11014</v>
      </c>
      <c r="T192" s="69" t="s">
        <v>150</v>
      </c>
      <c r="U192" s="69" t="s">
        <v>150</v>
      </c>
      <c r="V192" s="69" t="s">
        <v>150</v>
      </c>
      <c r="W192" s="69" t="s">
        <v>150</v>
      </c>
      <c r="X192" s="69" t="s">
        <v>3165</v>
      </c>
      <c r="Y192" s="69" t="s">
        <v>3166</v>
      </c>
      <c r="Z192" s="69" t="s">
        <v>3167</v>
      </c>
      <c r="AA192" s="69" t="s">
        <v>3168</v>
      </c>
      <c r="AB192" s="69" t="s">
        <v>3169</v>
      </c>
      <c r="AC192" s="69" t="s">
        <v>3170</v>
      </c>
      <c r="AD192" s="69" t="s">
        <v>3171</v>
      </c>
      <c r="AE192" s="149" t="s">
        <v>3172</v>
      </c>
      <c r="AF192" s="150"/>
    </row>
    <row r="193" spans="1:32" ht="39.9" customHeight="1">
      <c r="A193" s="69">
        <v>277</v>
      </c>
      <c r="B193" s="69">
        <v>691739295001</v>
      </c>
      <c r="C193" s="69" t="s">
        <v>3173</v>
      </c>
      <c r="D193" s="69" t="s">
        <v>10913</v>
      </c>
      <c r="E193" s="69" t="s">
        <v>241</v>
      </c>
      <c r="F193" s="69" t="s">
        <v>3174</v>
      </c>
      <c r="G193" s="67">
        <v>40826</v>
      </c>
      <c r="H193" s="69" t="s">
        <v>3175</v>
      </c>
      <c r="I193" s="67">
        <v>41444</v>
      </c>
      <c r="J193" s="69" t="s">
        <v>126</v>
      </c>
      <c r="K193" s="69" t="s">
        <v>2182</v>
      </c>
      <c r="L193" s="69" t="s">
        <v>2869</v>
      </c>
      <c r="M193" s="69" t="s">
        <v>65</v>
      </c>
      <c r="N193" s="69" t="s">
        <v>11015</v>
      </c>
      <c r="O193" s="69" t="s">
        <v>3176</v>
      </c>
      <c r="P193" s="69" t="s">
        <v>3177</v>
      </c>
      <c r="Q193" s="69" t="s">
        <v>3178</v>
      </c>
      <c r="R193" s="69" t="s">
        <v>3179</v>
      </c>
      <c r="S193" s="69" t="s">
        <v>3180</v>
      </c>
      <c r="T193" s="69" t="s">
        <v>150</v>
      </c>
      <c r="U193" s="69" t="s">
        <v>150</v>
      </c>
      <c r="V193" s="69" t="s">
        <v>150</v>
      </c>
      <c r="W193" s="69" t="s">
        <v>150</v>
      </c>
      <c r="X193" s="69" t="s">
        <v>3181</v>
      </c>
      <c r="Y193" s="69" t="s">
        <v>3182</v>
      </c>
      <c r="Z193" s="69" t="s">
        <v>3183</v>
      </c>
      <c r="AA193" s="69" t="s">
        <v>3184</v>
      </c>
      <c r="AB193" s="69" t="s">
        <v>3185</v>
      </c>
      <c r="AC193" s="69" t="s">
        <v>3186</v>
      </c>
      <c r="AD193" s="69" t="s">
        <v>3187</v>
      </c>
      <c r="AE193" s="149" t="s">
        <v>3188</v>
      </c>
      <c r="AF193" s="150"/>
    </row>
    <row r="194" spans="1:32" ht="39.9" customHeight="1">
      <c r="A194" s="69">
        <v>278</v>
      </c>
      <c r="B194" s="69">
        <v>790015002001</v>
      </c>
      <c r="C194" s="69" t="s">
        <v>3189</v>
      </c>
      <c r="D194" s="69" t="s">
        <v>10913</v>
      </c>
      <c r="E194" s="69" t="s">
        <v>123</v>
      </c>
      <c r="F194" s="69" t="s">
        <v>3190</v>
      </c>
      <c r="G194" s="67">
        <v>24411</v>
      </c>
      <c r="H194" s="69" t="s">
        <v>3191</v>
      </c>
      <c r="I194" s="67">
        <v>41391</v>
      </c>
      <c r="J194" s="69" t="s">
        <v>126</v>
      </c>
      <c r="K194" s="69" t="s">
        <v>3192</v>
      </c>
      <c r="L194" s="69" t="s">
        <v>73</v>
      </c>
      <c r="M194" s="69" t="s">
        <v>73</v>
      </c>
      <c r="N194" s="69" t="s">
        <v>3193</v>
      </c>
      <c r="O194" s="69" t="s">
        <v>3194</v>
      </c>
      <c r="P194" s="69" t="s">
        <v>3195</v>
      </c>
      <c r="Q194" s="69" t="s">
        <v>3196</v>
      </c>
      <c r="R194" s="69" t="s">
        <v>3197</v>
      </c>
      <c r="S194" s="69" t="s">
        <v>11639</v>
      </c>
      <c r="T194" s="69" t="s">
        <v>3198</v>
      </c>
      <c r="U194" s="69" t="s">
        <v>3199</v>
      </c>
      <c r="V194" s="69" t="s">
        <v>150</v>
      </c>
      <c r="W194" s="69" t="s">
        <v>150</v>
      </c>
      <c r="X194" s="69" t="s">
        <v>3200</v>
      </c>
      <c r="Y194" s="69" t="s">
        <v>3201</v>
      </c>
      <c r="Z194" s="69" t="s">
        <v>3202</v>
      </c>
      <c r="AA194" s="69" t="s">
        <v>3203</v>
      </c>
      <c r="AB194" s="69" t="s">
        <v>3204</v>
      </c>
      <c r="AC194" s="69" t="s">
        <v>3205</v>
      </c>
      <c r="AD194" s="69" t="s">
        <v>3206</v>
      </c>
      <c r="AE194" s="149" t="s">
        <v>3207</v>
      </c>
      <c r="AF194" s="150"/>
    </row>
    <row r="195" spans="1:32" ht="39.9" customHeight="1">
      <c r="A195" s="69">
        <v>279</v>
      </c>
      <c r="B195" s="69">
        <v>790024656001</v>
      </c>
      <c r="C195" s="69" t="s">
        <v>3208</v>
      </c>
      <c r="D195" s="69" t="s">
        <v>10913</v>
      </c>
      <c r="E195" s="69" t="s">
        <v>226</v>
      </c>
      <c r="F195" s="69" t="s">
        <v>3209</v>
      </c>
      <c r="G195" s="67">
        <v>31348</v>
      </c>
      <c r="H195" s="69" t="s">
        <v>3210</v>
      </c>
      <c r="I195" s="67">
        <v>41368</v>
      </c>
      <c r="J195" s="69" t="s">
        <v>126</v>
      </c>
      <c r="K195" s="69" t="s">
        <v>3192</v>
      </c>
      <c r="L195" s="69" t="s">
        <v>3211</v>
      </c>
      <c r="M195" s="69" t="s">
        <v>3211</v>
      </c>
      <c r="N195" s="69" t="s">
        <v>3212</v>
      </c>
      <c r="O195" s="69" t="s">
        <v>3213</v>
      </c>
      <c r="P195" s="69" t="s">
        <v>3214</v>
      </c>
      <c r="Q195" s="69" t="s">
        <v>3215</v>
      </c>
      <c r="R195" s="69" t="s">
        <v>3216</v>
      </c>
      <c r="S195" s="69" t="s">
        <v>3217</v>
      </c>
      <c r="T195" s="69" t="s">
        <v>3218</v>
      </c>
      <c r="U195" s="69" t="s">
        <v>3219</v>
      </c>
      <c r="V195" s="69" t="s">
        <v>150</v>
      </c>
      <c r="W195" s="69" t="s">
        <v>150</v>
      </c>
      <c r="X195" s="69" t="s">
        <v>3220</v>
      </c>
      <c r="Y195" s="69" t="s">
        <v>11640</v>
      </c>
      <c r="Z195" s="69" t="s">
        <v>3221</v>
      </c>
      <c r="AA195" s="69" t="s">
        <v>3222</v>
      </c>
      <c r="AB195" s="69" t="s">
        <v>3223</v>
      </c>
      <c r="AC195" s="69" t="s">
        <v>3224</v>
      </c>
      <c r="AD195" s="69" t="s">
        <v>3225</v>
      </c>
      <c r="AE195" s="149" t="s">
        <v>3226</v>
      </c>
      <c r="AF195" s="150"/>
    </row>
    <row r="196" spans="1:32" ht="39.9" customHeight="1">
      <c r="A196" s="69">
        <v>280</v>
      </c>
      <c r="B196" s="69">
        <v>790030745001</v>
      </c>
      <c r="C196" s="69" t="s">
        <v>3227</v>
      </c>
      <c r="D196" s="69" t="s">
        <v>10913</v>
      </c>
      <c r="E196" s="69" t="s">
        <v>178</v>
      </c>
      <c r="F196" s="69" t="s">
        <v>3228</v>
      </c>
      <c r="G196" s="67">
        <v>29574</v>
      </c>
      <c r="H196" s="69" t="s">
        <v>3229</v>
      </c>
      <c r="I196" s="67">
        <v>41402</v>
      </c>
      <c r="J196" s="69" t="s">
        <v>126</v>
      </c>
      <c r="K196" s="69" t="s">
        <v>3192</v>
      </c>
      <c r="L196" s="69" t="s">
        <v>73</v>
      </c>
      <c r="M196" s="69" t="s">
        <v>73</v>
      </c>
      <c r="N196" s="69" t="s">
        <v>3230</v>
      </c>
      <c r="O196" s="69" t="s">
        <v>3231</v>
      </c>
      <c r="P196" s="69" t="s">
        <v>3232</v>
      </c>
      <c r="Q196" s="69" t="s">
        <v>3233</v>
      </c>
      <c r="R196" s="69" t="s">
        <v>3234</v>
      </c>
      <c r="S196" s="69" t="s">
        <v>3235</v>
      </c>
      <c r="T196" s="69" t="s">
        <v>150</v>
      </c>
      <c r="U196" s="69" t="s">
        <v>150</v>
      </c>
      <c r="V196" s="69" t="s">
        <v>150</v>
      </c>
      <c r="W196" s="69" t="s">
        <v>150</v>
      </c>
      <c r="X196" s="69" t="s">
        <v>11016</v>
      </c>
      <c r="Y196" s="69" t="s">
        <v>11017</v>
      </c>
      <c r="Z196" s="69" t="s">
        <v>3236</v>
      </c>
      <c r="AA196" s="69" t="s">
        <v>3237</v>
      </c>
      <c r="AB196" s="69" t="s">
        <v>3238</v>
      </c>
      <c r="AC196" s="69" t="s">
        <v>3239</v>
      </c>
      <c r="AD196" s="69" t="s">
        <v>3240</v>
      </c>
      <c r="AE196" s="149" t="s">
        <v>3241</v>
      </c>
      <c r="AF196" s="150"/>
    </row>
    <row r="197" spans="1:32" ht="39.9" customHeight="1">
      <c r="A197" s="69">
        <v>282</v>
      </c>
      <c r="B197" s="69">
        <v>790081366001</v>
      </c>
      <c r="C197" s="69" t="s">
        <v>3242</v>
      </c>
      <c r="D197" s="69" t="s">
        <v>10913</v>
      </c>
      <c r="E197" s="69" t="s">
        <v>241</v>
      </c>
      <c r="F197" s="69" t="s">
        <v>3243</v>
      </c>
      <c r="G197" s="67">
        <v>31036</v>
      </c>
      <c r="H197" s="69" t="s">
        <v>3244</v>
      </c>
      <c r="I197" s="67">
        <v>41425</v>
      </c>
      <c r="J197" s="69" t="s">
        <v>126</v>
      </c>
      <c r="K197" s="69" t="s">
        <v>3192</v>
      </c>
      <c r="L197" s="69" t="s">
        <v>73</v>
      </c>
      <c r="M197" s="69" t="s">
        <v>73</v>
      </c>
      <c r="N197" s="69" t="s">
        <v>3245</v>
      </c>
      <c r="O197" s="69" t="s">
        <v>3246</v>
      </c>
      <c r="P197" s="69" t="s">
        <v>3247</v>
      </c>
      <c r="Q197" s="69" t="s">
        <v>3248</v>
      </c>
      <c r="R197" s="69" t="s">
        <v>3249</v>
      </c>
      <c r="S197" s="69" t="s">
        <v>11641</v>
      </c>
      <c r="T197" s="69" t="s">
        <v>150</v>
      </c>
      <c r="U197" s="69" t="s">
        <v>150</v>
      </c>
      <c r="V197" s="69" t="s">
        <v>150</v>
      </c>
      <c r="W197" s="69" t="s">
        <v>150</v>
      </c>
      <c r="X197" s="69" t="s">
        <v>3250</v>
      </c>
      <c r="Y197" s="69" t="s">
        <v>3251</v>
      </c>
      <c r="Z197" s="69" t="s">
        <v>3252</v>
      </c>
      <c r="AA197" s="69" t="s">
        <v>3253</v>
      </c>
      <c r="AB197" s="69" t="s">
        <v>3254</v>
      </c>
      <c r="AC197" s="69" t="s">
        <v>3255</v>
      </c>
      <c r="AD197" s="69" t="s">
        <v>3256</v>
      </c>
      <c r="AE197" s="149" t="s">
        <v>11642</v>
      </c>
      <c r="AF197" s="150"/>
    </row>
    <row r="198" spans="1:32" ht="39.9" customHeight="1">
      <c r="A198" s="69">
        <v>283</v>
      </c>
      <c r="B198" s="69">
        <v>790088611001</v>
      </c>
      <c r="C198" s="69" t="s">
        <v>3257</v>
      </c>
      <c r="D198" s="69" t="s">
        <v>10913</v>
      </c>
      <c r="E198" s="69" t="s">
        <v>178</v>
      </c>
      <c r="F198" s="69" t="s">
        <v>3258</v>
      </c>
      <c r="G198" s="67">
        <v>29544</v>
      </c>
      <c r="H198" s="69" t="s">
        <v>3259</v>
      </c>
      <c r="I198" s="67">
        <v>41430</v>
      </c>
      <c r="J198" s="69" t="s">
        <v>126</v>
      </c>
      <c r="K198" s="69" t="s">
        <v>3192</v>
      </c>
      <c r="L198" s="69" t="s">
        <v>73</v>
      </c>
      <c r="M198" s="69" t="s">
        <v>73</v>
      </c>
      <c r="N198" s="69" t="s">
        <v>3260</v>
      </c>
      <c r="O198" s="69" t="s">
        <v>3261</v>
      </c>
      <c r="P198" s="69" t="s">
        <v>3262</v>
      </c>
      <c r="Q198" s="69" t="s">
        <v>3263</v>
      </c>
      <c r="R198" s="69" t="s">
        <v>3264</v>
      </c>
      <c r="S198" s="69" t="s">
        <v>11267</v>
      </c>
      <c r="T198" s="69" t="s">
        <v>3265</v>
      </c>
      <c r="U198" s="69" t="s">
        <v>3266</v>
      </c>
      <c r="V198" s="69" t="s">
        <v>150</v>
      </c>
      <c r="W198" s="69" t="s">
        <v>150</v>
      </c>
      <c r="X198" s="69" t="s">
        <v>3267</v>
      </c>
      <c r="Y198" s="69" t="s">
        <v>3268</v>
      </c>
      <c r="Z198" s="69" t="s">
        <v>3269</v>
      </c>
      <c r="AA198" s="69" t="s">
        <v>3270</v>
      </c>
      <c r="AB198" s="69" t="s">
        <v>3271</v>
      </c>
      <c r="AC198" s="69" t="s">
        <v>11643</v>
      </c>
      <c r="AD198" s="69" t="s">
        <v>3272</v>
      </c>
      <c r="AE198" s="149" t="s">
        <v>3273</v>
      </c>
      <c r="AF198" s="150"/>
    </row>
    <row r="199" spans="1:32" ht="39.9" customHeight="1">
      <c r="A199" s="69">
        <v>284</v>
      </c>
      <c r="B199" s="69">
        <v>790097696001</v>
      </c>
      <c r="C199" s="69" t="s">
        <v>3274</v>
      </c>
      <c r="D199" s="69" t="s">
        <v>10913</v>
      </c>
      <c r="E199" s="69" t="s">
        <v>241</v>
      </c>
      <c r="F199" s="69" t="s">
        <v>3275</v>
      </c>
      <c r="G199" s="67">
        <v>24596</v>
      </c>
      <c r="H199" s="69" t="s">
        <v>3276</v>
      </c>
      <c r="I199" s="67">
        <v>41408</v>
      </c>
      <c r="J199" s="69" t="s">
        <v>126</v>
      </c>
      <c r="K199" s="69" t="s">
        <v>3192</v>
      </c>
      <c r="L199" s="69" t="s">
        <v>73</v>
      </c>
      <c r="M199" s="69" t="s">
        <v>73</v>
      </c>
      <c r="N199" s="69" t="s">
        <v>3277</v>
      </c>
      <c r="O199" s="69" t="s">
        <v>3278</v>
      </c>
      <c r="P199" s="69" t="s">
        <v>3279</v>
      </c>
      <c r="Q199" s="69" t="s">
        <v>3280</v>
      </c>
      <c r="R199" s="69" t="s">
        <v>3281</v>
      </c>
      <c r="S199" s="69" t="s">
        <v>3282</v>
      </c>
      <c r="T199" s="69" t="s">
        <v>150</v>
      </c>
      <c r="U199" s="69" t="s">
        <v>150</v>
      </c>
      <c r="V199" s="69" t="s">
        <v>150</v>
      </c>
      <c r="W199" s="69" t="s">
        <v>150</v>
      </c>
      <c r="X199" s="69" t="s">
        <v>3283</v>
      </c>
      <c r="Y199" s="69" t="s">
        <v>3284</v>
      </c>
      <c r="Z199" s="69" t="s">
        <v>3285</v>
      </c>
      <c r="AA199" s="69" t="s">
        <v>3286</v>
      </c>
      <c r="AB199" s="69" t="s">
        <v>3287</v>
      </c>
      <c r="AC199" s="69" t="s">
        <v>11644</v>
      </c>
      <c r="AD199" s="69" t="s">
        <v>3288</v>
      </c>
      <c r="AE199" s="149" t="s">
        <v>3289</v>
      </c>
      <c r="AF199" s="150"/>
    </row>
    <row r="200" spans="1:32" ht="39.9" customHeight="1">
      <c r="A200" s="69">
        <v>286</v>
      </c>
      <c r="B200" s="69">
        <v>791704499001</v>
      </c>
      <c r="C200" s="69" t="s">
        <v>3290</v>
      </c>
      <c r="D200" s="69" t="s">
        <v>10913</v>
      </c>
      <c r="E200" s="69" t="s">
        <v>178</v>
      </c>
      <c r="F200" s="69" t="s">
        <v>3291</v>
      </c>
      <c r="G200" s="67">
        <v>36294</v>
      </c>
      <c r="H200" s="69" t="s">
        <v>3292</v>
      </c>
      <c r="I200" s="67">
        <v>41390</v>
      </c>
      <c r="J200" s="69" t="s">
        <v>126</v>
      </c>
      <c r="K200" s="69" t="s">
        <v>3192</v>
      </c>
      <c r="L200" s="69" t="s">
        <v>3293</v>
      </c>
      <c r="M200" s="69" t="s">
        <v>3293</v>
      </c>
      <c r="N200" s="69" t="s">
        <v>3294</v>
      </c>
      <c r="O200" s="69" t="s">
        <v>3295</v>
      </c>
      <c r="P200" s="69" t="s">
        <v>3296</v>
      </c>
      <c r="Q200" s="69" t="s">
        <v>3297</v>
      </c>
      <c r="R200" s="69" t="s">
        <v>3298</v>
      </c>
      <c r="S200" s="69" t="s">
        <v>3299</v>
      </c>
      <c r="T200" s="69" t="s">
        <v>150</v>
      </c>
      <c r="U200" s="69" t="s">
        <v>150</v>
      </c>
      <c r="V200" s="69" t="s">
        <v>150</v>
      </c>
      <c r="W200" s="69" t="s">
        <v>150</v>
      </c>
      <c r="X200" s="69" t="s">
        <v>3300</v>
      </c>
      <c r="Y200" s="69" t="s">
        <v>3301</v>
      </c>
      <c r="Z200" s="69" t="s">
        <v>3302</v>
      </c>
      <c r="AA200" s="69" t="s">
        <v>3303</v>
      </c>
      <c r="AB200" s="69" t="s">
        <v>3304</v>
      </c>
      <c r="AC200" s="69" t="s">
        <v>11645</v>
      </c>
      <c r="AD200" s="69" t="s">
        <v>3305</v>
      </c>
      <c r="AE200" s="149" t="s">
        <v>3306</v>
      </c>
      <c r="AF200" s="150"/>
    </row>
    <row r="201" spans="1:32" ht="39.9" customHeight="1">
      <c r="A201" s="69">
        <v>289</v>
      </c>
      <c r="B201" s="69">
        <v>791721040001</v>
      </c>
      <c r="C201" s="69" t="s">
        <v>3307</v>
      </c>
      <c r="D201" s="69" t="s">
        <v>10913</v>
      </c>
      <c r="E201" s="69" t="s">
        <v>178</v>
      </c>
      <c r="F201" s="69" t="s">
        <v>3308</v>
      </c>
      <c r="G201" s="67">
        <v>37034</v>
      </c>
      <c r="H201" s="69" t="s">
        <v>3309</v>
      </c>
      <c r="I201" s="67">
        <v>41405</v>
      </c>
      <c r="J201" s="69" t="s">
        <v>126</v>
      </c>
      <c r="K201" s="69" t="s">
        <v>3192</v>
      </c>
      <c r="L201" s="69" t="s">
        <v>73</v>
      </c>
      <c r="M201" s="69" t="s">
        <v>73</v>
      </c>
      <c r="N201" s="69" t="s">
        <v>3310</v>
      </c>
      <c r="O201" s="69" t="s">
        <v>3311</v>
      </c>
      <c r="P201" s="69" t="s">
        <v>3312</v>
      </c>
      <c r="Q201" s="69" t="s">
        <v>3313</v>
      </c>
      <c r="R201" s="69" t="s">
        <v>3314</v>
      </c>
      <c r="S201" s="69" t="s">
        <v>3315</v>
      </c>
      <c r="T201" s="69" t="s">
        <v>150</v>
      </c>
      <c r="U201" s="69" t="s">
        <v>150</v>
      </c>
      <c r="V201" s="69" t="s">
        <v>150</v>
      </c>
      <c r="W201" s="69" t="s">
        <v>150</v>
      </c>
      <c r="X201" s="69" t="s">
        <v>3316</v>
      </c>
      <c r="Y201" s="69" t="s">
        <v>3317</v>
      </c>
      <c r="Z201" s="69" t="s">
        <v>3318</v>
      </c>
      <c r="AA201" s="69" t="s">
        <v>11646</v>
      </c>
      <c r="AB201" s="69" t="s">
        <v>3319</v>
      </c>
      <c r="AC201" s="69" t="s">
        <v>11647</v>
      </c>
      <c r="AD201" s="69" t="s">
        <v>150</v>
      </c>
      <c r="AE201" s="149" t="s">
        <v>150</v>
      </c>
      <c r="AF201" s="150"/>
    </row>
    <row r="202" spans="1:32" ht="39.9" customHeight="1">
      <c r="A202" s="69">
        <v>290</v>
      </c>
      <c r="B202" s="69">
        <v>791724732001</v>
      </c>
      <c r="C202" s="69" t="s">
        <v>3320</v>
      </c>
      <c r="D202" s="69" t="s">
        <v>10913</v>
      </c>
      <c r="E202" s="69" t="s">
        <v>178</v>
      </c>
      <c r="F202" s="69" t="s">
        <v>2684</v>
      </c>
      <c r="G202" s="67">
        <v>38859</v>
      </c>
      <c r="H202" s="69" t="s">
        <v>3321</v>
      </c>
      <c r="I202" s="67">
        <v>41443</v>
      </c>
      <c r="J202" s="69" t="s">
        <v>126</v>
      </c>
      <c r="K202" s="69" t="s">
        <v>3192</v>
      </c>
      <c r="L202" s="69" t="s">
        <v>73</v>
      </c>
      <c r="M202" s="69" t="s">
        <v>73</v>
      </c>
      <c r="N202" s="69" t="s">
        <v>3322</v>
      </c>
      <c r="O202" s="69" t="s">
        <v>3323</v>
      </c>
      <c r="P202" s="69" t="s">
        <v>3324</v>
      </c>
      <c r="Q202" s="69" t="s">
        <v>3325</v>
      </c>
      <c r="R202" s="69" t="s">
        <v>3326</v>
      </c>
      <c r="S202" s="69" t="s">
        <v>3327</v>
      </c>
      <c r="T202" s="69" t="s">
        <v>3328</v>
      </c>
      <c r="U202" s="69" t="s">
        <v>3329</v>
      </c>
      <c r="V202" s="69" t="s">
        <v>150</v>
      </c>
      <c r="W202" s="69" t="s">
        <v>150</v>
      </c>
      <c r="X202" s="69" t="s">
        <v>3330</v>
      </c>
      <c r="Y202" s="69" t="s">
        <v>3331</v>
      </c>
      <c r="Z202" s="69" t="s">
        <v>3332</v>
      </c>
      <c r="AA202" s="69" t="s">
        <v>3333</v>
      </c>
      <c r="AB202" s="69" t="s">
        <v>3334</v>
      </c>
      <c r="AC202" s="69" t="s">
        <v>11648</v>
      </c>
      <c r="AD202" s="69" t="s">
        <v>3335</v>
      </c>
      <c r="AE202" s="149" t="s">
        <v>3336</v>
      </c>
      <c r="AF202" s="150"/>
    </row>
    <row r="203" spans="1:32" ht="39.9" customHeight="1">
      <c r="A203" s="69">
        <v>291</v>
      </c>
      <c r="B203" s="69">
        <v>791730619001</v>
      </c>
      <c r="C203" s="69" t="s">
        <v>3337</v>
      </c>
      <c r="D203" s="69" t="s">
        <v>10913</v>
      </c>
      <c r="E203" s="69" t="s">
        <v>241</v>
      </c>
      <c r="F203" s="69" t="s">
        <v>3338</v>
      </c>
      <c r="G203" s="67">
        <v>39492</v>
      </c>
      <c r="H203" s="69" t="s">
        <v>3339</v>
      </c>
      <c r="I203" s="67">
        <v>41383</v>
      </c>
      <c r="J203" s="69" t="s">
        <v>126</v>
      </c>
      <c r="K203" s="69" t="s">
        <v>3192</v>
      </c>
      <c r="L203" s="69" t="s">
        <v>3211</v>
      </c>
      <c r="M203" s="69" t="s">
        <v>3211</v>
      </c>
      <c r="N203" s="69" t="s">
        <v>3340</v>
      </c>
      <c r="O203" s="69" t="s">
        <v>3341</v>
      </c>
      <c r="P203" s="69" t="s">
        <v>3342</v>
      </c>
      <c r="Q203" s="69" t="s">
        <v>3343</v>
      </c>
      <c r="R203" s="69" t="s">
        <v>3344</v>
      </c>
      <c r="S203" s="69" t="s">
        <v>3345</v>
      </c>
      <c r="T203" s="69" t="s">
        <v>150</v>
      </c>
      <c r="U203" s="69" t="s">
        <v>150</v>
      </c>
      <c r="V203" s="69" t="s">
        <v>150</v>
      </c>
      <c r="W203" s="69" t="s">
        <v>150</v>
      </c>
      <c r="X203" s="69" t="s">
        <v>3346</v>
      </c>
      <c r="Y203" s="69" t="s">
        <v>3347</v>
      </c>
      <c r="Z203" s="69" t="s">
        <v>3348</v>
      </c>
      <c r="AA203" s="69" t="s">
        <v>3349</v>
      </c>
      <c r="AB203" s="69" t="s">
        <v>3350</v>
      </c>
      <c r="AC203" s="69" t="s">
        <v>3351</v>
      </c>
      <c r="AD203" s="69" t="s">
        <v>3352</v>
      </c>
      <c r="AE203" s="149" t="s">
        <v>3353</v>
      </c>
      <c r="AF203" s="150"/>
    </row>
    <row r="204" spans="1:32" ht="39.9" customHeight="1">
      <c r="A204" s="69">
        <v>293</v>
      </c>
      <c r="B204" s="69">
        <v>791743915001</v>
      </c>
      <c r="C204" s="69" t="s">
        <v>3354</v>
      </c>
      <c r="D204" s="69" t="s">
        <v>10913</v>
      </c>
      <c r="E204" s="69" t="s">
        <v>178</v>
      </c>
      <c r="F204" s="69" t="s">
        <v>3355</v>
      </c>
      <c r="G204" s="67">
        <v>40365</v>
      </c>
      <c r="H204" s="69" t="s">
        <v>3356</v>
      </c>
      <c r="I204" s="67">
        <v>41428</v>
      </c>
      <c r="J204" s="69" t="s">
        <v>126</v>
      </c>
      <c r="K204" s="69" t="s">
        <v>3192</v>
      </c>
      <c r="L204" s="69" t="s">
        <v>3357</v>
      </c>
      <c r="M204" s="69" t="s">
        <v>3357</v>
      </c>
      <c r="N204" s="69" t="s">
        <v>3358</v>
      </c>
      <c r="O204" s="69" t="s">
        <v>3359</v>
      </c>
      <c r="P204" s="69" t="s">
        <v>3360</v>
      </c>
      <c r="Q204" s="69" t="s">
        <v>3361</v>
      </c>
      <c r="R204" s="69" t="s">
        <v>3362</v>
      </c>
      <c r="S204" s="69" t="s">
        <v>3363</v>
      </c>
      <c r="T204" s="69" t="s">
        <v>3368</v>
      </c>
      <c r="U204" s="69" t="s">
        <v>3369</v>
      </c>
      <c r="V204" s="69" t="s">
        <v>150</v>
      </c>
      <c r="W204" s="69" t="s">
        <v>150</v>
      </c>
      <c r="X204" s="69" t="s">
        <v>3364</v>
      </c>
      <c r="Y204" s="69" t="s">
        <v>3365</v>
      </c>
      <c r="Z204" s="69" t="s">
        <v>3366</v>
      </c>
      <c r="AA204" s="69" t="s">
        <v>3367</v>
      </c>
      <c r="AB204" s="69" t="s">
        <v>3368</v>
      </c>
      <c r="AC204" s="69" t="s">
        <v>3369</v>
      </c>
      <c r="AD204" s="69" t="s">
        <v>3370</v>
      </c>
      <c r="AE204" s="149" t="s">
        <v>3371</v>
      </c>
      <c r="AF204" s="150"/>
    </row>
    <row r="205" spans="1:32" ht="39.9" customHeight="1">
      <c r="A205" s="69">
        <v>294</v>
      </c>
      <c r="B205" s="69">
        <v>791744660001</v>
      </c>
      <c r="C205" s="69" t="s">
        <v>3372</v>
      </c>
      <c r="D205" s="69" t="s">
        <v>10913</v>
      </c>
      <c r="E205" s="69" t="s">
        <v>241</v>
      </c>
      <c r="F205" s="69" t="s">
        <v>3373</v>
      </c>
      <c r="G205" s="67">
        <v>40326</v>
      </c>
      <c r="H205" s="69" t="s">
        <v>3374</v>
      </c>
      <c r="I205" s="67">
        <v>41383</v>
      </c>
      <c r="J205" s="69" t="s">
        <v>126</v>
      </c>
      <c r="K205" s="69" t="s">
        <v>3192</v>
      </c>
      <c r="L205" s="69" t="s">
        <v>3211</v>
      </c>
      <c r="M205" s="69" t="s">
        <v>3211</v>
      </c>
      <c r="N205" s="69" t="s">
        <v>3375</v>
      </c>
      <c r="O205" s="69" t="s">
        <v>3376</v>
      </c>
      <c r="P205" s="69" t="s">
        <v>3377</v>
      </c>
      <c r="Q205" s="69" t="s">
        <v>3378</v>
      </c>
      <c r="R205" s="69" t="s">
        <v>3379</v>
      </c>
      <c r="S205" s="69" t="s">
        <v>3380</v>
      </c>
      <c r="T205" s="69" t="s">
        <v>150</v>
      </c>
      <c r="U205" s="69" t="s">
        <v>150</v>
      </c>
      <c r="V205" s="69" t="s">
        <v>150</v>
      </c>
      <c r="W205" s="69" t="s">
        <v>150</v>
      </c>
      <c r="X205" s="69" t="s">
        <v>3381</v>
      </c>
      <c r="Y205" s="69" t="s">
        <v>3382</v>
      </c>
      <c r="Z205" s="69" t="s">
        <v>3383</v>
      </c>
      <c r="AA205" s="69" t="s">
        <v>3384</v>
      </c>
      <c r="AB205" s="69" t="s">
        <v>3385</v>
      </c>
      <c r="AC205" s="69" t="s">
        <v>11649</v>
      </c>
      <c r="AD205" s="69" t="s">
        <v>3386</v>
      </c>
      <c r="AE205" s="149" t="s">
        <v>3387</v>
      </c>
      <c r="AF205" s="150"/>
    </row>
    <row r="206" spans="1:32" ht="39.9" customHeight="1">
      <c r="A206" s="69">
        <v>295</v>
      </c>
      <c r="B206" s="69">
        <v>791746566001</v>
      </c>
      <c r="C206" s="69" t="s">
        <v>3388</v>
      </c>
      <c r="D206" s="69" t="s">
        <v>10913</v>
      </c>
      <c r="E206" s="69" t="s">
        <v>241</v>
      </c>
      <c r="F206" s="69" t="s">
        <v>3389</v>
      </c>
      <c r="G206" s="67">
        <v>40540</v>
      </c>
      <c r="H206" s="69" t="s">
        <v>3390</v>
      </c>
      <c r="I206" s="67">
        <v>41405</v>
      </c>
      <c r="J206" s="69" t="s">
        <v>126</v>
      </c>
      <c r="K206" s="69" t="s">
        <v>3192</v>
      </c>
      <c r="L206" s="69" t="s">
        <v>3293</v>
      </c>
      <c r="M206" s="69" t="s">
        <v>3293</v>
      </c>
      <c r="N206" s="69" t="s">
        <v>3391</v>
      </c>
      <c r="O206" s="69" t="s">
        <v>3392</v>
      </c>
      <c r="P206" s="69" t="s">
        <v>3393</v>
      </c>
      <c r="Q206" s="69" t="s">
        <v>3394</v>
      </c>
      <c r="R206" s="69" t="s">
        <v>3395</v>
      </c>
      <c r="S206" s="69" t="s">
        <v>3396</v>
      </c>
      <c r="T206" s="69" t="s">
        <v>150</v>
      </c>
      <c r="U206" s="69" t="s">
        <v>150</v>
      </c>
      <c r="V206" s="69" t="s">
        <v>150</v>
      </c>
      <c r="W206" s="69" t="s">
        <v>150</v>
      </c>
      <c r="X206" s="69" t="s">
        <v>3397</v>
      </c>
      <c r="Y206" s="69" t="s">
        <v>3398</v>
      </c>
      <c r="Z206" s="69" t="s">
        <v>3399</v>
      </c>
      <c r="AA206" s="69" t="s">
        <v>3400</v>
      </c>
      <c r="AB206" s="69" t="s">
        <v>3401</v>
      </c>
      <c r="AC206" s="69" t="s">
        <v>3402</v>
      </c>
      <c r="AD206" s="69" t="s">
        <v>3403</v>
      </c>
      <c r="AE206" s="149" t="s">
        <v>3404</v>
      </c>
      <c r="AF206" s="150"/>
    </row>
    <row r="207" spans="1:32" ht="39.9" customHeight="1">
      <c r="A207" s="69">
        <v>297</v>
      </c>
      <c r="B207" s="69">
        <v>890011802001</v>
      </c>
      <c r="C207" s="69" t="s">
        <v>3405</v>
      </c>
      <c r="D207" s="69" t="s">
        <v>10913</v>
      </c>
      <c r="E207" s="69" t="s">
        <v>178</v>
      </c>
      <c r="F207" s="69" t="s">
        <v>3406</v>
      </c>
      <c r="G207" s="67">
        <v>25217</v>
      </c>
      <c r="H207" s="69" t="s">
        <v>3407</v>
      </c>
      <c r="I207" s="67">
        <v>41402</v>
      </c>
      <c r="J207" s="69" t="s">
        <v>126</v>
      </c>
      <c r="K207" s="69" t="s">
        <v>3408</v>
      </c>
      <c r="L207" s="69" t="s">
        <v>3409</v>
      </c>
      <c r="M207" s="69" t="s">
        <v>3410</v>
      </c>
      <c r="N207" s="69" t="s">
        <v>3411</v>
      </c>
      <c r="O207" s="69" t="s">
        <v>3412</v>
      </c>
      <c r="P207" s="69" t="s">
        <v>3413</v>
      </c>
      <c r="Q207" s="69" t="s">
        <v>3414</v>
      </c>
      <c r="R207" s="69" t="s">
        <v>3415</v>
      </c>
      <c r="S207" s="69" t="s">
        <v>3416</v>
      </c>
      <c r="T207" s="69" t="s">
        <v>150</v>
      </c>
      <c r="U207" s="69" t="s">
        <v>150</v>
      </c>
      <c r="V207" s="69" t="s">
        <v>150</v>
      </c>
      <c r="W207" s="69" t="s">
        <v>150</v>
      </c>
      <c r="X207" s="69" t="s">
        <v>3417</v>
      </c>
      <c r="Y207" s="69" t="s">
        <v>3418</v>
      </c>
      <c r="Z207" s="69" t="s">
        <v>3419</v>
      </c>
      <c r="AA207" s="69" t="s">
        <v>3420</v>
      </c>
      <c r="AB207" s="69" t="s">
        <v>3421</v>
      </c>
      <c r="AC207" s="69" t="s">
        <v>3422</v>
      </c>
      <c r="AD207" s="69" t="s">
        <v>3423</v>
      </c>
      <c r="AE207" s="149" t="s">
        <v>3424</v>
      </c>
      <c r="AF207" s="150"/>
    </row>
    <row r="208" spans="1:32" ht="39.9" customHeight="1">
      <c r="A208" s="69">
        <v>298</v>
      </c>
      <c r="B208" s="69">
        <v>890041388001</v>
      </c>
      <c r="C208" s="69" t="s">
        <v>3425</v>
      </c>
      <c r="D208" s="69" t="s">
        <v>10913</v>
      </c>
      <c r="E208" s="69" t="s">
        <v>241</v>
      </c>
      <c r="F208" s="69" t="s">
        <v>3426</v>
      </c>
      <c r="G208" s="67">
        <v>38862</v>
      </c>
      <c r="H208" s="69" t="s">
        <v>3427</v>
      </c>
      <c r="I208" s="67">
        <v>41718</v>
      </c>
      <c r="J208" s="69" t="s">
        <v>126</v>
      </c>
      <c r="K208" s="69" t="s">
        <v>3408</v>
      </c>
      <c r="L208" s="69" t="s">
        <v>3408</v>
      </c>
      <c r="M208" s="69" t="s">
        <v>3408</v>
      </c>
      <c r="N208" s="69" t="s">
        <v>3428</v>
      </c>
      <c r="O208" s="69" t="s">
        <v>3429</v>
      </c>
      <c r="P208" s="69" t="s">
        <v>3430</v>
      </c>
      <c r="Q208" s="69" t="s">
        <v>3431</v>
      </c>
      <c r="R208" s="69" t="s">
        <v>3432</v>
      </c>
      <c r="S208" s="69" t="s">
        <v>11650</v>
      </c>
      <c r="T208" s="69" t="s">
        <v>150</v>
      </c>
      <c r="U208" s="69" t="s">
        <v>150</v>
      </c>
      <c r="V208" s="69" t="s">
        <v>150</v>
      </c>
      <c r="W208" s="69" t="s">
        <v>150</v>
      </c>
      <c r="X208" s="69" t="s">
        <v>3433</v>
      </c>
      <c r="Y208" s="69" t="s">
        <v>3434</v>
      </c>
      <c r="Z208" s="69" t="s">
        <v>3435</v>
      </c>
      <c r="AA208" s="69" t="s">
        <v>3436</v>
      </c>
      <c r="AB208" s="69" t="s">
        <v>3437</v>
      </c>
      <c r="AC208" s="69" t="s">
        <v>3438</v>
      </c>
      <c r="AD208" s="69" t="s">
        <v>3439</v>
      </c>
      <c r="AE208" s="149" t="s">
        <v>3440</v>
      </c>
      <c r="AF208" s="150"/>
    </row>
    <row r="209" spans="1:32" ht="39.9" customHeight="1">
      <c r="A209" s="69">
        <v>301</v>
      </c>
      <c r="B209" s="69">
        <v>891708122001</v>
      </c>
      <c r="C209" s="69" t="s">
        <v>3441</v>
      </c>
      <c r="D209" s="69" t="s">
        <v>10913</v>
      </c>
      <c r="E209" s="69" t="s">
        <v>241</v>
      </c>
      <c r="F209" s="69" t="s">
        <v>3442</v>
      </c>
      <c r="G209" s="67">
        <v>37559</v>
      </c>
      <c r="H209" s="69" t="s">
        <v>3443</v>
      </c>
      <c r="I209" s="67">
        <v>41402</v>
      </c>
      <c r="J209" s="69" t="s">
        <v>126</v>
      </c>
      <c r="K209" s="69" t="s">
        <v>3408</v>
      </c>
      <c r="L209" s="69" t="s">
        <v>3408</v>
      </c>
      <c r="M209" s="69" t="s">
        <v>3444</v>
      </c>
      <c r="N209" s="69" t="s">
        <v>3445</v>
      </c>
      <c r="O209" s="69" t="s">
        <v>3446</v>
      </c>
      <c r="P209" s="69" t="s">
        <v>3447</v>
      </c>
      <c r="Q209" s="69" t="s">
        <v>3448</v>
      </c>
      <c r="R209" s="69" t="s">
        <v>3449</v>
      </c>
      <c r="S209" s="69" t="s">
        <v>11651</v>
      </c>
      <c r="T209" s="69" t="s">
        <v>150</v>
      </c>
      <c r="U209" s="69" t="s">
        <v>150</v>
      </c>
      <c r="V209" s="69" t="s">
        <v>150</v>
      </c>
      <c r="W209" s="69" t="s">
        <v>150</v>
      </c>
      <c r="X209" s="69" t="s">
        <v>3450</v>
      </c>
      <c r="Y209" s="69" t="s">
        <v>3451</v>
      </c>
      <c r="Z209" s="69" t="s">
        <v>3452</v>
      </c>
      <c r="AA209" s="69" t="s">
        <v>3453</v>
      </c>
      <c r="AB209" s="69" t="s">
        <v>3454</v>
      </c>
      <c r="AC209" s="69" t="s">
        <v>3455</v>
      </c>
      <c r="AD209" s="69" t="s">
        <v>3456</v>
      </c>
      <c r="AE209" s="149" t="s">
        <v>3457</v>
      </c>
      <c r="AF209" s="150"/>
    </row>
    <row r="210" spans="1:32" ht="39.9" customHeight="1">
      <c r="A210" s="69">
        <v>302</v>
      </c>
      <c r="B210" s="69">
        <v>891713045001</v>
      </c>
      <c r="C210" s="69" t="s">
        <v>3458</v>
      </c>
      <c r="D210" s="69" t="s">
        <v>10913</v>
      </c>
      <c r="E210" s="69" t="s">
        <v>241</v>
      </c>
      <c r="F210" s="69" t="s">
        <v>3459</v>
      </c>
      <c r="G210" s="67">
        <v>38343</v>
      </c>
      <c r="H210" s="69" t="s">
        <v>3460</v>
      </c>
      <c r="I210" s="67">
        <v>41428</v>
      </c>
      <c r="J210" s="69" t="s">
        <v>126</v>
      </c>
      <c r="K210" s="69" t="s">
        <v>3408</v>
      </c>
      <c r="L210" s="69" t="s">
        <v>3408</v>
      </c>
      <c r="M210" s="69" t="s">
        <v>3408</v>
      </c>
      <c r="N210" s="69" t="s">
        <v>3461</v>
      </c>
      <c r="O210" s="69" t="s">
        <v>3462</v>
      </c>
      <c r="P210" s="69" t="s">
        <v>3463</v>
      </c>
      <c r="Q210" s="69" t="s">
        <v>3464</v>
      </c>
      <c r="R210" s="69" t="s">
        <v>3465</v>
      </c>
      <c r="S210" s="69" t="s">
        <v>11652</v>
      </c>
      <c r="T210" s="69" t="s">
        <v>150</v>
      </c>
      <c r="U210" s="69" t="s">
        <v>150</v>
      </c>
      <c r="V210" s="69" t="s">
        <v>150</v>
      </c>
      <c r="W210" s="69" t="s">
        <v>150</v>
      </c>
      <c r="X210" s="69" t="s">
        <v>3466</v>
      </c>
      <c r="Y210" s="69" t="s">
        <v>3467</v>
      </c>
      <c r="Z210" s="69" t="s">
        <v>3468</v>
      </c>
      <c r="AA210" s="69" t="s">
        <v>3469</v>
      </c>
      <c r="AB210" s="69" t="s">
        <v>3470</v>
      </c>
      <c r="AC210" s="69" t="s">
        <v>11653</v>
      </c>
      <c r="AD210" s="69" t="s">
        <v>3471</v>
      </c>
      <c r="AE210" s="149" t="s">
        <v>3472</v>
      </c>
      <c r="AF210" s="150"/>
    </row>
    <row r="211" spans="1:32" ht="39.9" customHeight="1">
      <c r="A211" s="69">
        <v>306</v>
      </c>
      <c r="B211" s="69">
        <v>990101914001</v>
      </c>
      <c r="C211" s="69" t="s">
        <v>3473</v>
      </c>
      <c r="D211" s="69" t="s">
        <v>10913</v>
      </c>
      <c r="E211" s="69" t="s">
        <v>178</v>
      </c>
      <c r="F211" s="69" t="s">
        <v>3474</v>
      </c>
      <c r="G211" s="67">
        <v>25106</v>
      </c>
      <c r="H211" s="69" t="s">
        <v>3475</v>
      </c>
      <c r="I211" s="67">
        <v>41429</v>
      </c>
      <c r="J211" s="69" t="s">
        <v>126</v>
      </c>
      <c r="K211" s="69" t="s">
        <v>3476</v>
      </c>
      <c r="L211" s="69" t="s">
        <v>70</v>
      </c>
      <c r="M211" s="69" t="s">
        <v>3477</v>
      </c>
      <c r="N211" s="69" t="s">
        <v>3478</v>
      </c>
      <c r="O211" s="69" t="s">
        <v>3479</v>
      </c>
      <c r="P211" s="69" t="s">
        <v>3480</v>
      </c>
      <c r="Q211" s="69" t="s">
        <v>3481</v>
      </c>
      <c r="R211" s="69" t="s">
        <v>3482</v>
      </c>
      <c r="S211" s="69" t="s">
        <v>11654</v>
      </c>
      <c r="T211" s="69" t="s">
        <v>150</v>
      </c>
      <c r="U211" s="69" t="s">
        <v>150</v>
      </c>
      <c r="V211" s="69" t="s">
        <v>150</v>
      </c>
      <c r="W211" s="69" t="s">
        <v>150</v>
      </c>
      <c r="X211" s="69" t="s">
        <v>3483</v>
      </c>
      <c r="Y211" s="69" t="s">
        <v>3484</v>
      </c>
      <c r="Z211" s="69" t="s">
        <v>3485</v>
      </c>
      <c r="AA211" s="69" t="s">
        <v>3486</v>
      </c>
      <c r="AB211" s="69" t="s">
        <v>3487</v>
      </c>
      <c r="AC211" s="69" t="s">
        <v>11655</v>
      </c>
      <c r="AD211" s="69" t="s">
        <v>3488</v>
      </c>
      <c r="AE211" s="149" t="s">
        <v>3489</v>
      </c>
      <c r="AF211" s="150"/>
    </row>
    <row r="212" spans="1:32" ht="39.9" customHeight="1">
      <c r="A212" s="69">
        <v>307</v>
      </c>
      <c r="B212" s="69">
        <v>990138850001</v>
      </c>
      <c r="C212" s="69" t="s">
        <v>3490</v>
      </c>
      <c r="D212" s="69" t="s">
        <v>10913</v>
      </c>
      <c r="E212" s="69" t="s">
        <v>291</v>
      </c>
      <c r="F212" s="69" t="s">
        <v>3491</v>
      </c>
      <c r="G212" s="67">
        <v>31334</v>
      </c>
      <c r="H212" s="69" t="s">
        <v>3492</v>
      </c>
      <c r="I212" s="67">
        <v>41372</v>
      </c>
      <c r="J212" s="69" t="s">
        <v>126</v>
      </c>
      <c r="K212" s="69" t="s">
        <v>3476</v>
      </c>
      <c r="L212" s="69" t="s">
        <v>3493</v>
      </c>
      <c r="M212" s="69" t="s">
        <v>3494</v>
      </c>
      <c r="N212" s="69" t="s">
        <v>3495</v>
      </c>
      <c r="O212" s="69" t="s">
        <v>3496</v>
      </c>
      <c r="P212" s="69" t="s">
        <v>3497</v>
      </c>
      <c r="Q212" s="69" t="s">
        <v>3498</v>
      </c>
      <c r="R212" s="69" t="s">
        <v>3499</v>
      </c>
      <c r="S212" s="69" t="s">
        <v>3500</v>
      </c>
      <c r="T212" s="69" t="s">
        <v>3501</v>
      </c>
      <c r="U212" s="69" t="s">
        <v>3502</v>
      </c>
      <c r="V212" s="69" t="s">
        <v>150</v>
      </c>
      <c r="W212" s="69" t="s">
        <v>150</v>
      </c>
      <c r="X212" s="69" t="s">
        <v>3503</v>
      </c>
      <c r="Y212" s="69" t="s">
        <v>3504</v>
      </c>
      <c r="Z212" s="69" t="s">
        <v>3505</v>
      </c>
      <c r="AA212" s="69" t="s">
        <v>3506</v>
      </c>
      <c r="AB212" s="69" t="s">
        <v>3507</v>
      </c>
      <c r="AC212" s="69" t="s">
        <v>3508</v>
      </c>
      <c r="AD212" s="69" t="s">
        <v>3509</v>
      </c>
      <c r="AE212" s="149" t="s">
        <v>3510</v>
      </c>
      <c r="AF212" s="150"/>
    </row>
    <row r="213" spans="1:32" ht="39.9" customHeight="1">
      <c r="A213" s="69">
        <v>308</v>
      </c>
      <c r="B213" s="69">
        <v>990162158001</v>
      </c>
      <c r="C213" s="69" t="s">
        <v>3511</v>
      </c>
      <c r="D213" s="69" t="s">
        <v>10913</v>
      </c>
      <c r="E213" s="69" t="s">
        <v>178</v>
      </c>
      <c r="F213" s="69" t="s">
        <v>3512</v>
      </c>
      <c r="G213" s="67">
        <v>26750</v>
      </c>
      <c r="H213" s="69" t="s">
        <v>3513</v>
      </c>
      <c r="I213" s="67">
        <v>41403</v>
      </c>
      <c r="J213" s="69" t="s">
        <v>126</v>
      </c>
      <c r="K213" s="69" t="s">
        <v>3476</v>
      </c>
      <c r="L213" s="69" t="s">
        <v>70</v>
      </c>
      <c r="M213" s="69" t="s">
        <v>3514</v>
      </c>
      <c r="N213" s="69" t="s">
        <v>3515</v>
      </c>
      <c r="O213" s="69" t="s">
        <v>3516</v>
      </c>
      <c r="P213" s="69" t="s">
        <v>3517</v>
      </c>
      <c r="Q213" s="69" t="s">
        <v>3518</v>
      </c>
      <c r="R213" s="69" t="s">
        <v>3519</v>
      </c>
      <c r="S213" s="69" t="s">
        <v>3520</v>
      </c>
      <c r="T213" s="69" t="s">
        <v>150</v>
      </c>
      <c r="U213" s="69" t="s">
        <v>150</v>
      </c>
      <c r="V213" s="69" t="s">
        <v>150</v>
      </c>
      <c r="W213" s="69" t="s">
        <v>150</v>
      </c>
      <c r="X213" s="69" t="s">
        <v>3521</v>
      </c>
      <c r="Y213" s="69" t="s">
        <v>3522</v>
      </c>
      <c r="Z213" s="69" t="s">
        <v>3523</v>
      </c>
      <c r="AA213" s="69" t="s">
        <v>3524</v>
      </c>
      <c r="AB213" s="69" t="s">
        <v>3525</v>
      </c>
      <c r="AC213" s="69" t="s">
        <v>3526</v>
      </c>
      <c r="AD213" s="69" t="s">
        <v>3527</v>
      </c>
      <c r="AE213" s="149" t="s">
        <v>3528</v>
      </c>
      <c r="AF213" s="150"/>
    </row>
    <row r="214" spans="1:32" ht="39.9" customHeight="1">
      <c r="A214" s="69">
        <v>309</v>
      </c>
      <c r="B214" s="69">
        <v>990214247001</v>
      </c>
      <c r="C214" s="69" t="s">
        <v>3529</v>
      </c>
      <c r="D214" s="69" t="s">
        <v>10913</v>
      </c>
      <c r="E214" s="69" t="s">
        <v>241</v>
      </c>
      <c r="F214" s="69" t="s">
        <v>3530</v>
      </c>
      <c r="G214" s="67">
        <v>23497</v>
      </c>
      <c r="H214" s="69" t="s">
        <v>3531</v>
      </c>
      <c r="I214" s="67">
        <v>41425</v>
      </c>
      <c r="J214" s="69" t="s">
        <v>126</v>
      </c>
      <c r="K214" s="69" t="s">
        <v>3476</v>
      </c>
      <c r="L214" s="69" t="s">
        <v>70</v>
      </c>
      <c r="M214" s="69" t="s">
        <v>3532</v>
      </c>
      <c r="N214" s="69" t="s">
        <v>3533</v>
      </c>
      <c r="O214" s="69" t="s">
        <v>3534</v>
      </c>
      <c r="P214" s="69" t="s">
        <v>3535</v>
      </c>
      <c r="Q214" s="69" t="s">
        <v>3536</v>
      </c>
      <c r="R214" s="69" t="s">
        <v>3537</v>
      </c>
      <c r="S214" s="69" t="s">
        <v>3538</v>
      </c>
      <c r="T214" s="69" t="s">
        <v>11268</v>
      </c>
      <c r="U214" s="69" t="s">
        <v>11269</v>
      </c>
      <c r="V214" s="69" t="s">
        <v>150</v>
      </c>
      <c r="W214" s="69" t="s">
        <v>150</v>
      </c>
      <c r="X214" s="69" t="s">
        <v>11270</v>
      </c>
      <c r="Y214" s="69" t="s">
        <v>11271</v>
      </c>
      <c r="Z214" s="69" t="s">
        <v>11272</v>
      </c>
      <c r="AA214" s="69" t="s">
        <v>11273</v>
      </c>
      <c r="AB214" s="69" t="s">
        <v>11274</v>
      </c>
      <c r="AC214" s="69" t="s">
        <v>11275</v>
      </c>
      <c r="AD214" s="69" t="s">
        <v>11276</v>
      </c>
      <c r="AE214" s="149" t="s">
        <v>11277</v>
      </c>
      <c r="AF214" s="150"/>
    </row>
    <row r="215" spans="1:32" ht="39.9" customHeight="1">
      <c r="A215" s="69">
        <v>310</v>
      </c>
      <c r="B215" s="69">
        <v>990258953001</v>
      </c>
      <c r="C215" s="69" t="s">
        <v>3539</v>
      </c>
      <c r="D215" s="69" t="s">
        <v>10913</v>
      </c>
      <c r="E215" s="69" t="s">
        <v>123</v>
      </c>
      <c r="F215" s="69" t="s">
        <v>3540</v>
      </c>
      <c r="G215" s="67">
        <v>27277</v>
      </c>
      <c r="H215" s="69" t="s">
        <v>3541</v>
      </c>
      <c r="I215" s="67">
        <v>41402</v>
      </c>
      <c r="J215" s="69" t="s">
        <v>126</v>
      </c>
      <c r="K215" s="69" t="s">
        <v>3476</v>
      </c>
      <c r="L215" s="69" t="s">
        <v>70</v>
      </c>
      <c r="M215" s="69" t="s">
        <v>3532</v>
      </c>
      <c r="N215" s="69" t="s">
        <v>3542</v>
      </c>
      <c r="O215" s="69" t="s">
        <v>3543</v>
      </c>
      <c r="P215" s="69" t="s">
        <v>3544</v>
      </c>
      <c r="Q215" s="69" t="s">
        <v>3545</v>
      </c>
      <c r="R215" s="69" t="s">
        <v>11278</v>
      </c>
      <c r="S215" s="69" t="s">
        <v>11279</v>
      </c>
      <c r="T215" s="69" t="s">
        <v>150</v>
      </c>
      <c r="U215" s="69" t="s">
        <v>150</v>
      </c>
      <c r="V215" s="69" t="s">
        <v>150</v>
      </c>
      <c r="W215" s="69" t="s">
        <v>150</v>
      </c>
      <c r="X215" s="69" t="s">
        <v>3546</v>
      </c>
      <c r="Y215" s="69" t="s">
        <v>3547</v>
      </c>
      <c r="Z215" s="69" t="s">
        <v>3548</v>
      </c>
      <c r="AA215" s="69" t="s">
        <v>3549</v>
      </c>
      <c r="AB215" s="69" t="s">
        <v>3550</v>
      </c>
      <c r="AC215" s="69" t="s">
        <v>3551</v>
      </c>
      <c r="AD215" s="69" t="s">
        <v>3552</v>
      </c>
      <c r="AE215" s="149" t="s">
        <v>3553</v>
      </c>
      <c r="AF215" s="150"/>
    </row>
    <row r="216" spans="1:32" ht="39.9" customHeight="1">
      <c r="A216" s="69">
        <v>311</v>
      </c>
      <c r="B216" s="69">
        <v>990320160001</v>
      </c>
      <c r="C216" s="69" t="s">
        <v>3554</v>
      </c>
      <c r="D216" s="69" t="s">
        <v>10913</v>
      </c>
      <c r="E216" s="69" t="s">
        <v>178</v>
      </c>
      <c r="F216" s="69" t="s">
        <v>3555</v>
      </c>
      <c r="G216" s="67">
        <v>25447</v>
      </c>
      <c r="H216" s="69" t="s">
        <v>3556</v>
      </c>
      <c r="I216" s="67">
        <v>41386</v>
      </c>
      <c r="J216" s="69" t="s">
        <v>126</v>
      </c>
      <c r="K216" s="69" t="s">
        <v>3476</v>
      </c>
      <c r="L216" s="69" t="s">
        <v>70</v>
      </c>
      <c r="M216" s="69" t="s">
        <v>70</v>
      </c>
      <c r="N216" s="69" t="s">
        <v>3557</v>
      </c>
      <c r="O216" s="69" t="s">
        <v>3558</v>
      </c>
      <c r="P216" s="69" t="s">
        <v>3559</v>
      </c>
      <c r="Q216" s="69" t="s">
        <v>3560</v>
      </c>
      <c r="R216" s="69" t="s">
        <v>3561</v>
      </c>
      <c r="S216" s="69" t="s">
        <v>3562</v>
      </c>
      <c r="T216" s="69" t="s">
        <v>150</v>
      </c>
      <c r="U216" s="69" t="s">
        <v>150</v>
      </c>
      <c r="V216" s="69" t="s">
        <v>150</v>
      </c>
      <c r="W216" s="69" t="s">
        <v>150</v>
      </c>
      <c r="X216" s="69" t="s">
        <v>3563</v>
      </c>
      <c r="Y216" s="69" t="s">
        <v>11656</v>
      </c>
      <c r="Z216" s="69" t="s">
        <v>3564</v>
      </c>
      <c r="AA216" s="69" t="s">
        <v>3565</v>
      </c>
      <c r="AB216" s="69" t="s">
        <v>3566</v>
      </c>
      <c r="AC216" s="69" t="s">
        <v>11657</v>
      </c>
      <c r="AD216" s="69" t="s">
        <v>3567</v>
      </c>
      <c r="AE216" s="149" t="s">
        <v>3568</v>
      </c>
      <c r="AF216" s="150"/>
    </row>
    <row r="217" spans="1:32" ht="39.9" customHeight="1">
      <c r="A217" s="69">
        <v>312</v>
      </c>
      <c r="B217" s="69">
        <v>990484783001</v>
      </c>
      <c r="C217" s="69" t="s">
        <v>3569</v>
      </c>
      <c r="D217" s="69" t="s">
        <v>10913</v>
      </c>
      <c r="E217" s="69" t="s">
        <v>291</v>
      </c>
      <c r="F217" s="69" t="s">
        <v>3570</v>
      </c>
      <c r="G217" s="67">
        <v>29388</v>
      </c>
      <c r="H217" s="69" t="s">
        <v>3571</v>
      </c>
      <c r="I217" s="67">
        <v>41403</v>
      </c>
      <c r="J217" s="69" t="s">
        <v>126</v>
      </c>
      <c r="K217" s="69" t="s">
        <v>3476</v>
      </c>
      <c r="L217" s="69" t="s">
        <v>70</v>
      </c>
      <c r="M217" s="69" t="s">
        <v>70</v>
      </c>
      <c r="N217" s="69" t="s">
        <v>3572</v>
      </c>
      <c r="O217" s="69" t="s">
        <v>3573</v>
      </c>
      <c r="P217" s="69" t="s">
        <v>3574</v>
      </c>
      <c r="Q217" s="69" t="s">
        <v>3575</v>
      </c>
      <c r="R217" s="69" t="s">
        <v>3576</v>
      </c>
      <c r="S217" s="69" t="s">
        <v>3577</v>
      </c>
      <c r="T217" s="69" t="s">
        <v>150</v>
      </c>
      <c r="U217" s="69" t="s">
        <v>150</v>
      </c>
      <c r="V217" s="69" t="s">
        <v>150</v>
      </c>
      <c r="W217" s="69" t="s">
        <v>150</v>
      </c>
      <c r="X217" s="69" t="s">
        <v>3578</v>
      </c>
      <c r="Y217" s="69" t="s">
        <v>3579</v>
      </c>
      <c r="Z217" s="69" t="s">
        <v>3580</v>
      </c>
      <c r="AA217" s="69" t="s">
        <v>3581</v>
      </c>
      <c r="AB217" s="69" t="s">
        <v>3582</v>
      </c>
      <c r="AC217" s="69" t="s">
        <v>3583</v>
      </c>
      <c r="AD217" s="69" t="s">
        <v>3584</v>
      </c>
      <c r="AE217" s="149" t="s">
        <v>3585</v>
      </c>
      <c r="AF217" s="150"/>
    </row>
    <row r="218" spans="1:32" ht="39.9" customHeight="1">
      <c r="A218" s="69">
        <v>314</v>
      </c>
      <c r="B218" s="69">
        <v>990622019001</v>
      </c>
      <c r="C218" s="69" t="s">
        <v>3586</v>
      </c>
      <c r="D218" s="69" t="s">
        <v>10913</v>
      </c>
      <c r="E218" s="69" t="s">
        <v>241</v>
      </c>
      <c r="F218" s="69" t="s">
        <v>3587</v>
      </c>
      <c r="G218" s="67">
        <v>24756</v>
      </c>
      <c r="H218" s="69" t="s">
        <v>3588</v>
      </c>
      <c r="I218" s="67">
        <v>41428</v>
      </c>
      <c r="J218" s="69" t="s">
        <v>126</v>
      </c>
      <c r="K218" s="69" t="s">
        <v>3476</v>
      </c>
      <c r="L218" s="69" t="s">
        <v>70</v>
      </c>
      <c r="M218" s="69" t="s">
        <v>3589</v>
      </c>
      <c r="N218" s="69" t="s">
        <v>3590</v>
      </c>
      <c r="O218" s="69" t="s">
        <v>3591</v>
      </c>
      <c r="P218" s="69" t="s">
        <v>3592</v>
      </c>
      <c r="Q218" s="69" t="s">
        <v>3593</v>
      </c>
      <c r="R218" s="69" t="s">
        <v>3594</v>
      </c>
      <c r="S218" s="69" t="s">
        <v>11658</v>
      </c>
      <c r="T218" s="69" t="s">
        <v>150</v>
      </c>
      <c r="U218" s="69" t="s">
        <v>150</v>
      </c>
      <c r="V218" s="69" t="s">
        <v>150</v>
      </c>
      <c r="W218" s="69" t="s">
        <v>150</v>
      </c>
      <c r="X218" s="69" t="s">
        <v>3595</v>
      </c>
      <c r="Y218" s="69" t="s">
        <v>3596</v>
      </c>
      <c r="Z218" s="69" t="s">
        <v>3597</v>
      </c>
      <c r="AA218" s="69" t="s">
        <v>3598</v>
      </c>
      <c r="AB218" s="69" t="s">
        <v>3599</v>
      </c>
      <c r="AC218" s="69" t="s">
        <v>3600</v>
      </c>
      <c r="AD218" s="69" t="s">
        <v>3601</v>
      </c>
      <c r="AE218" s="149" t="s">
        <v>3602</v>
      </c>
      <c r="AF218" s="150"/>
    </row>
    <row r="219" spans="1:32" ht="39.9" customHeight="1">
      <c r="A219" s="69">
        <v>315</v>
      </c>
      <c r="B219" s="69">
        <v>990672342001</v>
      </c>
      <c r="C219" s="69" t="s">
        <v>3603</v>
      </c>
      <c r="D219" s="69" t="s">
        <v>10913</v>
      </c>
      <c r="E219" s="69" t="s">
        <v>178</v>
      </c>
      <c r="F219" s="69" t="s">
        <v>3604</v>
      </c>
      <c r="G219" s="67">
        <v>24350</v>
      </c>
      <c r="H219" s="69" t="s">
        <v>3605</v>
      </c>
      <c r="I219" s="67">
        <v>41414</v>
      </c>
      <c r="J219" s="69" t="s">
        <v>126</v>
      </c>
      <c r="K219" s="69" t="s">
        <v>3476</v>
      </c>
      <c r="L219" s="69" t="s">
        <v>3606</v>
      </c>
      <c r="M219" s="69" t="s">
        <v>3607</v>
      </c>
      <c r="N219" s="69" t="s">
        <v>3608</v>
      </c>
      <c r="O219" s="69" t="s">
        <v>3609</v>
      </c>
      <c r="P219" s="69" t="s">
        <v>3610</v>
      </c>
      <c r="Q219" s="69" t="s">
        <v>3611</v>
      </c>
      <c r="R219" s="69" t="s">
        <v>3612</v>
      </c>
      <c r="S219" s="69" t="s">
        <v>3613</v>
      </c>
      <c r="T219" s="69" t="s">
        <v>3614</v>
      </c>
      <c r="U219" s="69" t="s">
        <v>3615</v>
      </c>
      <c r="V219" s="69" t="s">
        <v>3616</v>
      </c>
      <c r="W219" s="69" t="s">
        <v>3616</v>
      </c>
      <c r="X219" s="69" t="s">
        <v>3617</v>
      </c>
      <c r="Y219" s="69" t="s">
        <v>3618</v>
      </c>
      <c r="Z219" s="69" t="s">
        <v>3619</v>
      </c>
      <c r="AA219" s="69" t="s">
        <v>3620</v>
      </c>
      <c r="AB219" s="69" t="s">
        <v>3621</v>
      </c>
      <c r="AC219" s="69" t="s">
        <v>3622</v>
      </c>
      <c r="AD219" s="69" t="s">
        <v>3623</v>
      </c>
      <c r="AE219" s="149" t="s">
        <v>3624</v>
      </c>
      <c r="AF219" s="150"/>
    </row>
    <row r="220" spans="1:32" ht="39.9" customHeight="1">
      <c r="A220" s="69">
        <v>316</v>
      </c>
      <c r="B220" s="69">
        <v>990846685001</v>
      </c>
      <c r="C220" s="69" t="s">
        <v>3625</v>
      </c>
      <c r="D220" s="69" t="s">
        <v>10913</v>
      </c>
      <c r="E220" s="69" t="s">
        <v>178</v>
      </c>
      <c r="F220" s="69" t="s">
        <v>3626</v>
      </c>
      <c r="G220" s="67">
        <v>31028</v>
      </c>
      <c r="H220" s="69" t="s">
        <v>3627</v>
      </c>
      <c r="I220" s="67">
        <v>41458</v>
      </c>
      <c r="J220" s="69" t="s">
        <v>126</v>
      </c>
      <c r="K220" s="69" t="s">
        <v>3476</v>
      </c>
      <c r="L220" s="69" t="s">
        <v>3628</v>
      </c>
      <c r="M220" s="69" t="s">
        <v>3628</v>
      </c>
      <c r="N220" s="69" t="s">
        <v>3629</v>
      </c>
      <c r="O220" s="69" t="s">
        <v>3630</v>
      </c>
      <c r="P220" s="69" t="s">
        <v>3631</v>
      </c>
      <c r="Q220" s="69" t="s">
        <v>3632</v>
      </c>
      <c r="R220" s="69" t="s">
        <v>3633</v>
      </c>
      <c r="S220" s="69" t="s">
        <v>11659</v>
      </c>
      <c r="T220" s="69" t="s">
        <v>150</v>
      </c>
      <c r="U220" s="69" t="s">
        <v>150</v>
      </c>
      <c r="V220" s="69" t="s">
        <v>150</v>
      </c>
      <c r="W220" s="69" t="s">
        <v>150</v>
      </c>
      <c r="X220" s="69" t="s">
        <v>3634</v>
      </c>
      <c r="Y220" s="69" t="s">
        <v>3635</v>
      </c>
      <c r="Z220" s="69" t="s">
        <v>3636</v>
      </c>
      <c r="AA220" s="69" t="s">
        <v>3637</v>
      </c>
      <c r="AB220" s="69" t="s">
        <v>3638</v>
      </c>
      <c r="AC220" s="69" t="s">
        <v>11660</v>
      </c>
      <c r="AD220" s="69" t="s">
        <v>3639</v>
      </c>
      <c r="AE220" s="149" t="s">
        <v>3640</v>
      </c>
      <c r="AF220" s="150"/>
    </row>
    <row r="221" spans="1:32" ht="39.9" customHeight="1">
      <c r="A221" s="69">
        <v>317</v>
      </c>
      <c r="B221" s="69">
        <v>990858527001</v>
      </c>
      <c r="C221" s="69" t="s">
        <v>3641</v>
      </c>
      <c r="D221" s="69" t="s">
        <v>10913</v>
      </c>
      <c r="E221" s="69" t="s">
        <v>291</v>
      </c>
      <c r="F221" s="69" t="s">
        <v>3642</v>
      </c>
      <c r="G221" s="67">
        <v>30034</v>
      </c>
      <c r="H221" s="69" t="s">
        <v>3643</v>
      </c>
      <c r="I221" s="67">
        <v>41387</v>
      </c>
      <c r="J221" s="69" t="s">
        <v>126</v>
      </c>
      <c r="K221" s="69" t="s">
        <v>3476</v>
      </c>
      <c r="L221" s="69" t="s">
        <v>3644</v>
      </c>
      <c r="M221" s="69" t="s">
        <v>3645</v>
      </c>
      <c r="N221" s="69" t="s">
        <v>3646</v>
      </c>
      <c r="O221" s="69" t="s">
        <v>3647</v>
      </c>
      <c r="P221" s="69" t="s">
        <v>3648</v>
      </c>
      <c r="Q221" s="69" t="s">
        <v>3649</v>
      </c>
      <c r="R221" s="69" t="s">
        <v>3650</v>
      </c>
      <c r="S221" s="69" t="s">
        <v>11661</v>
      </c>
      <c r="T221" s="69" t="s">
        <v>150</v>
      </c>
      <c r="U221" s="69" t="s">
        <v>150</v>
      </c>
      <c r="V221" s="69" t="s">
        <v>150</v>
      </c>
      <c r="W221" s="69" t="s">
        <v>150</v>
      </c>
      <c r="X221" s="69" t="s">
        <v>3651</v>
      </c>
      <c r="Y221" s="69" t="s">
        <v>3652</v>
      </c>
      <c r="Z221" s="69" t="s">
        <v>3653</v>
      </c>
      <c r="AA221" s="69" t="s">
        <v>3654</v>
      </c>
      <c r="AB221" s="69" t="s">
        <v>3655</v>
      </c>
      <c r="AC221" s="69" t="s">
        <v>11662</v>
      </c>
      <c r="AD221" s="69" t="s">
        <v>3656</v>
      </c>
      <c r="AE221" s="149" t="s">
        <v>3657</v>
      </c>
      <c r="AF221" s="150"/>
    </row>
    <row r="222" spans="1:32" ht="39.9" customHeight="1">
      <c r="A222" s="69">
        <v>318</v>
      </c>
      <c r="B222" s="69">
        <v>990872562001</v>
      </c>
      <c r="C222" s="69" t="s">
        <v>3658</v>
      </c>
      <c r="D222" s="69" t="s">
        <v>10913</v>
      </c>
      <c r="E222" s="69" t="s">
        <v>291</v>
      </c>
      <c r="F222" s="69" t="s">
        <v>3659</v>
      </c>
      <c r="G222" s="67">
        <v>40133</v>
      </c>
      <c r="H222" s="69" t="s">
        <v>3660</v>
      </c>
      <c r="I222" s="67">
        <v>41369</v>
      </c>
      <c r="J222" s="69" t="s">
        <v>126</v>
      </c>
      <c r="K222" s="69" t="s">
        <v>3476</v>
      </c>
      <c r="L222" s="69" t="s">
        <v>70</v>
      </c>
      <c r="M222" s="69" t="s">
        <v>70</v>
      </c>
      <c r="N222" s="69" t="s">
        <v>11018</v>
      </c>
      <c r="O222" s="69" t="s">
        <v>3661</v>
      </c>
      <c r="P222" s="69" t="s">
        <v>3662</v>
      </c>
      <c r="Q222" s="69" t="s">
        <v>3663</v>
      </c>
      <c r="R222" s="69" t="s">
        <v>3664</v>
      </c>
      <c r="S222" s="69" t="s">
        <v>3665</v>
      </c>
      <c r="T222" s="69" t="s">
        <v>150</v>
      </c>
      <c r="U222" s="69" t="s">
        <v>150</v>
      </c>
      <c r="V222" s="69" t="s">
        <v>150</v>
      </c>
      <c r="W222" s="69" t="s">
        <v>150</v>
      </c>
      <c r="X222" s="69" t="s">
        <v>3666</v>
      </c>
      <c r="Y222" s="69" t="s">
        <v>3667</v>
      </c>
      <c r="Z222" s="69" t="s">
        <v>3668</v>
      </c>
      <c r="AA222" s="69" t="s">
        <v>3669</v>
      </c>
      <c r="AB222" s="69" t="s">
        <v>3670</v>
      </c>
      <c r="AC222" s="69" t="s">
        <v>3671</v>
      </c>
      <c r="AD222" s="69" t="s">
        <v>3672</v>
      </c>
      <c r="AE222" s="149" t="s">
        <v>11663</v>
      </c>
      <c r="AF222" s="150"/>
    </row>
    <row r="223" spans="1:32" ht="39.9" customHeight="1">
      <c r="A223" s="69">
        <v>319</v>
      </c>
      <c r="B223" s="69">
        <v>990904839001</v>
      </c>
      <c r="C223" s="69" t="s">
        <v>3673</v>
      </c>
      <c r="D223" s="69" t="s">
        <v>10913</v>
      </c>
      <c r="E223" s="69" t="s">
        <v>178</v>
      </c>
      <c r="F223" s="69" t="s">
        <v>3674</v>
      </c>
      <c r="G223" s="67">
        <v>30477</v>
      </c>
      <c r="H223" s="69" t="s">
        <v>3675</v>
      </c>
      <c r="I223" s="67">
        <v>41383</v>
      </c>
      <c r="J223" s="69" t="s">
        <v>126</v>
      </c>
      <c r="K223" s="69" t="s">
        <v>3476</v>
      </c>
      <c r="L223" s="69" t="s">
        <v>70</v>
      </c>
      <c r="M223" s="69" t="s">
        <v>70</v>
      </c>
      <c r="N223" s="69" t="s">
        <v>3676</v>
      </c>
      <c r="O223" s="69" t="s">
        <v>3677</v>
      </c>
      <c r="P223" s="69" t="s">
        <v>3678</v>
      </c>
      <c r="Q223" s="69" t="s">
        <v>3679</v>
      </c>
      <c r="R223" s="69" t="s">
        <v>3680</v>
      </c>
      <c r="S223" s="69" t="s">
        <v>11664</v>
      </c>
      <c r="T223" s="69" t="s">
        <v>150</v>
      </c>
      <c r="U223" s="69" t="s">
        <v>150</v>
      </c>
      <c r="V223" s="69" t="s">
        <v>150</v>
      </c>
      <c r="W223" s="69" t="s">
        <v>150</v>
      </c>
      <c r="X223" s="69" t="s">
        <v>3681</v>
      </c>
      <c r="Y223" s="69" t="s">
        <v>3682</v>
      </c>
      <c r="Z223" s="69" t="s">
        <v>3683</v>
      </c>
      <c r="AA223" s="69" t="s">
        <v>3684</v>
      </c>
      <c r="AB223" s="69" t="s">
        <v>3685</v>
      </c>
      <c r="AC223" s="69" t="s">
        <v>3686</v>
      </c>
      <c r="AD223" s="69" t="s">
        <v>3687</v>
      </c>
      <c r="AE223" s="149" t="s">
        <v>3688</v>
      </c>
      <c r="AF223" s="150"/>
    </row>
    <row r="224" spans="1:32" ht="39.9" customHeight="1">
      <c r="A224" s="69">
        <v>321</v>
      </c>
      <c r="B224" s="69">
        <v>991306951001</v>
      </c>
      <c r="C224" s="69" t="s">
        <v>3689</v>
      </c>
      <c r="D224" s="69" t="s">
        <v>10913</v>
      </c>
      <c r="E224" s="69" t="s">
        <v>241</v>
      </c>
      <c r="F224" s="69" t="s">
        <v>3690</v>
      </c>
      <c r="G224" s="67">
        <v>32114</v>
      </c>
      <c r="H224" s="69" t="s">
        <v>3691</v>
      </c>
      <c r="I224" s="67">
        <v>41408</v>
      </c>
      <c r="J224" s="69" t="s">
        <v>126</v>
      </c>
      <c r="K224" s="69" t="s">
        <v>3476</v>
      </c>
      <c r="L224" s="69" t="s">
        <v>70</v>
      </c>
      <c r="M224" s="69" t="s">
        <v>566</v>
      </c>
      <c r="N224" s="69" t="s">
        <v>11019</v>
      </c>
      <c r="O224" s="69" t="s">
        <v>3692</v>
      </c>
      <c r="P224" s="69" t="s">
        <v>3693</v>
      </c>
      <c r="Q224" s="69" t="s">
        <v>3694</v>
      </c>
      <c r="R224" s="69" t="s">
        <v>3695</v>
      </c>
      <c r="S224" s="69" t="s">
        <v>11665</v>
      </c>
      <c r="T224" s="69" t="s">
        <v>150</v>
      </c>
      <c r="U224" s="69" t="s">
        <v>150</v>
      </c>
      <c r="V224" s="69" t="s">
        <v>150</v>
      </c>
      <c r="W224" s="69" t="s">
        <v>150</v>
      </c>
      <c r="X224" s="69" t="s">
        <v>3696</v>
      </c>
      <c r="Y224" s="69" t="s">
        <v>3697</v>
      </c>
      <c r="Z224" s="69" t="s">
        <v>3698</v>
      </c>
      <c r="AA224" s="69" t="s">
        <v>3699</v>
      </c>
      <c r="AB224" s="69" t="s">
        <v>3700</v>
      </c>
      <c r="AC224" s="69" t="s">
        <v>3701</v>
      </c>
      <c r="AD224" s="69" t="s">
        <v>3702</v>
      </c>
      <c r="AE224" s="149" t="s">
        <v>3703</v>
      </c>
      <c r="AF224" s="150"/>
    </row>
    <row r="225" spans="1:32" ht="39.9" customHeight="1">
      <c r="A225" s="69">
        <v>322</v>
      </c>
      <c r="B225" s="69">
        <v>991311890001</v>
      </c>
      <c r="C225" s="69" t="s">
        <v>3704</v>
      </c>
      <c r="D225" s="69" t="s">
        <v>10913</v>
      </c>
      <c r="E225" s="69" t="s">
        <v>241</v>
      </c>
      <c r="F225" s="69" t="s">
        <v>3705</v>
      </c>
      <c r="G225" s="67">
        <v>25825</v>
      </c>
      <c r="H225" s="69" t="s">
        <v>3706</v>
      </c>
      <c r="I225" s="67">
        <v>41411</v>
      </c>
      <c r="J225" s="69" t="s">
        <v>126</v>
      </c>
      <c r="K225" s="69" t="s">
        <v>3476</v>
      </c>
      <c r="L225" s="69" t="s">
        <v>70</v>
      </c>
      <c r="M225" s="69" t="s">
        <v>566</v>
      </c>
      <c r="N225" s="69" t="s">
        <v>3707</v>
      </c>
      <c r="O225" s="69" t="s">
        <v>3708</v>
      </c>
      <c r="P225" s="69" t="s">
        <v>3709</v>
      </c>
      <c r="Q225" s="69" t="s">
        <v>3710</v>
      </c>
      <c r="R225" s="69" t="s">
        <v>11402</v>
      </c>
      <c r="S225" s="69" t="s">
        <v>11403</v>
      </c>
      <c r="T225" s="69" t="s">
        <v>150</v>
      </c>
      <c r="U225" s="69" t="s">
        <v>150</v>
      </c>
      <c r="V225" s="69" t="s">
        <v>150</v>
      </c>
      <c r="W225" s="69" t="s">
        <v>150</v>
      </c>
      <c r="X225" s="69" t="s">
        <v>3711</v>
      </c>
      <c r="Y225" s="69" t="s">
        <v>3712</v>
      </c>
      <c r="Z225" s="69" t="s">
        <v>3713</v>
      </c>
      <c r="AA225" s="69" t="s">
        <v>3714</v>
      </c>
      <c r="AB225" s="69" t="s">
        <v>3715</v>
      </c>
      <c r="AC225" s="69" t="s">
        <v>3716</v>
      </c>
      <c r="AD225" s="69" t="s">
        <v>3717</v>
      </c>
      <c r="AE225" s="149" t="s">
        <v>11666</v>
      </c>
      <c r="AF225" s="150"/>
    </row>
    <row r="226" spans="1:32" ht="39.9" customHeight="1">
      <c r="A226" s="69">
        <v>323</v>
      </c>
      <c r="B226" s="69">
        <v>991313656001</v>
      </c>
      <c r="C226" s="69" t="s">
        <v>3718</v>
      </c>
      <c r="D226" s="69" t="s">
        <v>10913</v>
      </c>
      <c r="E226" s="69" t="s">
        <v>241</v>
      </c>
      <c r="F226" s="69" t="s">
        <v>3719</v>
      </c>
      <c r="G226" s="67">
        <v>29643</v>
      </c>
      <c r="H226" s="69" t="s">
        <v>3720</v>
      </c>
      <c r="I226" s="67">
        <v>41425</v>
      </c>
      <c r="J226" s="69" t="s">
        <v>126</v>
      </c>
      <c r="K226" s="69" t="s">
        <v>3476</v>
      </c>
      <c r="L226" s="69" t="s">
        <v>70</v>
      </c>
      <c r="M226" s="69" t="s">
        <v>566</v>
      </c>
      <c r="N226" s="69" t="s">
        <v>3721</v>
      </c>
      <c r="O226" s="69" t="s">
        <v>3722</v>
      </c>
      <c r="P226" s="69" t="s">
        <v>3723</v>
      </c>
      <c r="Q226" s="69" t="s">
        <v>3724</v>
      </c>
      <c r="R226" s="69" t="s">
        <v>3725</v>
      </c>
      <c r="S226" s="69" t="s">
        <v>3726</v>
      </c>
      <c r="T226" s="69" t="s">
        <v>3727</v>
      </c>
      <c r="U226" s="69" t="s">
        <v>3728</v>
      </c>
      <c r="V226" s="69" t="s">
        <v>150</v>
      </c>
      <c r="W226" s="69" t="s">
        <v>150</v>
      </c>
      <c r="X226" s="69" t="s">
        <v>3729</v>
      </c>
      <c r="Y226" s="69" t="s">
        <v>3730</v>
      </c>
      <c r="Z226" s="69" t="s">
        <v>3731</v>
      </c>
      <c r="AA226" s="69" t="s">
        <v>3732</v>
      </c>
      <c r="AB226" s="69" t="s">
        <v>3733</v>
      </c>
      <c r="AC226" s="69" t="s">
        <v>3734</v>
      </c>
      <c r="AD226" s="69" t="s">
        <v>3735</v>
      </c>
      <c r="AE226" s="149" t="s">
        <v>3736</v>
      </c>
      <c r="AF226" s="150"/>
    </row>
    <row r="227" spans="1:32" ht="39.9" customHeight="1">
      <c r="A227" s="69">
        <v>324</v>
      </c>
      <c r="B227" s="69">
        <v>991318941001</v>
      </c>
      <c r="C227" s="69" t="s">
        <v>11020</v>
      </c>
      <c r="D227" s="69" t="s">
        <v>10913</v>
      </c>
      <c r="E227" s="69" t="s">
        <v>178</v>
      </c>
      <c r="F227" s="69" t="s">
        <v>3737</v>
      </c>
      <c r="G227" s="67">
        <v>27642</v>
      </c>
      <c r="H227" s="69" t="s">
        <v>3738</v>
      </c>
      <c r="I227" s="67">
        <v>41473</v>
      </c>
      <c r="J227" s="69" t="s">
        <v>126</v>
      </c>
      <c r="K227" s="69" t="s">
        <v>3476</v>
      </c>
      <c r="L227" s="69" t="s">
        <v>70</v>
      </c>
      <c r="M227" s="69" t="s">
        <v>3739</v>
      </c>
      <c r="N227" s="69" t="s">
        <v>3740</v>
      </c>
      <c r="O227" s="69" t="s">
        <v>11667</v>
      </c>
      <c r="P227" s="69" t="s">
        <v>3741</v>
      </c>
      <c r="Q227" s="69" t="s">
        <v>11668</v>
      </c>
      <c r="R227" s="69" t="s">
        <v>3742</v>
      </c>
      <c r="S227" s="69" t="s">
        <v>3743</v>
      </c>
      <c r="T227" s="69" t="s">
        <v>3744</v>
      </c>
      <c r="U227" s="69" t="s">
        <v>3745</v>
      </c>
      <c r="V227" s="69" t="s">
        <v>150</v>
      </c>
      <c r="W227" s="69" t="s">
        <v>150</v>
      </c>
      <c r="X227" s="69" t="s">
        <v>3746</v>
      </c>
      <c r="Y227" s="69" t="s">
        <v>3747</v>
      </c>
      <c r="Z227" s="69" t="s">
        <v>3748</v>
      </c>
      <c r="AA227" s="69" t="s">
        <v>3749</v>
      </c>
      <c r="AB227" s="69" t="s">
        <v>3750</v>
      </c>
      <c r="AC227" s="69" t="s">
        <v>3751</v>
      </c>
      <c r="AD227" s="69" t="s">
        <v>3752</v>
      </c>
      <c r="AE227" s="149" t="s">
        <v>3753</v>
      </c>
      <c r="AF227" s="150"/>
    </row>
    <row r="228" spans="1:32" ht="39.9" customHeight="1">
      <c r="A228" s="69">
        <v>326</v>
      </c>
      <c r="B228" s="69">
        <v>991392866001</v>
      </c>
      <c r="C228" s="69" t="s">
        <v>3756</v>
      </c>
      <c r="D228" s="69" t="s">
        <v>10913</v>
      </c>
      <c r="E228" s="69" t="s">
        <v>241</v>
      </c>
      <c r="F228" s="69" t="s">
        <v>3757</v>
      </c>
      <c r="G228" s="67">
        <v>33490</v>
      </c>
      <c r="H228" s="69" t="s">
        <v>3758</v>
      </c>
      <c r="I228" s="67">
        <v>41422</v>
      </c>
      <c r="J228" s="69" t="s">
        <v>126</v>
      </c>
      <c r="K228" s="69" t="s">
        <v>3476</v>
      </c>
      <c r="L228" s="69" t="s">
        <v>70</v>
      </c>
      <c r="M228" s="69" t="s">
        <v>3739</v>
      </c>
      <c r="N228" s="69" t="s">
        <v>3759</v>
      </c>
      <c r="O228" s="69" t="s">
        <v>3760</v>
      </c>
      <c r="P228" s="69" t="s">
        <v>3761</v>
      </c>
      <c r="Q228" s="69" t="s">
        <v>3762</v>
      </c>
      <c r="R228" s="69" t="s">
        <v>3763</v>
      </c>
      <c r="S228" s="69" t="s">
        <v>3764</v>
      </c>
      <c r="T228" s="69" t="s">
        <v>150</v>
      </c>
      <c r="U228" s="69" t="s">
        <v>150</v>
      </c>
      <c r="V228" s="69" t="s">
        <v>150</v>
      </c>
      <c r="W228" s="69" t="s">
        <v>150</v>
      </c>
      <c r="X228" s="69" t="s">
        <v>3765</v>
      </c>
      <c r="Y228" s="69" t="s">
        <v>3766</v>
      </c>
      <c r="Z228" s="69" t="s">
        <v>3767</v>
      </c>
      <c r="AA228" s="69" t="s">
        <v>3768</v>
      </c>
      <c r="AB228" s="69" t="s">
        <v>3769</v>
      </c>
      <c r="AC228" s="69" t="s">
        <v>3770</v>
      </c>
      <c r="AD228" s="69" t="s">
        <v>3771</v>
      </c>
      <c r="AE228" s="149" t="s">
        <v>3772</v>
      </c>
      <c r="AF228" s="150"/>
    </row>
    <row r="229" spans="1:32" ht="39.9" customHeight="1">
      <c r="A229" s="69">
        <v>327</v>
      </c>
      <c r="B229" s="69">
        <v>991393994001</v>
      </c>
      <c r="C229" s="69" t="s">
        <v>3773</v>
      </c>
      <c r="D229" s="69" t="s">
        <v>10913</v>
      </c>
      <c r="E229" s="69" t="s">
        <v>178</v>
      </c>
      <c r="F229" s="69" t="s">
        <v>3774</v>
      </c>
      <c r="G229" s="67">
        <v>28352</v>
      </c>
      <c r="H229" s="69" t="s">
        <v>3775</v>
      </c>
      <c r="I229" s="67">
        <v>41403</v>
      </c>
      <c r="J229" s="69" t="s">
        <v>126</v>
      </c>
      <c r="K229" s="69" t="s">
        <v>3476</v>
      </c>
      <c r="L229" s="69" t="s">
        <v>70</v>
      </c>
      <c r="M229" s="69" t="s">
        <v>70</v>
      </c>
      <c r="N229" s="69" t="s">
        <v>3776</v>
      </c>
      <c r="O229" s="69" t="s">
        <v>3777</v>
      </c>
      <c r="P229" s="69" t="s">
        <v>3778</v>
      </c>
      <c r="Q229" s="69" t="s">
        <v>3779</v>
      </c>
      <c r="R229" s="69" t="s">
        <v>3780</v>
      </c>
      <c r="S229" s="69" t="s">
        <v>3781</v>
      </c>
      <c r="T229" s="69" t="s">
        <v>150</v>
      </c>
      <c r="U229" s="69" t="s">
        <v>150</v>
      </c>
      <c r="V229" s="69" t="s">
        <v>150</v>
      </c>
      <c r="W229" s="69" t="s">
        <v>150</v>
      </c>
      <c r="X229" s="69" t="s">
        <v>3782</v>
      </c>
      <c r="Y229" s="69" t="s">
        <v>3783</v>
      </c>
      <c r="Z229" s="69" t="s">
        <v>150</v>
      </c>
      <c r="AA229" s="69" t="s">
        <v>150</v>
      </c>
      <c r="AB229" s="69" t="s">
        <v>3784</v>
      </c>
      <c r="AC229" s="69" t="s">
        <v>3785</v>
      </c>
      <c r="AD229" s="69" t="s">
        <v>150</v>
      </c>
      <c r="AE229" s="149" t="s">
        <v>150</v>
      </c>
      <c r="AF229" s="150"/>
    </row>
    <row r="230" spans="1:32" ht="39.9" customHeight="1">
      <c r="A230" s="69">
        <v>328</v>
      </c>
      <c r="B230" s="69">
        <v>991394273001</v>
      </c>
      <c r="C230" s="69" t="s">
        <v>3786</v>
      </c>
      <c r="D230" s="69" t="s">
        <v>10913</v>
      </c>
      <c r="E230" s="69" t="s">
        <v>241</v>
      </c>
      <c r="F230" s="69" t="s">
        <v>3787</v>
      </c>
      <c r="G230" s="67">
        <v>35529</v>
      </c>
      <c r="H230" s="69" t="s">
        <v>3788</v>
      </c>
      <c r="I230" s="67">
        <v>41408</v>
      </c>
      <c r="J230" s="69" t="s">
        <v>126</v>
      </c>
      <c r="K230" s="69" t="s">
        <v>3476</v>
      </c>
      <c r="L230" s="69" t="s">
        <v>70</v>
      </c>
      <c r="M230" s="69" t="s">
        <v>566</v>
      </c>
      <c r="N230" s="69" t="s">
        <v>3789</v>
      </c>
      <c r="O230" s="69" t="s">
        <v>3790</v>
      </c>
      <c r="P230" s="69" t="s">
        <v>3791</v>
      </c>
      <c r="Q230" s="69" t="s">
        <v>3792</v>
      </c>
      <c r="R230" s="69" t="s">
        <v>3793</v>
      </c>
      <c r="S230" s="69" t="s">
        <v>3794</v>
      </c>
      <c r="T230" s="69" t="s">
        <v>150</v>
      </c>
      <c r="U230" s="69" t="s">
        <v>150</v>
      </c>
      <c r="V230" s="69" t="s">
        <v>150</v>
      </c>
      <c r="W230" s="69" t="s">
        <v>150</v>
      </c>
      <c r="X230" s="69" t="s">
        <v>3795</v>
      </c>
      <c r="Y230" s="69" t="s">
        <v>3796</v>
      </c>
      <c r="Z230" s="69" t="s">
        <v>3797</v>
      </c>
      <c r="AA230" s="69" t="s">
        <v>3798</v>
      </c>
      <c r="AB230" s="69" t="s">
        <v>3799</v>
      </c>
      <c r="AC230" s="69" t="s">
        <v>3800</v>
      </c>
      <c r="AD230" s="69" t="s">
        <v>3801</v>
      </c>
      <c r="AE230" s="149" t="s">
        <v>3802</v>
      </c>
      <c r="AF230" s="150"/>
    </row>
    <row r="231" spans="1:32" ht="39.9" customHeight="1">
      <c r="A231" s="69">
        <v>329</v>
      </c>
      <c r="B231" s="69">
        <v>991501258001</v>
      </c>
      <c r="C231" s="69" t="s">
        <v>3803</v>
      </c>
      <c r="D231" s="69" t="s">
        <v>10913</v>
      </c>
      <c r="E231" s="69" t="s">
        <v>291</v>
      </c>
      <c r="F231" s="69" t="s">
        <v>3804</v>
      </c>
      <c r="G231" s="67">
        <v>32633</v>
      </c>
      <c r="H231" s="69" t="s">
        <v>3805</v>
      </c>
      <c r="I231" s="67">
        <v>41400</v>
      </c>
      <c r="J231" s="69" t="s">
        <v>126</v>
      </c>
      <c r="K231" s="69" t="s">
        <v>3476</v>
      </c>
      <c r="L231" s="69" t="s">
        <v>3806</v>
      </c>
      <c r="M231" s="69" t="s">
        <v>3807</v>
      </c>
      <c r="N231" s="69" t="s">
        <v>3808</v>
      </c>
      <c r="O231" s="69" t="s">
        <v>3809</v>
      </c>
      <c r="P231" s="69" t="s">
        <v>3810</v>
      </c>
      <c r="Q231" s="69" t="s">
        <v>11021</v>
      </c>
      <c r="R231" s="69" t="s">
        <v>11022</v>
      </c>
      <c r="S231" s="69" t="s">
        <v>11023</v>
      </c>
      <c r="T231" s="69" t="s">
        <v>3811</v>
      </c>
      <c r="U231" s="69" t="s">
        <v>3812</v>
      </c>
      <c r="V231" s="69" t="s">
        <v>3813</v>
      </c>
      <c r="W231" s="69" t="s">
        <v>3814</v>
      </c>
      <c r="X231" s="69" t="s">
        <v>3815</v>
      </c>
      <c r="Y231" s="69" t="s">
        <v>11669</v>
      </c>
      <c r="Z231" s="69" t="s">
        <v>3816</v>
      </c>
      <c r="AA231" s="69" t="s">
        <v>3817</v>
      </c>
      <c r="AB231" s="69" t="s">
        <v>3818</v>
      </c>
      <c r="AC231" s="69" t="s">
        <v>3819</v>
      </c>
      <c r="AD231" s="69" t="s">
        <v>3820</v>
      </c>
      <c r="AE231" s="149" t="s">
        <v>3821</v>
      </c>
      <c r="AF231" s="150"/>
    </row>
    <row r="232" spans="1:32" ht="39.9" customHeight="1">
      <c r="A232" s="69">
        <v>330</v>
      </c>
      <c r="B232" s="69">
        <v>991502297001</v>
      </c>
      <c r="C232" s="69" t="s">
        <v>3822</v>
      </c>
      <c r="D232" s="69" t="s">
        <v>10913</v>
      </c>
      <c r="E232" s="69" t="s">
        <v>241</v>
      </c>
      <c r="F232" s="69" t="s">
        <v>3823</v>
      </c>
      <c r="G232" s="67">
        <v>24174</v>
      </c>
      <c r="H232" s="69" t="s">
        <v>3824</v>
      </c>
      <c r="I232" s="67">
        <v>41402</v>
      </c>
      <c r="J232" s="69" t="s">
        <v>126</v>
      </c>
      <c r="K232" s="69" t="s">
        <v>3476</v>
      </c>
      <c r="L232" s="69" t="s">
        <v>70</v>
      </c>
      <c r="M232" s="69" t="s">
        <v>70</v>
      </c>
      <c r="N232" s="69" t="s">
        <v>3825</v>
      </c>
      <c r="O232" s="69" t="s">
        <v>3826</v>
      </c>
      <c r="P232" s="69" t="s">
        <v>3827</v>
      </c>
      <c r="Q232" s="69" t="s">
        <v>3828</v>
      </c>
      <c r="R232" s="69" t="s">
        <v>3829</v>
      </c>
      <c r="S232" s="69" t="s">
        <v>11670</v>
      </c>
      <c r="T232" s="69" t="s">
        <v>150</v>
      </c>
      <c r="U232" s="69" t="s">
        <v>150</v>
      </c>
      <c r="V232" s="69" t="s">
        <v>150</v>
      </c>
      <c r="W232" s="69" t="s">
        <v>150</v>
      </c>
      <c r="X232" s="69" t="s">
        <v>3830</v>
      </c>
      <c r="Y232" s="69" t="s">
        <v>3831</v>
      </c>
      <c r="Z232" s="69" t="s">
        <v>3832</v>
      </c>
      <c r="AA232" s="69" t="s">
        <v>3833</v>
      </c>
      <c r="AB232" s="69" t="s">
        <v>3834</v>
      </c>
      <c r="AC232" s="69" t="s">
        <v>3835</v>
      </c>
      <c r="AD232" s="69" t="s">
        <v>3836</v>
      </c>
      <c r="AE232" s="149" t="s">
        <v>3837</v>
      </c>
      <c r="AF232" s="150"/>
    </row>
    <row r="233" spans="1:32" ht="39.9" customHeight="1">
      <c r="A233" s="69">
        <v>333</v>
      </c>
      <c r="B233" s="69">
        <v>992130954001</v>
      </c>
      <c r="C233" s="69" t="s">
        <v>3840</v>
      </c>
      <c r="D233" s="69" t="s">
        <v>10913</v>
      </c>
      <c r="E233" s="69" t="s">
        <v>241</v>
      </c>
      <c r="F233" s="69" t="s">
        <v>3841</v>
      </c>
      <c r="G233" s="67">
        <v>28382</v>
      </c>
      <c r="H233" s="69" t="s">
        <v>3842</v>
      </c>
      <c r="I233" s="67">
        <v>41436</v>
      </c>
      <c r="J233" s="69" t="s">
        <v>126</v>
      </c>
      <c r="K233" s="69" t="s">
        <v>3843</v>
      </c>
      <c r="L233" s="69" t="s">
        <v>3844</v>
      </c>
      <c r="M233" s="69" t="s">
        <v>3844</v>
      </c>
      <c r="N233" s="69" t="s">
        <v>3845</v>
      </c>
      <c r="O233" s="69" t="s">
        <v>3846</v>
      </c>
      <c r="P233" s="69" t="s">
        <v>3847</v>
      </c>
      <c r="Q233" s="69" t="s">
        <v>3848</v>
      </c>
      <c r="R233" s="69" t="s">
        <v>3849</v>
      </c>
      <c r="S233" s="69" t="s">
        <v>11671</v>
      </c>
      <c r="T233" s="69" t="s">
        <v>150</v>
      </c>
      <c r="U233" s="69" t="s">
        <v>150</v>
      </c>
      <c r="V233" s="69" t="s">
        <v>150</v>
      </c>
      <c r="W233" s="69" t="s">
        <v>150</v>
      </c>
      <c r="X233" s="69" t="s">
        <v>3850</v>
      </c>
      <c r="Y233" s="69" t="s">
        <v>3851</v>
      </c>
      <c r="Z233" s="69" t="s">
        <v>3852</v>
      </c>
      <c r="AA233" s="69" t="s">
        <v>3853</v>
      </c>
      <c r="AB233" s="69" t="s">
        <v>3854</v>
      </c>
      <c r="AC233" s="69" t="s">
        <v>3855</v>
      </c>
      <c r="AD233" s="69" t="s">
        <v>3856</v>
      </c>
      <c r="AE233" s="149" t="s">
        <v>3857</v>
      </c>
      <c r="AF233" s="150"/>
    </row>
    <row r="234" spans="1:32" ht="39.9" customHeight="1">
      <c r="A234" s="69">
        <v>340</v>
      </c>
      <c r="B234" s="69">
        <v>992198990001</v>
      </c>
      <c r="C234" s="69" t="s">
        <v>3858</v>
      </c>
      <c r="D234" s="69" t="s">
        <v>10913</v>
      </c>
      <c r="E234" s="69" t="s">
        <v>178</v>
      </c>
      <c r="F234" s="69" t="s">
        <v>3859</v>
      </c>
      <c r="G234" s="67">
        <v>36927</v>
      </c>
      <c r="H234" s="69" t="s">
        <v>3860</v>
      </c>
      <c r="I234" s="67">
        <v>41383</v>
      </c>
      <c r="J234" s="69" t="s">
        <v>126</v>
      </c>
      <c r="K234" s="69" t="s">
        <v>3476</v>
      </c>
      <c r="L234" s="69" t="s">
        <v>70</v>
      </c>
      <c r="M234" s="69" t="s">
        <v>566</v>
      </c>
      <c r="N234" s="69" t="s">
        <v>11024</v>
      </c>
      <c r="O234" s="69" t="s">
        <v>3861</v>
      </c>
      <c r="P234" s="69" t="s">
        <v>3862</v>
      </c>
      <c r="Q234" s="69" t="s">
        <v>3863</v>
      </c>
      <c r="R234" s="69" t="s">
        <v>3864</v>
      </c>
      <c r="S234" s="69" t="s">
        <v>11672</v>
      </c>
      <c r="T234" s="69" t="s">
        <v>150</v>
      </c>
      <c r="U234" s="69" t="s">
        <v>150</v>
      </c>
      <c r="V234" s="69" t="s">
        <v>150</v>
      </c>
      <c r="W234" s="69" t="s">
        <v>150</v>
      </c>
      <c r="X234" s="69" t="s">
        <v>3865</v>
      </c>
      <c r="Y234" s="69" t="s">
        <v>3866</v>
      </c>
      <c r="Z234" s="69" t="s">
        <v>3867</v>
      </c>
      <c r="AA234" s="69" t="s">
        <v>3868</v>
      </c>
      <c r="AB234" s="69" t="s">
        <v>3869</v>
      </c>
      <c r="AC234" s="69" t="s">
        <v>3870</v>
      </c>
      <c r="AD234" s="69" t="s">
        <v>3871</v>
      </c>
      <c r="AE234" s="149" t="s">
        <v>3872</v>
      </c>
      <c r="AF234" s="150"/>
    </row>
    <row r="235" spans="1:32" ht="39.9" customHeight="1">
      <c r="A235" s="69">
        <v>341</v>
      </c>
      <c r="B235" s="69">
        <v>992206144001</v>
      </c>
      <c r="C235" s="69" t="s">
        <v>3873</v>
      </c>
      <c r="D235" s="69" t="s">
        <v>10913</v>
      </c>
      <c r="E235" s="69" t="s">
        <v>241</v>
      </c>
      <c r="F235" s="69" t="s">
        <v>3874</v>
      </c>
      <c r="G235" s="67">
        <v>23750</v>
      </c>
      <c r="H235" s="69" t="s">
        <v>3875</v>
      </c>
      <c r="I235" s="67">
        <v>41459</v>
      </c>
      <c r="J235" s="69" t="s">
        <v>126</v>
      </c>
      <c r="K235" s="69" t="s">
        <v>3843</v>
      </c>
      <c r="L235" s="69" t="s">
        <v>3844</v>
      </c>
      <c r="M235" s="69" t="s">
        <v>3844</v>
      </c>
      <c r="N235" s="69" t="s">
        <v>11025</v>
      </c>
      <c r="O235" s="69" t="s">
        <v>3876</v>
      </c>
      <c r="P235" s="69" t="s">
        <v>3877</v>
      </c>
      <c r="Q235" s="69" t="s">
        <v>3878</v>
      </c>
      <c r="R235" s="69" t="s">
        <v>11673</v>
      </c>
      <c r="S235" s="69" t="s">
        <v>11674</v>
      </c>
      <c r="T235" s="69" t="s">
        <v>150</v>
      </c>
      <c r="U235" s="69" t="s">
        <v>150</v>
      </c>
      <c r="V235" s="69" t="s">
        <v>150</v>
      </c>
      <c r="W235" s="69" t="s">
        <v>150</v>
      </c>
      <c r="X235" s="69" t="s">
        <v>3879</v>
      </c>
      <c r="Y235" s="69" t="s">
        <v>3880</v>
      </c>
      <c r="Z235" s="69" t="s">
        <v>3881</v>
      </c>
      <c r="AA235" s="69" t="s">
        <v>3882</v>
      </c>
      <c r="AB235" s="69" t="s">
        <v>3883</v>
      </c>
      <c r="AC235" s="69" t="s">
        <v>3884</v>
      </c>
      <c r="AD235" s="69" t="s">
        <v>3885</v>
      </c>
      <c r="AE235" s="149" t="s">
        <v>3886</v>
      </c>
      <c r="AF235" s="150"/>
    </row>
    <row r="236" spans="1:32" ht="39.9" customHeight="1">
      <c r="A236" s="69">
        <v>344</v>
      </c>
      <c r="B236" s="69">
        <v>992280700001</v>
      </c>
      <c r="C236" s="69" t="s">
        <v>3888</v>
      </c>
      <c r="D236" s="69" t="s">
        <v>10913</v>
      </c>
      <c r="E236" s="69" t="s">
        <v>291</v>
      </c>
      <c r="F236" s="69" t="s">
        <v>3889</v>
      </c>
      <c r="G236" s="67">
        <v>37596</v>
      </c>
      <c r="H236" s="69" t="s">
        <v>3890</v>
      </c>
      <c r="I236" s="67">
        <v>41388</v>
      </c>
      <c r="J236" s="69" t="s">
        <v>126</v>
      </c>
      <c r="K236" s="69" t="s">
        <v>3843</v>
      </c>
      <c r="L236" s="69" t="s">
        <v>3844</v>
      </c>
      <c r="M236" s="69" t="s">
        <v>3844</v>
      </c>
      <c r="N236" s="69" t="s">
        <v>3891</v>
      </c>
      <c r="O236" s="69" t="s">
        <v>3892</v>
      </c>
      <c r="P236" s="69" t="s">
        <v>3893</v>
      </c>
      <c r="Q236" s="69" t="s">
        <v>3894</v>
      </c>
      <c r="R236" s="69" t="s">
        <v>3895</v>
      </c>
      <c r="S236" s="69" t="s">
        <v>11675</v>
      </c>
      <c r="T236" s="69" t="s">
        <v>150</v>
      </c>
      <c r="U236" s="69" t="s">
        <v>150</v>
      </c>
      <c r="V236" s="69" t="s">
        <v>150</v>
      </c>
      <c r="W236" s="69" t="s">
        <v>150</v>
      </c>
      <c r="X236" s="69" t="s">
        <v>3896</v>
      </c>
      <c r="Y236" s="69" t="s">
        <v>3897</v>
      </c>
      <c r="Z236" s="69" t="s">
        <v>3898</v>
      </c>
      <c r="AA236" s="69" t="s">
        <v>3899</v>
      </c>
      <c r="AB236" s="69" t="s">
        <v>3900</v>
      </c>
      <c r="AC236" s="69" t="s">
        <v>11676</v>
      </c>
      <c r="AD236" s="69" t="s">
        <v>3901</v>
      </c>
      <c r="AE236" s="149" t="s">
        <v>11677</v>
      </c>
      <c r="AF236" s="150"/>
    </row>
    <row r="237" spans="1:32" ht="39.9" customHeight="1">
      <c r="A237" s="69">
        <v>345</v>
      </c>
      <c r="B237" s="69">
        <v>992284048001</v>
      </c>
      <c r="C237" s="69" t="s">
        <v>3902</v>
      </c>
      <c r="D237" s="69" t="s">
        <v>10913</v>
      </c>
      <c r="E237" s="69" t="s">
        <v>241</v>
      </c>
      <c r="F237" s="69" t="s">
        <v>3903</v>
      </c>
      <c r="G237" s="67">
        <v>37634</v>
      </c>
      <c r="H237" s="69" t="s">
        <v>3904</v>
      </c>
      <c r="I237" s="67">
        <v>41387</v>
      </c>
      <c r="J237" s="69" t="s">
        <v>126</v>
      </c>
      <c r="K237" s="69" t="s">
        <v>3476</v>
      </c>
      <c r="L237" s="69" t="s">
        <v>70</v>
      </c>
      <c r="M237" s="69" t="s">
        <v>566</v>
      </c>
      <c r="N237" s="69" t="s">
        <v>3905</v>
      </c>
      <c r="O237" s="69" t="s">
        <v>3906</v>
      </c>
      <c r="P237" s="69" t="s">
        <v>3907</v>
      </c>
      <c r="Q237" s="69" t="s">
        <v>3908</v>
      </c>
      <c r="R237" s="69" t="s">
        <v>3909</v>
      </c>
      <c r="S237" s="69" t="s">
        <v>11678</v>
      </c>
      <c r="T237" s="69" t="s">
        <v>150</v>
      </c>
      <c r="U237" s="69" t="s">
        <v>150</v>
      </c>
      <c r="V237" s="69" t="s">
        <v>150</v>
      </c>
      <c r="W237" s="69" t="s">
        <v>150</v>
      </c>
      <c r="X237" s="69" t="s">
        <v>3910</v>
      </c>
      <c r="Y237" s="69" t="s">
        <v>3911</v>
      </c>
      <c r="Z237" s="69" t="s">
        <v>11679</v>
      </c>
      <c r="AA237" s="69" t="s">
        <v>11680</v>
      </c>
      <c r="AB237" s="69" t="s">
        <v>11681</v>
      </c>
      <c r="AC237" s="69" t="s">
        <v>11682</v>
      </c>
      <c r="AD237" s="69" t="s">
        <v>11683</v>
      </c>
      <c r="AE237" s="149" t="s">
        <v>11684</v>
      </c>
      <c r="AF237" s="150"/>
    </row>
    <row r="238" spans="1:32" ht="39.9" customHeight="1">
      <c r="A238" s="69">
        <v>346</v>
      </c>
      <c r="B238" s="69">
        <v>992377488001</v>
      </c>
      <c r="C238" s="69" t="s">
        <v>3912</v>
      </c>
      <c r="D238" s="69" t="s">
        <v>10913</v>
      </c>
      <c r="E238" s="69" t="s">
        <v>178</v>
      </c>
      <c r="F238" s="69" t="s">
        <v>3913</v>
      </c>
      <c r="G238" s="67">
        <v>38181</v>
      </c>
      <c r="H238" s="69" t="s">
        <v>3914</v>
      </c>
      <c r="I238" s="67">
        <v>41402</v>
      </c>
      <c r="J238" s="69" t="s">
        <v>126</v>
      </c>
      <c r="K238" s="69" t="s">
        <v>3476</v>
      </c>
      <c r="L238" s="69" t="s">
        <v>70</v>
      </c>
      <c r="M238" s="69" t="s">
        <v>70</v>
      </c>
      <c r="N238" s="69" t="s">
        <v>3915</v>
      </c>
      <c r="O238" s="69" t="s">
        <v>3916</v>
      </c>
      <c r="P238" s="69" t="s">
        <v>3917</v>
      </c>
      <c r="Q238" s="69" t="s">
        <v>3918</v>
      </c>
      <c r="R238" s="69" t="s">
        <v>3919</v>
      </c>
      <c r="S238" s="69" t="s">
        <v>3920</v>
      </c>
      <c r="T238" s="69" t="s">
        <v>150</v>
      </c>
      <c r="U238" s="69" t="s">
        <v>150</v>
      </c>
      <c r="V238" s="69" t="s">
        <v>150</v>
      </c>
      <c r="W238" s="69" t="s">
        <v>150</v>
      </c>
      <c r="X238" s="69" t="s">
        <v>3921</v>
      </c>
      <c r="Y238" s="69" t="s">
        <v>3922</v>
      </c>
      <c r="Z238" s="69" t="s">
        <v>3923</v>
      </c>
      <c r="AA238" s="69" t="s">
        <v>3924</v>
      </c>
      <c r="AB238" s="69" t="s">
        <v>3925</v>
      </c>
      <c r="AC238" s="69" t="s">
        <v>3926</v>
      </c>
      <c r="AD238" s="69" t="s">
        <v>3927</v>
      </c>
      <c r="AE238" s="149" t="s">
        <v>3928</v>
      </c>
      <c r="AF238" s="150"/>
    </row>
    <row r="239" spans="1:32" ht="39.9" customHeight="1">
      <c r="A239" s="69">
        <v>347</v>
      </c>
      <c r="B239" s="69">
        <v>992381760001</v>
      </c>
      <c r="C239" s="69" t="s">
        <v>3929</v>
      </c>
      <c r="D239" s="69" t="s">
        <v>10913</v>
      </c>
      <c r="E239" s="69" t="s">
        <v>178</v>
      </c>
      <c r="F239" s="69" t="s">
        <v>3930</v>
      </c>
      <c r="G239" s="67">
        <v>38310</v>
      </c>
      <c r="H239" s="69" t="s">
        <v>3931</v>
      </c>
      <c r="I239" s="67">
        <v>41425</v>
      </c>
      <c r="J239" s="69" t="s">
        <v>126</v>
      </c>
      <c r="K239" s="69" t="s">
        <v>3476</v>
      </c>
      <c r="L239" s="69" t="s">
        <v>70</v>
      </c>
      <c r="M239" s="69" t="s">
        <v>3932</v>
      </c>
      <c r="N239" s="69" t="s">
        <v>3933</v>
      </c>
      <c r="O239" s="69" t="s">
        <v>3934</v>
      </c>
      <c r="P239" s="69" t="s">
        <v>3935</v>
      </c>
      <c r="Q239" s="69" t="s">
        <v>3936</v>
      </c>
      <c r="R239" s="69" t="s">
        <v>3937</v>
      </c>
      <c r="S239" s="69" t="s">
        <v>11685</v>
      </c>
      <c r="T239" s="69" t="s">
        <v>150</v>
      </c>
      <c r="U239" s="69" t="s">
        <v>150</v>
      </c>
      <c r="V239" s="69" t="s">
        <v>150</v>
      </c>
      <c r="W239" s="69" t="s">
        <v>150</v>
      </c>
      <c r="X239" s="69" t="s">
        <v>3938</v>
      </c>
      <c r="Y239" s="69" t="s">
        <v>3939</v>
      </c>
      <c r="Z239" s="69" t="s">
        <v>3940</v>
      </c>
      <c r="AA239" s="69" t="s">
        <v>3941</v>
      </c>
      <c r="AB239" s="69" t="s">
        <v>3942</v>
      </c>
      <c r="AC239" s="69" t="s">
        <v>3943</v>
      </c>
      <c r="AD239" s="69" t="s">
        <v>3944</v>
      </c>
      <c r="AE239" s="149" t="s">
        <v>3945</v>
      </c>
      <c r="AF239" s="150"/>
    </row>
    <row r="240" spans="1:32" ht="39.9" customHeight="1">
      <c r="A240" s="69">
        <v>349</v>
      </c>
      <c r="B240" s="69">
        <v>992463619001</v>
      </c>
      <c r="C240" s="69" t="s">
        <v>3946</v>
      </c>
      <c r="D240" s="69" t="s">
        <v>10913</v>
      </c>
      <c r="E240" s="69" t="s">
        <v>241</v>
      </c>
      <c r="F240" s="69" t="s">
        <v>3947</v>
      </c>
      <c r="G240" s="67">
        <v>38834</v>
      </c>
      <c r="H240" s="69" t="s">
        <v>3948</v>
      </c>
      <c r="I240" s="67">
        <v>41369</v>
      </c>
      <c r="J240" s="69" t="s">
        <v>126</v>
      </c>
      <c r="K240" s="69" t="s">
        <v>3476</v>
      </c>
      <c r="L240" s="69" t="s">
        <v>70</v>
      </c>
      <c r="M240" s="69" t="s">
        <v>566</v>
      </c>
      <c r="N240" s="69" t="s">
        <v>3949</v>
      </c>
      <c r="O240" s="69" t="s">
        <v>3950</v>
      </c>
      <c r="P240" s="69" t="s">
        <v>3951</v>
      </c>
      <c r="Q240" s="69" t="s">
        <v>3952</v>
      </c>
      <c r="R240" s="69" t="s">
        <v>3953</v>
      </c>
      <c r="S240" s="69" t="s">
        <v>11686</v>
      </c>
      <c r="T240" s="69" t="s">
        <v>150</v>
      </c>
      <c r="U240" s="69" t="s">
        <v>150</v>
      </c>
      <c r="V240" s="69" t="s">
        <v>150</v>
      </c>
      <c r="W240" s="69" t="s">
        <v>150</v>
      </c>
      <c r="X240" s="69" t="s">
        <v>3954</v>
      </c>
      <c r="Y240" s="69" t="s">
        <v>3955</v>
      </c>
      <c r="Z240" s="69" t="s">
        <v>3956</v>
      </c>
      <c r="AA240" s="69" t="s">
        <v>3957</v>
      </c>
      <c r="AB240" s="69" t="s">
        <v>3958</v>
      </c>
      <c r="AC240" s="69" t="s">
        <v>3959</v>
      </c>
      <c r="AD240" s="69" t="s">
        <v>3960</v>
      </c>
      <c r="AE240" s="149" t="s">
        <v>3961</v>
      </c>
      <c r="AF240" s="150"/>
    </row>
    <row r="241" spans="1:32" ht="39.9" customHeight="1">
      <c r="A241" s="69">
        <v>350</v>
      </c>
      <c r="B241" s="69">
        <v>992470550001</v>
      </c>
      <c r="C241" s="69" t="s">
        <v>3962</v>
      </c>
      <c r="D241" s="69" t="s">
        <v>10913</v>
      </c>
      <c r="E241" s="69" t="s">
        <v>178</v>
      </c>
      <c r="F241" s="69" t="s">
        <v>3963</v>
      </c>
      <c r="G241" s="67">
        <v>38831</v>
      </c>
      <c r="H241" s="69" t="s">
        <v>3964</v>
      </c>
      <c r="I241" s="67">
        <v>41425</v>
      </c>
      <c r="J241" s="69" t="s">
        <v>126</v>
      </c>
      <c r="K241" s="69" t="s">
        <v>64</v>
      </c>
      <c r="L241" s="69" t="s">
        <v>3965</v>
      </c>
      <c r="M241" s="69" t="s">
        <v>3965</v>
      </c>
      <c r="N241" s="69" t="s">
        <v>3966</v>
      </c>
      <c r="O241" s="69" t="s">
        <v>3967</v>
      </c>
      <c r="P241" s="69" t="s">
        <v>3968</v>
      </c>
      <c r="Q241" s="69" t="s">
        <v>3969</v>
      </c>
      <c r="R241" s="69" t="s">
        <v>3970</v>
      </c>
      <c r="S241" s="69" t="s">
        <v>3971</v>
      </c>
      <c r="T241" s="69" t="s">
        <v>150</v>
      </c>
      <c r="U241" s="69" t="s">
        <v>150</v>
      </c>
      <c r="V241" s="69" t="s">
        <v>150</v>
      </c>
      <c r="W241" s="69" t="s">
        <v>150</v>
      </c>
      <c r="X241" s="69" t="s">
        <v>3972</v>
      </c>
      <c r="Y241" s="69" t="s">
        <v>3973</v>
      </c>
      <c r="Z241" s="69" t="s">
        <v>3974</v>
      </c>
      <c r="AA241" s="69" t="s">
        <v>3975</v>
      </c>
      <c r="AB241" s="69" t="s">
        <v>3976</v>
      </c>
      <c r="AC241" s="69" t="s">
        <v>3977</v>
      </c>
      <c r="AD241" s="69" t="s">
        <v>3978</v>
      </c>
      <c r="AE241" s="149" t="s">
        <v>3979</v>
      </c>
      <c r="AF241" s="150"/>
    </row>
    <row r="242" spans="1:32" ht="39.9" customHeight="1">
      <c r="A242" s="69">
        <v>351</v>
      </c>
      <c r="B242" s="69">
        <v>992484667001</v>
      </c>
      <c r="C242" s="69" t="s">
        <v>3980</v>
      </c>
      <c r="D242" s="69" t="s">
        <v>10913</v>
      </c>
      <c r="E242" s="69" t="s">
        <v>241</v>
      </c>
      <c r="F242" s="69" t="s">
        <v>3981</v>
      </c>
      <c r="G242" s="67">
        <v>38996</v>
      </c>
      <c r="H242" s="69" t="s">
        <v>3982</v>
      </c>
      <c r="I242" s="67">
        <v>41429</v>
      </c>
      <c r="J242" s="69" t="s">
        <v>126</v>
      </c>
      <c r="K242" s="69" t="s">
        <v>3476</v>
      </c>
      <c r="L242" s="69" t="s">
        <v>3983</v>
      </c>
      <c r="M242" s="69" t="s">
        <v>3984</v>
      </c>
      <c r="N242" s="69" t="s">
        <v>3985</v>
      </c>
      <c r="O242" s="69" t="s">
        <v>3986</v>
      </c>
      <c r="P242" s="69" t="s">
        <v>3987</v>
      </c>
      <c r="Q242" s="69" t="s">
        <v>3988</v>
      </c>
      <c r="R242" s="69" t="s">
        <v>3989</v>
      </c>
      <c r="S242" s="69" t="s">
        <v>11687</v>
      </c>
      <c r="T242" s="69" t="s">
        <v>150</v>
      </c>
      <c r="U242" s="69" t="s">
        <v>150</v>
      </c>
      <c r="V242" s="69" t="s">
        <v>150</v>
      </c>
      <c r="W242" s="69" t="s">
        <v>150</v>
      </c>
      <c r="X242" s="69" t="s">
        <v>3990</v>
      </c>
      <c r="Y242" s="69" t="s">
        <v>3991</v>
      </c>
      <c r="Z242" s="69" t="s">
        <v>3992</v>
      </c>
      <c r="AA242" s="69" t="s">
        <v>3993</v>
      </c>
      <c r="AB242" s="69" t="s">
        <v>3994</v>
      </c>
      <c r="AC242" s="69" t="s">
        <v>3995</v>
      </c>
      <c r="AD242" s="69" t="s">
        <v>3996</v>
      </c>
      <c r="AE242" s="149" t="s">
        <v>3997</v>
      </c>
      <c r="AF242" s="150"/>
    </row>
    <row r="243" spans="1:32" ht="39.9" customHeight="1">
      <c r="A243" s="69">
        <v>352</v>
      </c>
      <c r="B243" s="69">
        <v>992505087001</v>
      </c>
      <c r="C243" s="69" t="s">
        <v>3998</v>
      </c>
      <c r="D243" s="69" t="s">
        <v>10913</v>
      </c>
      <c r="E243" s="69" t="s">
        <v>241</v>
      </c>
      <c r="F243" s="69" t="s">
        <v>3999</v>
      </c>
      <c r="G243" s="67">
        <v>39073</v>
      </c>
      <c r="H243" s="69" t="s">
        <v>4000</v>
      </c>
      <c r="I243" s="67">
        <v>41416</v>
      </c>
      <c r="J243" s="69" t="s">
        <v>126</v>
      </c>
      <c r="K243" s="69" t="s">
        <v>3476</v>
      </c>
      <c r="L243" s="69" t="s">
        <v>70</v>
      </c>
      <c r="M243" s="69" t="s">
        <v>566</v>
      </c>
      <c r="N243" s="69" t="s">
        <v>4001</v>
      </c>
      <c r="O243" s="69" t="s">
        <v>150</v>
      </c>
      <c r="P243" s="69" t="s">
        <v>4002</v>
      </c>
      <c r="Q243" s="69" t="s">
        <v>4003</v>
      </c>
      <c r="R243" s="69" t="s">
        <v>4004</v>
      </c>
      <c r="S243" s="69" t="s">
        <v>4005</v>
      </c>
      <c r="T243" s="69" t="s">
        <v>150</v>
      </c>
      <c r="U243" s="69" t="s">
        <v>150</v>
      </c>
      <c r="V243" s="69" t="s">
        <v>150</v>
      </c>
      <c r="W243" s="69" t="s">
        <v>150</v>
      </c>
      <c r="X243" s="69" t="s">
        <v>4006</v>
      </c>
      <c r="Y243" s="69" t="s">
        <v>4007</v>
      </c>
      <c r="Z243" s="69" t="s">
        <v>4008</v>
      </c>
      <c r="AA243" s="69" t="s">
        <v>4009</v>
      </c>
      <c r="AB243" s="69" t="s">
        <v>4010</v>
      </c>
      <c r="AC243" s="69" t="s">
        <v>11688</v>
      </c>
      <c r="AD243" s="69" t="s">
        <v>4011</v>
      </c>
      <c r="AE243" s="149" t="s">
        <v>4012</v>
      </c>
      <c r="AF243" s="150"/>
    </row>
    <row r="244" spans="1:32" ht="39.9" customHeight="1">
      <c r="A244" s="69">
        <v>354</v>
      </c>
      <c r="B244" s="69">
        <v>992533005001</v>
      </c>
      <c r="C244" s="69" t="s">
        <v>4013</v>
      </c>
      <c r="D244" s="69" t="s">
        <v>10913</v>
      </c>
      <c r="E244" s="69" t="s">
        <v>241</v>
      </c>
      <c r="F244" s="69" t="s">
        <v>4014</v>
      </c>
      <c r="G244" s="67">
        <v>39219</v>
      </c>
      <c r="H244" s="69" t="s">
        <v>4015</v>
      </c>
      <c r="I244" s="67">
        <v>41416</v>
      </c>
      <c r="J244" s="69" t="s">
        <v>126</v>
      </c>
      <c r="K244" s="69" t="s">
        <v>3476</v>
      </c>
      <c r="L244" s="69" t="s">
        <v>70</v>
      </c>
      <c r="M244" s="69" t="s">
        <v>70</v>
      </c>
      <c r="N244" s="69" t="s">
        <v>11026</v>
      </c>
      <c r="O244" s="69" t="s">
        <v>4016</v>
      </c>
      <c r="P244" s="69" t="s">
        <v>4017</v>
      </c>
      <c r="Q244" s="69" t="s">
        <v>4018</v>
      </c>
      <c r="R244" s="69" t="s">
        <v>4019</v>
      </c>
      <c r="S244" s="69" t="s">
        <v>4020</v>
      </c>
      <c r="T244" s="69" t="s">
        <v>150</v>
      </c>
      <c r="U244" s="69" t="s">
        <v>150</v>
      </c>
      <c r="V244" s="69" t="s">
        <v>150</v>
      </c>
      <c r="W244" s="69" t="s">
        <v>150</v>
      </c>
      <c r="X244" s="69" t="s">
        <v>4021</v>
      </c>
      <c r="Y244" s="69" t="s">
        <v>4022</v>
      </c>
      <c r="Z244" s="69" t="s">
        <v>4023</v>
      </c>
      <c r="AA244" s="69" t="s">
        <v>4024</v>
      </c>
      <c r="AB244" s="69" t="s">
        <v>4025</v>
      </c>
      <c r="AC244" s="69" t="s">
        <v>11689</v>
      </c>
      <c r="AD244" s="69" t="s">
        <v>4026</v>
      </c>
      <c r="AE244" s="149" t="s">
        <v>4027</v>
      </c>
      <c r="AF244" s="150"/>
    </row>
    <row r="245" spans="1:32" ht="39.9" customHeight="1">
      <c r="A245" s="69">
        <v>356</v>
      </c>
      <c r="B245" s="69">
        <v>992596805001</v>
      </c>
      <c r="C245" s="69" t="s">
        <v>4029</v>
      </c>
      <c r="D245" s="69" t="s">
        <v>10913</v>
      </c>
      <c r="E245" s="69" t="s">
        <v>241</v>
      </c>
      <c r="F245" s="69" t="s">
        <v>4030</v>
      </c>
      <c r="G245" s="67">
        <v>39638</v>
      </c>
      <c r="H245" s="69" t="s">
        <v>4031</v>
      </c>
      <c r="I245" s="67">
        <v>41421</v>
      </c>
      <c r="J245" s="69" t="s">
        <v>126</v>
      </c>
      <c r="K245" s="69" t="s">
        <v>3476</v>
      </c>
      <c r="L245" s="69" t="s">
        <v>70</v>
      </c>
      <c r="M245" s="69" t="s">
        <v>3887</v>
      </c>
      <c r="N245" s="69" t="s">
        <v>4032</v>
      </c>
      <c r="O245" s="69" t="s">
        <v>4033</v>
      </c>
      <c r="P245" s="69" t="s">
        <v>4034</v>
      </c>
      <c r="Q245" s="69" t="s">
        <v>4035</v>
      </c>
      <c r="R245" s="69" t="s">
        <v>4036</v>
      </c>
      <c r="S245" s="69" t="s">
        <v>11690</v>
      </c>
      <c r="T245" s="69" t="s">
        <v>150</v>
      </c>
      <c r="U245" s="69" t="s">
        <v>150</v>
      </c>
      <c r="V245" s="69" t="s">
        <v>150</v>
      </c>
      <c r="W245" s="69" t="s">
        <v>150</v>
      </c>
      <c r="X245" s="69" t="s">
        <v>4037</v>
      </c>
      <c r="Y245" s="69" t="s">
        <v>4038</v>
      </c>
      <c r="Z245" s="69" t="s">
        <v>4039</v>
      </c>
      <c r="AA245" s="69" t="s">
        <v>4040</v>
      </c>
      <c r="AB245" s="69" t="s">
        <v>4041</v>
      </c>
      <c r="AC245" s="69" t="s">
        <v>4042</v>
      </c>
      <c r="AD245" s="69" t="s">
        <v>4043</v>
      </c>
      <c r="AE245" s="149" t="s">
        <v>4044</v>
      </c>
      <c r="AF245" s="150"/>
    </row>
    <row r="246" spans="1:32" ht="39.9" customHeight="1">
      <c r="A246" s="69">
        <v>357</v>
      </c>
      <c r="B246" s="69">
        <v>992631872001</v>
      </c>
      <c r="C246" s="69" t="s">
        <v>4045</v>
      </c>
      <c r="D246" s="69" t="s">
        <v>10913</v>
      </c>
      <c r="E246" s="69" t="s">
        <v>241</v>
      </c>
      <c r="F246" s="69" t="s">
        <v>1586</v>
      </c>
      <c r="G246" s="67">
        <v>39457</v>
      </c>
      <c r="H246" s="69" t="s">
        <v>4046</v>
      </c>
      <c r="I246" s="67">
        <v>41429</v>
      </c>
      <c r="J246" s="69" t="s">
        <v>126</v>
      </c>
      <c r="K246" s="69" t="s">
        <v>3476</v>
      </c>
      <c r="L246" s="69" t="s">
        <v>70</v>
      </c>
      <c r="M246" s="69" t="s">
        <v>3887</v>
      </c>
      <c r="N246" s="69" t="s">
        <v>4047</v>
      </c>
      <c r="O246" s="69" t="s">
        <v>4048</v>
      </c>
      <c r="P246" s="69" t="s">
        <v>4049</v>
      </c>
      <c r="Q246" s="69" t="s">
        <v>4050</v>
      </c>
      <c r="R246" s="69" t="s">
        <v>4051</v>
      </c>
      <c r="S246" s="69" t="s">
        <v>11691</v>
      </c>
      <c r="T246" s="69" t="s">
        <v>150</v>
      </c>
      <c r="U246" s="69" t="s">
        <v>150</v>
      </c>
      <c r="V246" s="69" t="s">
        <v>150</v>
      </c>
      <c r="W246" s="69" t="s">
        <v>150</v>
      </c>
      <c r="X246" s="69" t="s">
        <v>4052</v>
      </c>
      <c r="Y246" s="69" t="s">
        <v>4053</v>
      </c>
      <c r="Z246" s="69" t="s">
        <v>4054</v>
      </c>
      <c r="AA246" s="69" t="s">
        <v>4055</v>
      </c>
      <c r="AB246" s="69" t="s">
        <v>4056</v>
      </c>
      <c r="AC246" s="69" t="s">
        <v>4057</v>
      </c>
      <c r="AD246" s="69" t="s">
        <v>4058</v>
      </c>
      <c r="AE246" s="149" t="s">
        <v>4059</v>
      </c>
      <c r="AF246" s="150"/>
    </row>
    <row r="247" spans="1:32" ht="39.9" customHeight="1">
      <c r="A247" s="69">
        <v>358</v>
      </c>
      <c r="B247" s="69">
        <v>992635762001</v>
      </c>
      <c r="C247" s="69" t="s">
        <v>4060</v>
      </c>
      <c r="D247" s="69" t="s">
        <v>10913</v>
      </c>
      <c r="E247" s="69" t="s">
        <v>241</v>
      </c>
      <c r="F247" s="69" t="s">
        <v>4061</v>
      </c>
      <c r="G247" s="67">
        <v>40024</v>
      </c>
      <c r="H247" s="69" t="s">
        <v>4062</v>
      </c>
      <c r="I247" s="67">
        <v>41402</v>
      </c>
      <c r="J247" s="69" t="s">
        <v>126</v>
      </c>
      <c r="K247" s="69" t="s">
        <v>872</v>
      </c>
      <c r="L247" s="69" t="s">
        <v>4063</v>
      </c>
      <c r="M247" s="69" t="s">
        <v>4063</v>
      </c>
      <c r="N247" s="69" t="s">
        <v>4064</v>
      </c>
      <c r="O247" s="69" t="s">
        <v>4065</v>
      </c>
      <c r="P247" s="69" t="s">
        <v>4066</v>
      </c>
      <c r="Q247" s="69" t="s">
        <v>4067</v>
      </c>
      <c r="R247" s="69" t="s">
        <v>4068</v>
      </c>
      <c r="S247" s="69" t="s">
        <v>11692</v>
      </c>
      <c r="T247" s="69" t="s">
        <v>150</v>
      </c>
      <c r="U247" s="69" t="s">
        <v>150</v>
      </c>
      <c r="V247" s="69" t="s">
        <v>150</v>
      </c>
      <c r="W247" s="69" t="s">
        <v>150</v>
      </c>
      <c r="X247" s="69" t="s">
        <v>4069</v>
      </c>
      <c r="Y247" s="69" t="s">
        <v>4070</v>
      </c>
      <c r="Z247" s="69" t="s">
        <v>4071</v>
      </c>
      <c r="AA247" s="69" t="s">
        <v>4072</v>
      </c>
      <c r="AB247" s="69" t="s">
        <v>4073</v>
      </c>
      <c r="AC247" s="69" t="s">
        <v>11693</v>
      </c>
      <c r="AD247" s="69" t="s">
        <v>4074</v>
      </c>
      <c r="AE247" s="149" t="s">
        <v>4075</v>
      </c>
      <c r="AF247" s="150"/>
    </row>
    <row r="248" spans="1:32" ht="39.9" customHeight="1">
      <c r="A248" s="69">
        <v>360</v>
      </c>
      <c r="B248" s="69">
        <v>992650079001</v>
      </c>
      <c r="C248" s="69" t="s">
        <v>4076</v>
      </c>
      <c r="D248" s="69" t="s">
        <v>10913</v>
      </c>
      <c r="E248" s="69" t="s">
        <v>178</v>
      </c>
      <c r="F248" s="69" t="s">
        <v>4077</v>
      </c>
      <c r="G248" s="67">
        <v>40032</v>
      </c>
      <c r="H248" s="69" t="s">
        <v>4078</v>
      </c>
      <c r="I248" s="67">
        <v>41416</v>
      </c>
      <c r="J248" s="69" t="s">
        <v>126</v>
      </c>
      <c r="K248" s="69" t="s">
        <v>3476</v>
      </c>
      <c r="L248" s="69" t="s">
        <v>70</v>
      </c>
      <c r="M248" s="69" t="s">
        <v>70</v>
      </c>
      <c r="N248" s="69" t="s">
        <v>4079</v>
      </c>
      <c r="O248" s="69" t="s">
        <v>4080</v>
      </c>
      <c r="P248" s="69" t="s">
        <v>4081</v>
      </c>
      <c r="Q248" s="69" t="s">
        <v>4082</v>
      </c>
      <c r="R248" s="69" t="s">
        <v>4083</v>
      </c>
      <c r="S248" s="69" t="s">
        <v>11694</v>
      </c>
      <c r="T248" s="69" t="s">
        <v>150</v>
      </c>
      <c r="U248" s="69" t="s">
        <v>150</v>
      </c>
      <c r="V248" s="69" t="s">
        <v>150</v>
      </c>
      <c r="W248" s="69" t="s">
        <v>150</v>
      </c>
      <c r="X248" s="69" t="s">
        <v>4084</v>
      </c>
      <c r="Y248" s="69" t="s">
        <v>4085</v>
      </c>
      <c r="Z248" s="69" t="s">
        <v>4086</v>
      </c>
      <c r="AA248" s="69" t="s">
        <v>4087</v>
      </c>
      <c r="AB248" s="69" t="s">
        <v>4088</v>
      </c>
      <c r="AC248" s="69" t="s">
        <v>4089</v>
      </c>
      <c r="AD248" s="69" t="s">
        <v>4090</v>
      </c>
      <c r="AE248" s="149" t="s">
        <v>4091</v>
      </c>
      <c r="AF248" s="150"/>
    </row>
    <row r="249" spans="1:32" ht="39.9" customHeight="1">
      <c r="A249" s="69">
        <v>362</v>
      </c>
      <c r="B249" s="69">
        <v>992660368001</v>
      </c>
      <c r="C249" s="69" t="s">
        <v>4092</v>
      </c>
      <c r="D249" s="69" t="s">
        <v>10913</v>
      </c>
      <c r="E249" s="69" t="s">
        <v>178</v>
      </c>
      <c r="F249" s="69" t="s">
        <v>4093</v>
      </c>
      <c r="G249" s="67">
        <v>40228</v>
      </c>
      <c r="H249" s="69" t="s">
        <v>4094</v>
      </c>
      <c r="I249" s="67">
        <v>41402</v>
      </c>
      <c r="J249" s="69" t="s">
        <v>126</v>
      </c>
      <c r="K249" s="69" t="s">
        <v>3476</v>
      </c>
      <c r="L249" s="69" t="s">
        <v>70</v>
      </c>
      <c r="M249" s="69" t="s">
        <v>4095</v>
      </c>
      <c r="N249" s="69" t="s">
        <v>11027</v>
      </c>
      <c r="O249" s="69" t="s">
        <v>4096</v>
      </c>
      <c r="P249" s="69" t="s">
        <v>4097</v>
      </c>
      <c r="Q249" s="69" t="s">
        <v>4098</v>
      </c>
      <c r="R249" s="69" t="s">
        <v>4099</v>
      </c>
      <c r="S249" s="69" t="s">
        <v>11695</v>
      </c>
      <c r="T249" s="69" t="s">
        <v>150</v>
      </c>
      <c r="U249" s="69" t="s">
        <v>150</v>
      </c>
      <c r="V249" s="69" t="s">
        <v>150</v>
      </c>
      <c r="W249" s="69" t="s">
        <v>150</v>
      </c>
      <c r="X249" s="69" t="s">
        <v>4100</v>
      </c>
      <c r="Y249" s="69" t="s">
        <v>4101</v>
      </c>
      <c r="Z249" s="69" t="s">
        <v>4102</v>
      </c>
      <c r="AA249" s="69" t="s">
        <v>4103</v>
      </c>
      <c r="AB249" s="69" t="s">
        <v>4104</v>
      </c>
      <c r="AC249" s="69" t="s">
        <v>4105</v>
      </c>
      <c r="AD249" s="69" t="s">
        <v>4106</v>
      </c>
      <c r="AE249" s="149" t="s">
        <v>4107</v>
      </c>
      <c r="AF249" s="150"/>
    </row>
    <row r="250" spans="1:32" ht="39.9" customHeight="1">
      <c r="A250" s="69">
        <v>364</v>
      </c>
      <c r="B250" s="69">
        <v>992690585001</v>
      </c>
      <c r="C250" s="69" t="s">
        <v>4108</v>
      </c>
      <c r="D250" s="69" t="s">
        <v>10913</v>
      </c>
      <c r="E250" s="69" t="s">
        <v>241</v>
      </c>
      <c r="F250" s="69" t="s">
        <v>4109</v>
      </c>
      <c r="G250" s="67">
        <v>38273</v>
      </c>
      <c r="H250" s="69" t="s">
        <v>4110</v>
      </c>
      <c r="I250" s="67">
        <v>41535</v>
      </c>
      <c r="J250" s="69" t="s">
        <v>126</v>
      </c>
      <c r="K250" s="69" t="s">
        <v>3476</v>
      </c>
      <c r="L250" s="69" t="s">
        <v>3806</v>
      </c>
      <c r="M250" s="69" t="s">
        <v>4111</v>
      </c>
      <c r="N250" s="69" t="s">
        <v>4112</v>
      </c>
      <c r="O250" s="69" t="s">
        <v>4113</v>
      </c>
      <c r="P250" s="69" t="s">
        <v>4114</v>
      </c>
      <c r="Q250" s="69" t="s">
        <v>4115</v>
      </c>
      <c r="R250" s="69" t="s">
        <v>4116</v>
      </c>
      <c r="S250" s="69" t="s">
        <v>4117</v>
      </c>
      <c r="T250" s="69" t="s">
        <v>150</v>
      </c>
      <c r="U250" s="69" t="s">
        <v>150</v>
      </c>
      <c r="V250" s="69" t="s">
        <v>150</v>
      </c>
      <c r="W250" s="69" t="s">
        <v>150</v>
      </c>
      <c r="X250" s="69" t="s">
        <v>4118</v>
      </c>
      <c r="Y250" s="69" t="s">
        <v>4119</v>
      </c>
      <c r="Z250" s="69" t="s">
        <v>4120</v>
      </c>
      <c r="AA250" s="69" t="s">
        <v>4121</v>
      </c>
      <c r="AB250" s="69" t="s">
        <v>4122</v>
      </c>
      <c r="AC250" s="69" t="s">
        <v>11696</v>
      </c>
      <c r="AD250" s="69" t="s">
        <v>4123</v>
      </c>
      <c r="AE250" s="149" t="s">
        <v>4124</v>
      </c>
      <c r="AF250" s="150"/>
    </row>
    <row r="251" spans="1:32" ht="39.9" customHeight="1">
      <c r="A251" s="69">
        <v>365</v>
      </c>
      <c r="B251" s="69">
        <v>992693517001</v>
      </c>
      <c r="C251" s="69" t="s">
        <v>4125</v>
      </c>
      <c r="D251" s="69" t="s">
        <v>10913</v>
      </c>
      <c r="E251" s="69" t="s">
        <v>241</v>
      </c>
      <c r="F251" s="69" t="s">
        <v>4126</v>
      </c>
      <c r="G251" s="67">
        <v>40353</v>
      </c>
      <c r="H251" s="69" t="s">
        <v>4127</v>
      </c>
      <c r="I251" s="67">
        <v>41408</v>
      </c>
      <c r="J251" s="69" t="s">
        <v>126</v>
      </c>
      <c r="K251" s="69" t="s">
        <v>3476</v>
      </c>
      <c r="L251" s="69" t="s">
        <v>70</v>
      </c>
      <c r="M251" s="69" t="s">
        <v>70</v>
      </c>
      <c r="N251" s="69" t="s">
        <v>4128</v>
      </c>
      <c r="O251" s="69" t="s">
        <v>4129</v>
      </c>
      <c r="P251" s="69" t="s">
        <v>4130</v>
      </c>
      <c r="Q251" s="69" t="s">
        <v>4131</v>
      </c>
      <c r="R251" s="69" t="s">
        <v>4132</v>
      </c>
      <c r="S251" s="69" t="s">
        <v>4133</v>
      </c>
      <c r="T251" s="69" t="s">
        <v>150</v>
      </c>
      <c r="U251" s="69" t="s">
        <v>150</v>
      </c>
      <c r="V251" s="69" t="s">
        <v>150</v>
      </c>
      <c r="W251" s="69" t="s">
        <v>150</v>
      </c>
      <c r="X251" s="69" t="s">
        <v>4134</v>
      </c>
      <c r="Y251" s="69" t="s">
        <v>4135</v>
      </c>
      <c r="Z251" s="69" t="s">
        <v>4136</v>
      </c>
      <c r="AA251" s="69" t="s">
        <v>4137</v>
      </c>
      <c r="AB251" s="69" t="s">
        <v>4138</v>
      </c>
      <c r="AC251" s="69" t="s">
        <v>4139</v>
      </c>
      <c r="AD251" s="69" t="s">
        <v>4140</v>
      </c>
      <c r="AE251" s="149" t="s">
        <v>4141</v>
      </c>
      <c r="AF251" s="150"/>
    </row>
    <row r="252" spans="1:32" ht="39.9" customHeight="1">
      <c r="A252" s="69">
        <v>370</v>
      </c>
      <c r="B252" s="69">
        <v>992720743001</v>
      </c>
      <c r="C252" s="69" t="s">
        <v>4144</v>
      </c>
      <c r="D252" s="69" t="s">
        <v>10913</v>
      </c>
      <c r="E252" s="69" t="s">
        <v>241</v>
      </c>
      <c r="F252" s="69" t="s">
        <v>4145</v>
      </c>
      <c r="G252" s="67">
        <v>40520</v>
      </c>
      <c r="H252" s="69" t="s">
        <v>4146</v>
      </c>
      <c r="I252" s="67">
        <v>41432</v>
      </c>
      <c r="J252" s="69" t="s">
        <v>126</v>
      </c>
      <c r="K252" s="69" t="s">
        <v>3476</v>
      </c>
      <c r="L252" s="69" t="s">
        <v>3493</v>
      </c>
      <c r="M252" s="69" t="s">
        <v>3494</v>
      </c>
      <c r="N252" s="69" t="s">
        <v>4147</v>
      </c>
      <c r="O252" s="69" t="s">
        <v>4148</v>
      </c>
      <c r="P252" s="69" t="s">
        <v>4149</v>
      </c>
      <c r="Q252" s="69" t="s">
        <v>4150</v>
      </c>
      <c r="R252" s="69" t="s">
        <v>4151</v>
      </c>
      <c r="S252" s="69" t="s">
        <v>4152</v>
      </c>
      <c r="T252" s="69" t="s">
        <v>150</v>
      </c>
      <c r="U252" s="69" t="s">
        <v>150</v>
      </c>
      <c r="V252" s="69" t="s">
        <v>150</v>
      </c>
      <c r="W252" s="69" t="s">
        <v>150</v>
      </c>
      <c r="X252" s="69" t="s">
        <v>4153</v>
      </c>
      <c r="Y252" s="69" t="s">
        <v>4154</v>
      </c>
      <c r="Z252" s="69" t="s">
        <v>4155</v>
      </c>
      <c r="AA252" s="69" t="s">
        <v>4156</v>
      </c>
      <c r="AB252" s="69" t="s">
        <v>4157</v>
      </c>
      <c r="AC252" s="69" t="s">
        <v>4158</v>
      </c>
      <c r="AD252" s="69" t="s">
        <v>4159</v>
      </c>
      <c r="AE252" s="149" t="s">
        <v>4160</v>
      </c>
      <c r="AF252" s="150"/>
    </row>
    <row r="253" spans="1:32" ht="39.9" customHeight="1">
      <c r="A253" s="69">
        <v>375</v>
      </c>
      <c r="B253" s="69">
        <v>992746122001</v>
      </c>
      <c r="C253" s="69" t="s">
        <v>4163</v>
      </c>
      <c r="D253" s="69" t="s">
        <v>10913</v>
      </c>
      <c r="E253" s="69" t="s">
        <v>241</v>
      </c>
      <c r="F253" s="69" t="s">
        <v>581</v>
      </c>
      <c r="G253" s="67">
        <v>39317</v>
      </c>
      <c r="H253" s="69" t="s">
        <v>4164</v>
      </c>
      <c r="I253" s="67">
        <v>41425</v>
      </c>
      <c r="J253" s="69" t="s">
        <v>126</v>
      </c>
      <c r="K253" s="69" t="s">
        <v>3476</v>
      </c>
      <c r="L253" s="69" t="s">
        <v>70</v>
      </c>
      <c r="M253" s="69" t="s">
        <v>70</v>
      </c>
      <c r="N253" s="69" t="s">
        <v>11028</v>
      </c>
      <c r="O253" s="69" t="s">
        <v>4165</v>
      </c>
      <c r="P253" s="69" t="s">
        <v>4166</v>
      </c>
      <c r="Q253" s="69" t="s">
        <v>4167</v>
      </c>
      <c r="R253" s="69" t="s">
        <v>4168</v>
      </c>
      <c r="S253" s="69" t="s">
        <v>4169</v>
      </c>
      <c r="T253" s="69" t="s">
        <v>150</v>
      </c>
      <c r="U253" s="69" t="s">
        <v>150</v>
      </c>
      <c r="V253" s="69" t="s">
        <v>150</v>
      </c>
      <c r="W253" s="69" t="s">
        <v>150</v>
      </c>
      <c r="X253" s="69" t="s">
        <v>4170</v>
      </c>
      <c r="Y253" s="69" t="s">
        <v>4171</v>
      </c>
      <c r="Z253" s="69" t="s">
        <v>4172</v>
      </c>
      <c r="AA253" s="69" t="s">
        <v>4173</v>
      </c>
      <c r="AB253" s="69" t="s">
        <v>4174</v>
      </c>
      <c r="AC253" s="69" t="s">
        <v>4175</v>
      </c>
      <c r="AD253" s="69" t="s">
        <v>4176</v>
      </c>
      <c r="AE253" s="149" t="s">
        <v>4177</v>
      </c>
      <c r="AF253" s="150"/>
    </row>
    <row r="254" spans="1:32" ht="39.9" customHeight="1">
      <c r="A254" s="69">
        <v>378</v>
      </c>
      <c r="B254" s="69">
        <v>992772360001</v>
      </c>
      <c r="C254" s="69" t="s">
        <v>4178</v>
      </c>
      <c r="D254" s="69" t="s">
        <v>10913</v>
      </c>
      <c r="E254" s="69" t="s">
        <v>241</v>
      </c>
      <c r="F254" s="69" t="s">
        <v>4179</v>
      </c>
      <c r="G254" s="67">
        <v>40896</v>
      </c>
      <c r="H254" s="69" t="s">
        <v>4180</v>
      </c>
      <c r="I254" s="67">
        <v>41512</v>
      </c>
      <c r="J254" s="69" t="s">
        <v>126</v>
      </c>
      <c r="K254" s="69" t="s">
        <v>3476</v>
      </c>
      <c r="L254" s="69" t="s">
        <v>3838</v>
      </c>
      <c r="M254" s="69" t="s">
        <v>3838</v>
      </c>
      <c r="N254" s="69" t="s">
        <v>11029</v>
      </c>
      <c r="O254" s="69" t="s">
        <v>4181</v>
      </c>
      <c r="P254" s="69" t="s">
        <v>4182</v>
      </c>
      <c r="Q254" s="69" t="s">
        <v>4183</v>
      </c>
      <c r="R254" s="69" t="s">
        <v>4184</v>
      </c>
      <c r="S254" s="69" t="s">
        <v>4185</v>
      </c>
      <c r="T254" s="69" t="s">
        <v>150</v>
      </c>
      <c r="U254" s="69" t="s">
        <v>150</v>
      </c>
      <c r="V254" s="69" t="s">
        <v>150</v>
      </c>
      <c r="W254" s="69" t="s">
        <v>150</v>
      </c>
      <c r="X254" s="69" t="s">
        <v>11030</v>
      </c>
      <c r="Y254" s="69" t="s">
        <v>11031</v>
      </c>
      <c r="Z254" s="69" t="s">
        <v>4186</v>
      </c>
      <c r="AA254" s="69" t="s">
        <v>4187</v>
      </c>
      <c r="AB254" s="69" t="s">
        <v>4161</v>
      </c>
      <c r="AC254" s="69" t="s">
        <v>4162</v>
      </c>
      <c r="AD254" s="69" t="s">
        <v>4188</v>
      </c>
      <c r="AE254" s="149" t="s">
        <v>4189</v>
      </c>
      <c r="AF254" s="150"/>
    </row>
    <row r="255" spans="1:32" ht="39.9" customHeight="1">
      <c r="A255" s="69">
        <v>379</v>
      </c>
      <c r="B255" s="69">
        <v>992778652001</v>
      </c>
      <c r="C255" s="69" t="s">
        <v>4190</v>
      </c>
      <c r="D255" s="69" t="s">
        <v>10913</v>
      </c>
      <c r="E255" s="69" t="s">
        <v>241</v>
      </c>
      <c r="F255" s="69" t="s">
        <v>1521</v>
      </c>
      <c r="G255" s="67">
        <v>40522</v>
      </c>
      <c r="H255" s="69" t="s">
        <v>4191</v>
      </c>
      <c r="I255" s="67">
        <v>41428</v>
      </c>
      <c r="J255" s="69" t="s">
        <v>126</v>
      </c>
      <c r="K255" s="69" t="s">
        <v>3476</v>
      </c>
      <c r="L255" s="69" t="s">
        <v>70</v>
      </c>
      <c r="M255" s="69" t="s">
        <v>3839</v>
      </c>
      <c r="N255" s="69" t="s">
        <v>4192</v>
      </c>
      <c r="O255" s="69" t="s">
        <v>4193</v>
      </c>
      <c r="P255" s="69" t="s">
        <v>4194</v>
      </c>
      <c r="Q255" s="69" t="s">
        <v>4195</v>
      </c>
      <c r="R255" s="69" t="s">
        <v>4142</v>
      </c>
      <c r="S255" s="69" t="s">
        <v>4143</v>
      </c>
      <c r="T255" s="69" t="s">
        <v>150</v>
      </c>
      <c r="U255" s="69" t="s">
        <v>150</v>
      </c>
      <c r="V255" s="69" t="s">
        <v>150</v>
      </c>
      <c r="W255" s="69" t="s">
        <v>150</v>
      </c>
      <c r="X255" s="69" t="s">
        <v>4196</v>
      </c>
      <c r="Y255" s="69" t="s">
        <v>4197</v>
      </c>
      <c r="Z255" s="69" t="s">
        <v>4198</v>
      </c>
      <c r="AA255" s="69" t="s">
        <v>4199</v>
      </c>
      <c r="AB255" s="69" t="s">
        <v>4200</v>
      </c>
      <c r="AC255" s="69" t="s">
        <v>4201</v>
      </c>
      <c r="AD255" s="69" t="s">
        <v>4202</v>
      </c>
      <c r="AE255" s="149" t="s">
        <v>11697</v>
      </c>
      <c r="AF255" s="150"/>
    </row>
    <row r="256" spans="1:32" ht="39.9" customHeight="1">
      <c r="A256" s="69">
        <v>380</v>
      </c>
      <c r="B256" s="69">
        <v>992787686001</v>
      </c>
      <c r="C256" s="69" t="s">
        <v>4203</v>
      </c>
      <c r="D256" s="69" t="s">
        <v>10913</v>
      </c>
      <c r="E256" s="69" t="s">
        <v>178</v>
      </c>
      <c r="F256" s="69" t="s">
        <v>4204</v>
      </c>
      <c r="G256" s="67">
        <v>29007</v>
      </c>
      <c r="H256" s="69" t="s">
        <v>4205</v>
      </c>
      <c r="I256" s="67">
        <v>41816</v>
      </c>
      <c r="J256" s="69" t="s">
        <v>126</v>
      </c>
      <c r="K256" s="69" t="s">
        <v>3476</v>
      </c>
      <c r="L256" s="69" t="s">
        <v>70</v>
      </c>
      <c r="M256" s="69" t="s">
        <v>566</v>
      </c>
      <c r="N256" s="69" t="s">
        <v>4206</v>
      </c>
      <c r="O256" s="69" t="s">
        <v>4207</v>
      </c>
      <c r="P256" s="69" t="s">
        <v>4208</v>
      </c>
      <c r="Q256" s="69" t="s">
        <v>4209</v>
      </c>
      <c r="R256" s="69" t="s">
        <v>4210</v>
      </c>
      <c r="S256" s="69" t="s">
        <v>11698</v>
      </c>
      <c r="T256" s="69" t="s">
        <v>150</v>
      </c>
      <c r="U256" s="69" t="s">
        <v>150</v>
      </c>
      <c r="V256" s="69" t="s">
        <v>150</v>
      </c>
      <c r="W256" s="69" t="s">
        <v>150</v>
      </c>
      <c r="X256" s="69" t="s">
        <v>4211</v>
      </c>
      <c r="Y256" s="69" t="s">
        <v>4212</v>
      </c>
      <c r="Z256" s="69" t="s">
        <v>4213</v>
      </c>
      <c r="AA256" s="69" t="s">
        <v>4214</v>
      </c>
      <c r="AB256" s="69" t="s">
        <v>4215</v>
      </c>
      <c r="AC256" s="69" t="s">
        <v>4216</v>
      </c>
      <c r="AD256" s="69" t="s">
        <v>4217</v>
      </c>
      <c r="AE256" s="149" t="s">
        <v>4218</v>
      </c>
      <c r="AF256" s="150"/>
    </row>
    <row r="257" spans="1:32" ht="39.9" customHeight="1">
      <c r="A257" s="69">
        <v>382</v>
      </c>
      <c r="B257" s="69">
        <v>1090033456001</v>
      </c>
      <c r="C257" s="69" t="s">
        <v>4221</v>
      </c>
      <c r="D257" s="69" t="s">
        <v>10913</v>
      </c>
      <c r="E257" s="69" t="s">
        <v>226</v>
      </c>
      <c r="F257" s="69" t="s">
        <v>4222</v>
      </c>
      <c r="G257" s="67">
        <v>31443</v>
      </c>
      <c r="H257" s="69" t="s">
        <v>4223</v>
      </c>
      <c r="I257" s="67">
        <v>41380</v>
      </c>
      <c r="J257" s="69" t="s">
        <v>126</v>
      </c>
      <c r="K257" s="69" t="s">
        <v>86</v>
      </c>
      <c r="L257" s="69" t="s">
        <v>4224</v>
      </c>
      <c r="M257" s="69" t="s">
        <v>4225</v>
      </c>
      <c r="N257" s="69" t="s">
        <v>4226</v>
      </c>
      <c r="O257" s="69" t="s">
        <v>4227</v>
      </c>
      <c r="P257" s="69" t="s">
        <v>4228</v>
      </c>
      <c r="Q257" s="69" t="s">
        <v>4229</v>
      </c>
      <c r="R257" s="69" t="s">
        <v>11699</v>
      </c>
      <c r="S257" s="69" t="s">
        <v>11700</v>
      </c>
      <c r="T257" s="69" t="s">
        <v>11032</v>
      </c>
      <c r="U257" s="69" t="s">
        <v>11033</v>
      </c>
      <c r="V257" s="69" t="s">
        <v>11280</v>
      </c>
      <c r="W257" s="69" t="s">
        <v>11281</v>
      </c>
      <c r="X257" s="69" t="s">
        <v>4230</v>
      </c>
      <c r="Y257" s="69" t="s">
        <v>4231</v>
      </c>
      <c r="Z257" s="69" t="s">
        <v>4232</v>
      </c>
      <c r="AA257" s="69" t="s">
        <v>4233</v>
      </c>
      <c r="AB257" s="69" t="s">
        <v>4234</v>
      </c>
      <c r="AC257" s="69" t="s">
        <v>4235</v>
      </c>
      <c r="AD257" s="69" t="s">
        <v>4236</v>
      </c>
      <c r="AE257" s="149" t="s">
        <v>11701</v>
      </c>
      <c r="AF257" s="150"/>
    </row>
    <row r="258" spans="1:32" ht="39.9" customHeight="1">
      <c r="A258" s="69">
        <v>383</v>
      </c>
      <c r="B258" s="69">
        <v>1090046892001</v>
      </c>
      <c r="C258" s="69" t="s">
        <v>4237</v>
      </c>
      <c r="D258" s="69" t="s">
        <v>10913</v>
      </c>
      <c r="E258" s="69" t="s">
        <v>123</v>
      </c>
      <c r="F258" s="69" t="s">
        <v>4238</v>
      </c>
      <c r="G258" s="67">
        <v>22395</v>
      </c>
      <c r="H258" s="69" t="s">
        <v>4239</v>
      </c>
      <c r="I258" s="67">
        <v>41400</v>
      </c>
      <c r="J258" s="69" t="s">
        <v>126</v>
      </c>
      <c r="K258" s="69" t="s">
        <v>86</v>
      </c>
      <c r="L258" s="69" t="s">
        <v>4219</v>
      </c>
      <c r="M258" s="69" t="s">
        <v>4240</v>
      </c>
      <c r="N258" s="69" t="s">
        <v>4241</v>
      </c>
      <c r="O258" s="69" t="s">
        <v>4242</v>
      </c>
      <c r="P258" s="69" t="s">
        <v>4243</v>
      </c>
      <c r="Q258" s="69" t="s">
        <v>4244</v>
      </c>
      <c r="R258" s="69" t="s">
        <v>4245</v>
      </c>
      <c r="S258" s="69" t="s">
        <v>4246</v>
      </c>
      <c r="T258" s="69" t="s">
        <v>150</v>
      </c>
      <c r="U258" s="69" t="s">
        <v>150</v>
      </c>
      <c r="V258" s="69" t="s">
        <v>150</v>
      </c>
      <c r="W258" s="69" t="s">
        <v>150</v>
      </c>
      <c r="X258" s="69" t="s">
        <v>4247</v>
      </c>
      <c r="Y258" s="69" t="s">
        <v>4248</v>
      </c>
      <c r="Z258" s="69" t="s">
        <v>4249</v>
      </c>
      <c r="AA258" s="69" t="s">
        <v>4250</v>
      </c>
      <c r="AB258" s="69" t="s">
        <v>4251</v>
      </c>
      <c r="AC258" s="69" t="s">
        <v>4252</v>
      </c>
      <c r="AD258" s="69" t="s">
        <v>4253</v>
      </c>
      <c r="AE258" s="149" t="s">
        <v>4254</v>
      </c>
      <c r="AF258" s="150"/>
    </row>
    <row r="259" spans="1:32" ht="39.9" customHeight="1">
      <c r="A259" s="69">
        <v>384</v>
      </c>
      <c r="B259" s="69">
        <v>1090058521001</v>
      </c>
      <c r="C259" s="69" t="s">
        <v>4255</v>
      </c>
      <c r="D259" s="69" t="s">
        <v>10913</v>
      </c>
      <c r="E259" s="69" t="s">
        <v>291</v>
      </c>
      <c r="F259" s="69" t="s">
        <v>4256</v>
      </c>
      <c r="G259" s="67">
        <v>27684</v>
      </c>
      <c r="H259" s="69" t="s">
        <v>4257</v>
      </c>
      <c r="I259" s="67">
        <v>41396</v>
      </c>
      <c r="J259" s="69" t="s">
        <v>126</v>
      </c>
      <c r="K259" s="69" t="s">
        <v>86</v>
      </c>
      <c r="L259" s="69" t="s">
        <v>4258</v>
      </c>
      <c r="M259" s="69" t="s">
        <v>4259</v>
      </c>
      <c r="N259" s="69" t="s">
        <v>4260</v>
      </c>
      <c r="O259" s="69" t="s">
        <v>4261</v>
      </c>
      <c r="P259" s="69" t="s">
        <v>4262</v>
      </c>
      <c r="Q259" s="69" t="s">
        <v>4263</v>
      </c>
      <c r="R259" s="69" t="s">
        <v>4264</v>
      </c>
      <c r="S259" s="69" t="s">
        <v>4265</v>
      </c>
      <c r="T259" s="69" t="s">
        <v>4266</v>
      </c>
      <c r="U259" s="69" t="s">
        <v>4267</v>
      </c>
      <c r="V259" s="69" t="s">
        <v>11233</v>
      </c>
      <c r="W259" s="69" t="s">
        <v>11312</v>
      </c>
      <c r="X259" s="69" t="s">
        <v>4268</v>
      </c>
      <c r="Y259" s="69" t="s">
        <v>4269</v>
      </c>
      <c r="Z259" s="69" t="s">
        <v>11035</v>
      </c>
      <c r="AA259" s="69" t="s">
        <v>11036</v>
      </c>
      <c r="AB259" s="69" t="s">
        <v>4270</v>
      </c>
      <c r="AC259" s="69" t="s">
        <v>4271</v>
      </c>
      <c r="AD259" s="69" t="s">
        <v>11037</v>
      </c>
      <c r="AE259" s="149" t="s">
        <v>11038</v>
      </c>
      <c r="AF259" s="150"/>
    </row>
    <row r="260" spans="1:32" ht="39.9" customHeight="1">
      <c r="A260" s="69">
        <v>385</v>
      </c>
      <c r="B260" s="69">
        <v>1090078263001</v>
      </c>
      <c r="C260" s="69" t="s">
        <v>4272</v>
      </c>
      <c r="D260" s="69" t="s">
        <v>10913</v>
      </c>
      <c r="E260" s="69" t="s">
        <v>291</v>
      </c>
      <c r="F260" s="69" t="s">
        <v>4273</v>
      </c>
      <c r="G260" s="67">
        <v>33415</v>
      </c>
      <c r="H260" s="69" t="s">
        <v>4274</v>
      </c>
      <c r="I260" s="67">
        <v>41387</v>
      </c>
      <c r="J260" s="69" t="s">
        <v>126</v>
      </c>
      <c r="K260" s="69" t="s">
        <v>86</v>
      </c>
      <c r="L260" s="69" t="s">
        <v>4275</v>
      </c>
      <c r="M260" s="69" t="s">
        <v>2888</v>
      </c>
      <c r="N260" s="69" t="s">
        <v>4276</v>
      </c>
      <c r="O260" s="69" t="s">
        <v>4277</v>
      </c>
      <c r="P260" s="69" t="s">
        <v>4278</v>
      </c>
      <c r="Q260" s="69" t="s">
        <v>4279</v>
      </c>
      <c r="R260" s="69" t="s">
        <v>4280</v>
      </c>
      <c r="S260" s="69" t="s">
        <v>4281</v>
      </c>
      <c r="T260" s="69" t="s">
        <v>4282</v>
      </c>
      <c r="U260" s="69" t="s">
        <v>4283</v>
      </c>
      <c r="V260" s="69" t="s">
        <v>4284</v>
      </c>
      <c r="W260" s="69" t="s">
        <v>4285</v>
      </c>
      <c r="X260" s="69" t="s">
        <v>4286</v>
      </c>
      <c r="Y260" s="69" t="s">
        <v>4287</v>
      </c>
      <c r="Z260" s="69" t="s">
        <v>4288</v>
      </c>
      <c r="AA260" s="69" t="s">
        <v>4289</v>
      </c>
      <c r="AB260" s="69" t="s">
        <v>4290</v>
      </c>
      <c r="AC260" s="69" t="s">
        <v>4291</v>
      </c>
      <c r="AD260" s="69" t="s">
        <v>4292</v>
      </c>
      <c r="AE260" s="149" t="s">
        <v>4293</v>
      </c>
      <c r="AF260" s="150"/>
    </row>
    <row r="261" spans="1:32" ht="39.9" customHeight="1">
      <c r="A261" s="69">
        <v>386</v>
      </c>
      <c r="B261" s="69">
        <v>1090104655001</v>
      </c>
      <c r="C261" s="69" t="s">
        <v>4294</v>
      </c>
      <c r="D261" s="69" t="s">
        <v>10913</v>
      </c>
      <c r="E261" s="69" t="s">
        <v>291</v>
      </c>
      <c r="F261" s="69" t="s">
        <v>1843</v>
      </c>
      <c r="G261" s="67">
        <v>32881</v>
      </c>
      <c r="H261" s="69" t="s">
        <v>4295</v>
      </c>
      <c r="I261" s="67">
        <v>41444</v>
      </c>
      <c r="J261" s="69" t="s">
        <v>126</v>
      </c>
      <c r="K261" s="69" t="s">
        <v>86</v>
      </c>
      <c r="L261" s="69" t="s">
        <v>4219</v>
      </c>
      <c r="M261" s="69" t="s">
        <v>4259</v>
      </c>
      <c r="N261" s="69" t="s">
        <v>4296</v>
      </c>
      <c r="O261" s="69" t="s">
        <v>4297</v>
      </c>
      <c r="P261" s="69" t="s">
        <v>4298</v>
      </c>
      <c r="Q261" s="69" t="s">
        <v>4299</v>
      </c>
      <c r="R261" s="69" t="s">
        <v>4300</v>
      </c>
      <c r="S261" s="69" t="s">
        <v>4301</v>
      </c>
      <c r="T261" s="69" t="s">
        <v>4302</v>
      </c>
      <c r="U261" s="69" t="s">
        <v>4303</v>
      </c>
      <c r="V261" s="69" t="s">
        <v>150</v>
      </c>
      <c r="W261" s="69" t="s">
        <v>150</v>
      </c>
      <c r="X261" s="69" t="s">
        <v>4304</v>
      </c>
      <c r="Y261" s="69" t="s">
        <v>11702</v>
      </c>
      <c r="Z261" s="69" t="s">
        <v>4305</v>
      </c>
      <c r="AA261" s="69" t="s">
        <v>4306</v>
      </c>
      <c r="AB261" s="69" t="s">
        <v>4307</v>
      </c>
      <c r="AC261" s="69" t="s">
        <v>4308</v>
      </c>
      <c r="AD261" s="69" t="s">
        <v>4309</v>
      </c>
      <c r="AE261" s="149" t="s">
        <v>4310</v>
      </c>
      <c r="AF261" s="150"/>
    </row>
    <row r="262" spans="1:32" ht="39.9" customHeight="1">
      <c r="A262" s="69">
        <v>387</v>
      </c>
      <c r="B262" s="69">
        <v>1090105783001</v>
      </c>
      <c r="C262" s="69" t="s">
        <v>4311</v>
      </c>
      <c r="D262" s="69" t="s">
        <v>10913</v>
      </c>
      <c r="E262" s="69" t="s">
        <v>178</v>
      </c>
      <c r="F262" s="69" t="s">
        <v>4312</v>
      </c>
      <c r="G262" s="67">
        <v>34249</v>
      </c>
      <c r="H262" s="69" t="s">
        <v>4313</v>
      </c>
      <c r="I262" s="67">
        <v>41400</v>
      </c>
      <c r="J262" s="69" t="s">
        <v>126</v>
      </c>
      <c r="K262" s="69" t="s">
        <v>86</v>
      </c>
      <c r="L262" s="69" t="s">
        <v>4275</v>
      </c>
      <c r="M262" s="69" t="s">
        <v>4314</v>
      </c>
      <c r="N262" s="69" t="s">
        <v>4315</v>
      </c>
      <c r="O262" s="69" t="s">
        <v>4316</v>
      </c>
      <c r="P262" s="69" t="s">
        <v>4317</v>
      </c>
      <c r="Q262" s="69" t="s">
        <v>4318</v>
      </c>
      <c r="R262" s="69" t="s">
        <v>4319</v>
      </c>
      <c r="S262" s="69" t="s">
        <v>4320</v>
      </c>
      <c r="T262" s="69" t="s">
        <v>150</v>
      </c>
      <c r="U262" s="69" t="s">
        <v>150</v>
      </c>
      <c r="V262" s="69" t="s">
        <v>150</v>
      </c>
      <c r="W262" s="69" t="s">
        <v>150</v>
      </c>
      <c r="X262" s="69" t="s">
        <v>4321</v>
      </c>
      <c r="Y262" s="69" t="s">
        <v>4322</v>
      </c>
      <c r="Z262" s="69" t="s">
        <v>11282</v>
      </c>
      <c r="AA262" s="69" t="s">
        <v>11283</v>
      </c>
      <c r="AB262" s="69" t="s">
        <v>4323</v>
      </c>
      <c r="AC262" s="69" t="s">
        <v>4324</v>
      </c>
      <c r="AD262" s="69" t="s">
        <v>4325</v>
      </c>
      <c r="AE262" s="149" t="s">
        <v>4326</v>
      </c>
      <c r="AF262" s="150"/>
    </row>
    <row r="263" spans="1:32" ht="39.9" customHeight="1">
      <c r="A263" s="69">
        <v>388</v>
      </c>
      <c r="B263" s="69">
        <v>1090107174001</v>
      </c>
      <c r="C263" s="69" t="s">
        <v>4327</v>
      </c>
      <c r="D263" s="69" t="s">
        <v>10913</v>
      </c>
      <c r="E263" s="69" t="s">
        <v>123</v>
      </c>
      <c r="F263" s="69" t="s">
        <v>4328</v>
      </c>
      <c r="G263" s="67">
        <v>33564</v>
      </c>
      <c r="H263" s="69" t="s">
        <v>4329</v>
      </c>
      <c r="I263" s="67">
        <v>41400</v>
      </c>
      <c r="J263" s="69" t="s">
        <v>126</v>
      </c>
      <c r="K263" s="69" t="s">
        <v>86</v>
      </c>
      <c r="L263" s="69" t="s">
        <v>4219</v>
      </c>
      <c r="M263" s="69" t="s">
        <v>4220</v>
      </c>
      <c r="N263" s="69" t="s">
        <v>4330</v>
      </c>
      <c r="O263" s="69" t="s">
        <v>4331</v>
      </c>
      <c r="P263" s="69" t="s">
        <v>4332</v>
      </c>
      <c r="Q263" s="69" t="s">
        <v>4333</v>
      </c>
      <c r="R263" s="69" t="s">
        <v>4334</v>
      </c>
      <c r="S263" s="69" t="s">
        <v>4335</v>
      </c>
      <c r="T263" s="69" t="s">
        <v>150</v>
      </c>
      <c r="U263" s="69" t="s">
        <v>150</v>
      </c>
      <c r="V263" s="69" t="s">
        <v>150</v>
      </c>
      <c r="W263" s="69" t="s">
        <v>150</v>
      </c>
      <c r="X263" s="69" t="s">
        <v>4336</v>
      </c>
      <c r="Y263" s="69" t="s">
        <v>4337</v>
      </c>
      <c r="Z263" s="69" t="s">
        <v>4338</v>
      </c>
      <c r="AA263" s="69" t="s">
        <v>4339</v>
      </c>
      <c r="AB263" s="69" t="s">
        <v>4340</v>
      </c>
      <c r="AC263" s="69" t="s">
        <v>4341</v>
      </c>
      <c r="AD263" s="69" t="s">
        <v>4342</v>
      </c>
      <c r="AE263" s="149" t="s">
        <v>4343</v>
      </c>
      <c r="AF263" s="150"/>
    </row>
    <row r="264" spans="1:32" ht="39.9" customHeight="1">
      <c r="A264" s="69">
        <v>389</v>
      </c>
      <c r="B264" s="69">
        <v>1091701851001</v>
      </c>
      <c r="C264" s="69" t="s">
        <v>4344</v>
      </c>
      <c r="D264" s="69" t="s">
        <v>10913</v>
      </c>
      <c r="E264" s="69" t="s">
        <v>241</v>
      </c>
      <c r="F264" s="69" t="s">
        <v>4345</v>
      </c>
      <c r="G264" s="67">
        <v>36476</v>
      </c>
      <c r="H264" s="69" t="s">
        <v>4346</v>
      </c>
      <c r="I264" s="67">
        <v>41411</v>
      </c>
      <c r="J264" s="69" t="s">
        <v>126</v>
      </c>
      <c r="K264" s="69" t="s">
        <v>86</v>
      </c>
      <c r="L264" s="69" t="s">
        <v>4219</v>
      </c>
      <c r="M264" s="69" t="s">
        <v>4347</v>
      </c>
      <c r="N264" s="69" t="s">
        <v>4348</v>
      </c>
      <c r="O264" s="69" t="s">
        <v>4349</v>
      </c>
      <c r="P264" s="69" t="s">
        <v>4350</v>
      </c>
      <c r="Q264" s="69" t="s">
        <v>4351</v>
      </c>
      <c r="R264" s="69" t="s">
        <v>4352</v>
      </c>
      <c r="S264" s="69" t="s">
        <v>11703</v>
      </c>
      <c r="T264" s="69" t="s">
        <v>150</v>
      </c>
      <c r="U264" s="69" t="s">
        <v>150</v>
      </c>
      <c r="V264" s="69" t="s">
        <v>150</v>
      </c>
      <c r="W264" s="69" t="s">
        <v>150</v>
      </c>
      <c r="X264" s="69" t="s">
        <v>4353</v>
      </c>
      <c r="Y264" s="69" t="s">
        <v>4354</v>
      </c>
      <c r="Z264" s="69" t="s">
        <v>4355</v>
      </c>
      <c r="AA264" s="69" t="s">
        <v>4356</v>
      </c>
      <c r="AB264" s="69" t="s">
        <v>4357</v>
      </c>
      <c r="AC264" s="69" t="s">
        <v>4358</v>
      </c>
      <c r="AD264" s="69" t="s">
        <v>4359</v>
      </c>
      <c r="AE264" s="149" t="s">
        <v>4360</v>
      </c>
      <c r="AF264" s="150"/>
    </row>
    <row r="265" spans="1:32" ht="39.9" customHeight="1">
      <c r="A265" s="69">
        <v>391</v>
      </c>
      <c r="B265" s="69">
        <v>1091708139001</v>
      </c>
      <c r="C265" s="69" t="s">
        <v>4362</v>
      </c>
      <c r="D265" s="69" t="s">
        <v>10913</v>
      </c>
      <c r="E265" s="69" t="s">
        <v>291</v>
      </c>
      <c r="F265" s="69" t="s">
        <v>4363</v>
      </c>
      <c r="G265" s="67">
        <v>37228</v>
      </c>
      <c r="H265" s="69" t="s">
        <v>4364</v>
      </c>
      <c r="I265" s="67">
        <v>41405</v>
      </c>
      <c r="J265" s="69" t="s">
        <v>126</v>
      </c>
      <c r="K265" s="69" t="s">
        <v>86</v>
      </c>
      <c r="L265" s="69" t="s">
        <v>4258</v>
      </c>
      <c r="M265" s="69" t="s">
        <v>4259</v>
      </c>
      <c r="N265" s="69" t="s">
        <v>4365</v>
      </c>
      <c r="O265" s="69" t="s">
        <v>4366</v>
      </c>
      <c r="P265" s="69" t="s">
        <v>4367</v>
      </c>
      <c r="Q265" s="69" t="s">
        <v>4368</v>
      </c>
      <c r="R265" s="69" t="s">
        <v>4369</v>
      </c>
      <c r="S265" s="69" t="s">
        <v>4370</v>
      </c>
      <c r="T265" s="69" t="s">
        <v>4371</v>
      </c>
      <c r="U265" s="69" t="s">
        <v>4372</v>
      </c>
      <c r="V265" s="69" t="s">
        <v>4373</v>
      </c>
      <c r="W265" s="69" t="s">
        <v>4374</v>
      </c>
      <c r="X265" s="69" t="s">
        <v>11284</v>
      </c>
      <c r="Y265" s="69" t="s">
        <v>11285</v>
      </c>
      <c r="Z265" s="69" t="s">
        <v>4375</v>
      </c>
      <c r="AA265" s="69" t="s">
        <v>4376</v>
      </c>
      <c r="AB265" s="69" t="s">
        <v>4377</v>
      </c>
      <c r="AC265" s="69" t="s">
        <v>4378</v>
      </c>
      <c r="AD265" s="69" t="s">
        <v>4379</v>
      </c>
      <c r="AE265" s="149" t="s">
        <v>4380</v>
      </c>
      <c r="AF265" s="150"/>
    </row>
    <row r="266" spans="1:32" ht="39.9" customHeight="1">
      <c r="A266" s="69">
        <v>392</v>
      </c>
      <c r="B266" s="69">
        <v>1091708856001</v>
      </c>
      <c r="C266" s="69" t="s">
        <v>4381</v>
      </c>
      <c r="D266" s="69" t="s">
        <v>10913</v>
      </c>
      <c r="E266" s="69" t="s">
        <v>241</v>
      </c>
      <c r="F266" s="69" t="s">
        <v>4382</v>
      </c>
      <c r="G266" s="67">
        <v>37242</v>
      </c>
      <c r="H266" s="69" t="s">
        <v>4383</v>
      </c>
      <c r="I266" s="67">
        <v>41397</v>
      </c>
      <c r="J266" s="69" t="s">
        <v>126</v>
      </c>
      <c r="K266" s="69" t="s">
        <v>86</v>
      </c>
      <c r="L266" s="69" t="s">
        <v>4275</v>
      </c>
      <c r="M266" s="69" t="s">
        <v>2888</v>
      </c>
      <c r="N266" s="69" t="s">
        <v>4384</v>
      </c>
      <c r="O266" s="69" t="s">
        <v>4385</v>
      </c>
      <c r="P266" s="69" t="s">
        <v>4386</v>
      </c>
      <c r="Q266" s="69" t="s">
        <v>4387</v>
      </c>
      <c r="R266" s="69" t="s">
        <v>4388</v>
      </c>
      <c r="S266" s="69" t="s">
        <v>4389</v>
      </c>
      <c r="T266" s="69" t="s">
        <v>150</v>
      </c>
      <c r="U266" s="69" t="s">
        <v>150</v>
      </c>
      <c r="V266" s="69" t="s">
        <v>150</v>
      </c>
      <c r="W266" s="69" t="s">
        <v>150</v>
      </c>
      <c r="X266" s="69" t="s">
        <v>4390</v>
      </c>
      <c r="Y266" s="69" t="s">
        <v>4391</v>
      </c>
      <c r="Z266" s="69" t="s">
        <v>4392</v>
      </c>
      <c r="AA266" s="69" t="s">
        <v>4393</v>
      </c>
      <c r="AB266" s="69" t="s">
        <v>4394</v>
      </c>
      <c r="AC266" s="69" t="s">
        <v>4395</v>
      </c>
      <c r="AD266" s="69" t="s">
        <v>4396</v>
      </c>
      <c r="AE266" s="149" t="s">
        <v>4397</v>
      </c>
      <c r="AF266" s="150"/>
    </row>
    <row r="267" spans="1:32" ht="39.9" customHeight="1">
      <c r="A267" s="69">
        <v>393</v>
      </c>
      <c r="B267" s="69">
        <v>1091712284001</v>
      </c>
      <c r="C267" s="69" t="s">
        <v>4398</v>
      </c>
      <c r="D267" s="69" t="s">
        <v>10913</v>
      </c>
      <c r="E267" s="69" t="s">
        <v>123</v>
      </c>
      <c r="F267" s="69" t="s">
        <v>4399</v>
      </c>
      <c r="G267" s="67">
        <v>37229</v>
      </c>
      <c r="H267" s="69" t="s">
        <v>4400</v>
      </c>
      <c r="I267" s="67">
        <v>41416</v>
      </c>
      <c r="J267" s="69" t="s">
        <v>126</v>
      </c>
      <c r="K267" s="69" t="s">
        <v>86</v>
      </c>
      <c r="L267" s="69" t="s">
        <v>4219</v>
      </c>
      <c r="M267" s="69" t="s">
        <v>4220</v>
      </c>
      <c r="N267" s="69" t="s">
        <v>4401</v>
      </c>
      <c r="O267" s="69" t="s">
        <v>4402</v>
      </c>
      <c r="P267" s="69" t="s">
        <v>4403</v>
      </c>
      <c r="Q267" s="69" t="s">
        <v>4404</v>
      </c>
      <c r="R267" s="69" t="s">
        <v>4405</v>
      </c>
      <c r="S267" s="69" t="s">
        <v>4406</v>
      </c>
      <c r="T267" s="69" t="s">
        <v>11039</v>
      </c>
      <c r="U267" s="69" t="s">
        <v>11040</v>
      </c>
      <c r="V267" s="69" t="s">
        <v>150</v>
      </c>
      <c r="W267" s="69" t="s">
        <v>150</v>
      </c>
      <c r="X267" s="69" t="s">
        <v>4408</v>
      </c>
      <c r="Y267" s="69" t="s">
        <v>4409</v>
      </c>
      <c r="Z267" s="69" t="s">
        <v>4410</v>
      </c>
      <c r="AA267" s="69" t="s">
        <v>4411</v>
      </c>
      <c r="AB267" s="69" t="s">
        <v>4412</v>
      </c>
      <c r="AC267" s="69" t="s">
        <v>4413</v>
      </c>
      <c r="AD267" s="69" t="s">
        <v>4414</v>
      </c>
      <c r="AE267" s="149" t="s">
        <v>4415</v>
      </c>
      <c r="AF267" s="150"/>
    </row>
    <row r="268" spans="1:32" ht="39.9" customHeight="1">
      <c r="A268" s="69">
        <v>394</v>
      </c>
      <c r="B268" s="69">
        <v>1091714791001</v>
      </c>
      <c r="C268" s="69" t="s">
        <v>4416</v>
      </c>
      <c r="D268" s="69" t="s">
        <v>10913</v>
      </c>
      <c r="E268" s="69" t="s">
        <v>241</v>
      </c>
      <c r="F268" s="69" t="s">
        <v>4417</v>
      </c>
      <c r="G268" s="67">
        <v>38247</v>
      </c>
      <c r="H268" s="69" t="s">
        <v>4418</v>
      </c>
      <c r="I268" s="67">
        <v>41380</v>
      </c>
      <c r="J268" s="69" t="s">
        <v>126</v>
      </c>
      <c r="K268" s="69" t="s">
        <v>86</v>
      </c>
      <c r="L268" s="69" t="s">
        <v>4219</v>
      </c>
      <c r="M268" s="69" t="s">
        <v>4419</v>
      </c>
      <c r="N268" s="69" t="s">
        <v>4420</v>
      </c>
      <c r="O268" s="69" t="s">
        <v>4421</v>
      </c>
      <c r="P268" s="69" t="s">
        <v>4422</v>
      </c>
      <c r="Q268" s="69" t="s">
        <v>4423</v>
      </c>
      <c r="R268" s="69" t="s">
        <v>4424</v>
      </c>
      <c r="S268" s="69" t="s">
        <v>11704</v>
      </c>
      <c r="T268" s="69" t="s">
        <v>4425</v>
      </c>
      <c r="U268" s="69" t="s">
        <v>4426</v>
      </c>
      <c r="V268" s="69" t="s">
        <v>150</v>
      </c>
      <c r="W268" s="69" t="s">
        <v>150</v>
      </c>
      <c r="X268" s="69" t="s">
        <v>4427</v>
      </c>
      <c r="Y268" s="69" t="s">
        <v>4428</v>
      </c>
      <c r="Z268" s="69" t="s">
        <v>4429</v>
      </c>
      <c r="AA268" s="69" t="s">
        <v>4430</v>
      </c>
      <c r="AB268" s="69" t="s">
        <v>4431</v>
      </c>
      <c r="AC268" s="69" t="s">
        <v>4432</v>
      </c>
      <c r="AD268" s="69" t="s">
        <v>4433</v>
      </c>
      <c r="AE268" s="149" t="s">
        <v>4434</v>
      </c>
      <c r="AF268" s="150"/>
    </row>
    <row r="269" spans="1:32" ht="39.9" customHeight="1">
      <c r="A269" s="69">
        <v>395</v>
      </c>
      <c r="B269" s="69">
        <v>1091715143001</v>
      </c>
      <c r="C269" s="69" t="s">
        <v>4435</v>
      </c>
      <c r="D269" s="69" t="s">
        <v>10913</v>
      </c>
      <c r="E269" s="69" t="s">
        <v>241</v>
      </c>
      <c r="F269" s="69" t="s">
        <v>4436</v>
      </c>
      <c r="G269" s="67">
        <v>38287</v>
      </c>
      <c r="H269" s="69" t="s">
        <v>4437</v>
      </c>
      <c r="I269" s="67">
        <v>41425</v>
      </c>
      <c r="J269" s="69" t="s">
        <v>126</v>
      </c>
      <c r="K269" s="69" t="s">
        <v>86</v>
      </c>
      <c r="L269" s="69" t="s">
        <v>4219</v>
      </c>
      <c r="M269" s="69" t="s">
        <v>780</v>
      </c>
      <c r="N269" s="69" t="s">
        <v>4438</v>
      </c>
      <c r="O269" s="69" t="s">
        <v>4439</v>
      </c>
      <c r="P269" s="69" t="s">
        <v>4440</v>
      </c>
      <c r="Q269" s="69" t="s">
        <v>4441</v>
      </c>
      <c r="R269" s="69" t="s">
        <v>4442</v>
      </c>
      <c r="S269" s="69" t="s">
        <v>11041</v>
      </c>
      <c r="T269" s="69" t="s">
        <v>4443</v>
      </c>
      <c r="U269" s="69" t="s">
        <v>4444</v>
      </c>
      <c r="V269" s="69" t="s">
        <v>150</v>
      </c>
      <c r="W269" s="69" t="s">
        <v>150</v>
      </c>
      <c r="X269" s="69" t="s">
        <v>4445</v>
      </c>
      <c r="Y269" s="69" t="s">
        <v>4446</v>
      </c>
      <c r="Z269" s="69" t="s">
        <v>4447</v>
      </c>
      <c r="AA269" s="69" t="s">
        <v>4448</v>
      </c>
      <c r="AB269" s="69" t="s">
        <v>4449</v>
      </c>
      <c r="AC269" s="69" t="s">
        <v>4450</v>
      </c>
      <c r="AD269" s="69" t="s">
        <v>4451</v>
      </c>
      <c r="AE269" s="149" t="s">
        <v>4452</v>
      </c>
      <c r="AF269" s="150"/>
    </row>
    <row r="270" spans="1:32" ht="39.9" customHeight="1">
      <c r="A270" s="69">
        <v>397</v>
      </c>
      <c r="B270" s="69">
        <v>1091715941001</v>
      </c>
      <c r="C270" s="69" t="s">
        <v>4455</v>
      </c>
      <c r="D270" s="69" t="s">
        <v>10913</v>
      </c>
      <c r="E270" s="69" t="s">
        <v>241</v>
      </c>
      <c r="F270" s="69" t="s">
        <v>4456</v>
      </c>
      <c r="G270" s="67">
        <v>38274</v>
      </c>
      <c r="H270" s="69" t="s">
        <v>4457</v>
      </c>
      <c r="I270" s="67">
        <v>41425</v>
      </c>
      <c r="J270" s="69" t="s">
        <v>126</v>
      </c>
      <c r="K270" s="69" t="s">
        <v>86</v>
      </c>
      <c r="L270" s="69" t="s">
        <v>4219</v>
      </c>
      <c r="M270" s="69" t="s">
        <v>4458</v>
      </c>
      <c r="N270" s="69" t="s">
        <v>4459</v>
      </c>
      <c r="O270" s="69" t="s">
        <v>4460</v>
      </c>
      <c r="P270" s="69" t="s">
        <v>4461</v>
      </c>
      <c r="Q270" s="69" t="s">
        <v>4462</v>
      </c>
      <c r="R270" s="69" t="s">
        <v>4463</v>
      </c>
      <c r="S270" s="69" t="s">
        <v>11705</v>
      </c>
      <c r="T270" s="69" t="s">
        <v>4464</v>
      </c>
      <c r="U270" s="69" t="s">
        <v>4465</v>
      </c>
      <c r="V270" s="69" t="s">
        <v>150</v>
      </c>
      <c r="W270" s="69" t="s">
        <v>150</v>
      </c>
      <c r="X270" s="69" t="s">
        <v>4466</v>
      </c>
      <c r="Y270" s="69" t="s">
        <v>4467</v>
      </c>
      <c r="Z270" s="69" t="s">
        <v>4468</v>
      </c>
      <c r="AA270" s="69" t="s">
        <v>4469</v>
      </c>
      <c r="AB270" s="69" t="s">
        <v>4470</v>
      </c>
      <c r="AC270" s="69" t="s">
        <v>4471</v>
      </c>
      <c r="AD270" s="69" t="s">
        <v>4472</v>
      </c>
      <c r="AE270" s="149" t="s">
        <v>4473</v>
      </c>
      <c r="AF270" s="150"/>
    </row>
    <row r="271" spans="1:32" ht="39.9" customHeight="1">
      <c r="A271" s="69">
        <v>398</v>
      </c>
      <c r="B271" s="69">
        <v>1091716697001</v>
      </c>
      <c r="C271" s="69" t="s">
        <v>4474</v>
      </c>
      <c r="D271" s="69" t="s">
        <v>10913</v>
      </c>
      <c r="E271" s="69" t="s">
        <v>178</v>
      </c>
      <c r="F271" s="69" t="s">
        <v>4475</v>
      </c>
      <c r="G271" s="67">
        <v>38211</v>
      </c>
      <c r="H271" s="69" t="s">
        <v>4476</v>
      </c>
      <c r="I271" s="67">
        <v>41402</v>
      </c>
      <c r="J271" s="69" t="s">
        <v>126</v>
      </c>
      <c r="K271" s="69" t="s">
        <v>86</v>
      </c>
      <c r="L271" s="69" t="s">
        <v>4275</v>
      </c>
      <c r="M271" s="69" t="s">
        <v>4275</v>
      </c>
      <c r="N271" s="69" t="s">
        <v>4477</v>
      </c>
      <c r="O271" s="69" t="s">
        <v>4478</v>
      </c>
      <c r="P271" s="69" t="s">
        <v>4479</v>
      </c>
      <c r="Q271" s="69" t="s">
        <v>4480</v>
      </c>
      <c r="R271" s="69" t="s">
        <v>4481</v>
      </c>
      <c r="S271" s="69" t="s">
        <v>11706</v>
      </c>
      <c r="T271" s="69" t="s">
        <v>150</v>
      </c>
      <c r="U271" s="69" t="s">
        <v>150</v>
      </c>
      <c r="V271" s="69" t="s">
        <v>150</v>
      </c>
      <c r="W271" s="69" t="s">
        <v>150</v>
      </c>
      <c r="X271" s="69" t="s">
        <v>4482</v>
      </c>
      <c r="Y271" s="69" t="s">
        <v>4483</v>
      </c>
      <c r="Z271" s="69" t="s">
        <v>4484</v>
      </c>
      <c r="AA271" s="69" t="s">
        <v>4485</v>
      </c>
      <c r="AB271" s="69" t="s">
        <v>4486</v>
      </c>
      <c r="AC271" s="69" t="s">
        <v>4487</v>
      </c>
      <c r="AD271" s="69" t="s">
        <v>4488</v>
      </c>
      <c r="AE271" s="149" t="s">
        <v>4489</v>
      </c>
      <c r="AF271" s="150"/>
    </row>
    <row r="272" spans="1:32" ht="39.9" customHeight="1">
      <c r="A272" s="69">
        <v>399</v>
      </c>
      <c r="B272" s="69">
        <v>1091719653001</v>
      </c>
      <c r="C272" s="69" t="s">
        <v>4490</v>
      </c>
      <c r="D272" s="69" t="s">
        <v>10913</v>
      </c>
      <c r="E272" s="69" t="s">
        <v>241</v>
      </c>
      <c r="F272" s="69" t="s">
        <v>4491</v>
      </c>
      <c r="G272" s="67">
        <v>38720</v>
      </c>
      <c r="H272" s="69" t="s">
        <v>4492</v>
      </c>
      <c r="I272" s="67">
        <v>41422</v>
      </c>
      <c r="J272" s="69" t="s">
        <v>126</v>
      </c>
      <c r="K272" s="69" t="s">
        <v>86</v>
      </c>
      <c r="L272" s="69" t="s">
        <v>4258</v>
      </c>
      <c r="M272" s="69" t="s">
        <v>4493</v>
      </c>
      <c r="N272" s="69" t="s">
        <v>4494</v>
      </c>
      <c r="O272" s="69" t="s">
        <v>4495</v>
      </c>
      <c r="P272" s="69" t="s">
        <v>4496</v>
      </c>
      <c r="Q272" s="69" t="s">
        <v>4497</v>
      </c>
      <c r="R272" s="69" t="s">
        <v>4498</v>
      </c>
      <c r="S272" s="69" t="s">
        <v>11707</v>
      </c>
      <c r="T272" s="69" t="s">
        <v>150</v>
      </c>
      <c r="U272" s="69" t="s">
        <v>150</v>
      </c>
      <c r="V272" s="69" t="s">
        <v>150</v>
      </c>
      <c r="W272" s="69" t="s">
        <v>150</v>
      </c>
      <c r="X272" s="69" t="s">
        <v>4499</v>
      </c>
      <c r="Y272" s="69" t="s">
        <v>4500</v>
      </c>
      <c r="Z272" s="69" t="s">
        <v>4501</v>
      </c>
      <c r="AA272" s="69" t="s">
        <v>4502</v>
      </c>
      <c r="AB272" s="69" t="s">
        <v>4503</v>
      </c>
      <c r="AC272" s="69" t="s">
        <v>4504</v>
      </c>
      <c r="AD272" s="69" t="s">
        <v>4505</v>
      </c>
      <c r="AE272" s="149" t="s">
        <v>4506</v>
      </c>
      <c r="AF272" s="150"/>
    </row>
    <row r="273" spans="1:32" ht="39.9" customHeight="1">
      <c r="A273" s="69">
        <v>401</v>
      </c>
      <c r="B273" s="69">
        <v>1091720902001</v>
      </c>
      <c r="C273" s="69" t="s">
        <v>4508</v>
      </c>
      <c r="D273" s="69" t="s">
        <v>10913</v>
      </c>
      <c r="E273" s="69" t="s">
        <v>226</v>
      </c>
      <c r="F273" s="69" t="s">
        <v>4509</v>
      </c>
      <c r="G273" s="67">
        <v>39022</v>
      </c>
      <c r="H273" s="69" t="s">
        <v>4510</v>
      </c>
      <c r="I273" s="67">
        <v>41400</v>
      </c>
      <c r="J273" s="69" t="s">
        <v>126</v>
      </c>
      <c r="K273" s="69" t="s">
        <v>86</v>
      </c>
      <c r="L273" s="69" t="s">
        <v>4275</v>
      </c>
      <c r="M273" s="69" t="s">
        <v>4314</v>
      </c>
      <c r="N273" s="69" t="s">
        <v>4511</v>
      </c>
      <c r="O273" s="69" t="s">
        <v>4512</v>
      </c>
      <c r="P273" s="69" t="s">
        <v>4513</v>
      </c>
      <c r="Q273" s="69" t="s">
        <v>4514</v>
      </c>
      <c r="R273" s="69" t="s">
        <v>4515</v>
      </c>
      <c r="S273" s="69" t="s">
        <v>11708</v>
      </c>
      <c r="T273" s="69" t="s">
        <v>150</v>
      </c>
      <c r="U273" s="69" t="s">
        <v>150</v>
      </c>
      <c r="V273" s="69" t="s">
        <v>150</v>
      </c>
      <c r="W273" s="69" t="s">
        <v>150</v>
      </c>
      <c r="X273" s="69" t="s">
        <v>4516</v>
      </c>
      <c r="Y273" s="69" t="s">
        <v>4517</v>
      </c>
      <c r="Z273" s="69" t="s">
        <v>4518</v>
      </c>
      <c r="AA273" s="69" t="s">
        <v>4519</v>
      </c>
      <c r="AB273" s="69" t="s">
        <v>4520</v>
      </c>
      <c r="AC273" s="69" t="s">
        <v>4521</v>
      </c>
      <c r="AD273" s="69" t="s">
        <v>4522</v>
      </c>
      <c r="AE273" s="149" t="s">
        <v>4523</v>
      </c>
      <c r="AF273" s="150"/>
    </row>
    <row r="274" spans="1:32" ht="39.9" customHeight="1">
      <c r="A274" s="69">
        <v>402</v>
      </c>
      <c r="B274" s="69">
        <v>1091721569001</v>
      </c>
      <c r="C274" s="69" t="s">
        <v>4524</v>
      </c>
      <c r="D274" s="69" t="s">
        <v>10913</v>
      </c>
      <c r="E274" s="69" t="s">
        <v>241</v>
      </c>
      <c r="F274" s="69" t="s">
        <v>4525</v>
      </c>
      <c r="G274" s="67">
        <v>39090</v>
      </c>
      <c r="H274" s="69" t="s">
        <v>4526</v>
      </c>
      <c r="I274" s="67">
        <v>41428</v>
      </c>
      <c r="J274" s="69" t="s">
        <v>126</v>
      </c>
      <c r="K274" s="69" t="s">
        <v>86</v>
      </c>
      <c r="L274" s="69" t="s">
        <v>4275</v>
      </c>
      <c r="M274" s="69" t="s">
        <v>4527</v>
      </c>
      <c r="N274" s="69" t="s">
        <v>4528</v>
      </c>
      <c r="O274" s="69" t="s">
        <v>4529</v>
      </c>
      <c r="P274" s="69" t="s">
        <v>4530</v>
      </c>
      <c r="Q274" s="69" t="s">
        <v>4531</v>
      </c>
      <c r="R274" s="69" t="s">
        <v>4532</v>
      </c>
      <c r="S274" s="69" t="s">
        <v>4533</v>
      </c>
      <c r="T274" s="69" t="s">
        <v>150</v>
      </c>
      <c r="U274" s="69" t="s">
        <v>150</v>
      </c>
      <c r="V274" s="69" t="s">
        <v>150</v>
      </c>
      <c r="W274" s="69" t="s">
        <v>150</v>
      </c>
      <c r="X274" s="69" t="s">
        <v>4534</v>
      </c>
      <c r="Y274" s="69" t="s">
        <v>11709</v>
      </c>
      <c r="Z274" s="69" t="s">
        <v>4535</v>
      </c>
      <c r="AA274" s="69" t="s">
        <v>4536</v>
      </c>
      <c r="AB274" s="69" t="s">
        <v>4537</v>
      </c>
      <c r="AC274" s="69" t="s">
        <v>4538</v>
      </c>
      <c r="AD274" s="69" t="s">
        <v>4539</v>
      </c>
      <c r="AE274" s="149" t="s">
        <v>4540</v>
      </c>
      <c r="AF274" s="150"/>
    </row>
    <row r="275" spans="1:32" ht="39.9" customHeight="1">
      <c r="A275" s="69">
        <v>405</v>
      </c>
      <c r="B275" s="69">
        <v>1091724053001</v>
      </c>
      <c r="C275" s="69" t="s">
        <v>4542</v>
      </c>
      <c r="D275" s="69" t="s">
        <v>10913</v>
      </c>
      <c r="E275" s="69" t="s">
        <v>241</v>
      </c>
      <c r="F275" s="69" t="s">
        <v>4543</v>
      </c>
      <c r="G275" s="67">
        <v>36603</v>
      </c>
      <c r="H275" s="69" t="s">
        <v>4544</v>
      </c>
      <c r="I275" s="67">
        <v>41404</v>
      </c>
      <c r="J275" s="69" t="s">
        <v>126</v>
      </c>
      <c r="K275" s="69" t="s">
        <v>86</v>
      </c>
      <c r="L275" s="69" t="s">
        <v>4361</v>
      </c>
      <c r="M275" s="69" t="s">
        <v>4545</v>
      </c>
      <c r="N275" s="69" t="s">
        <v>4546</v>
      </c>
      <c r="O275" s="69" t="s">
        <v>4547</v>
      </c>
      <c r="P275" s="69" t="s">
        <v>4548</v>
      </c>
      <c r="Q275" s="69" t="s">
        <v>4549</v>
      </c>
      <c r="R275" s="69" t="s">
        <v>4550</v>
      </c>
      <c r="S275" s="69" t="s">
        <v>11710</v>
      </c>
      <c r="T275" s="69" t="s">
        <v>150</v>
      </c>
      <c r="U275" s="69" t="s">
        <v>150</v>
      </c>
      <c r="V275" s="69" t="s">
        <v>150</v>
      </c>
      <c r="W275" s="69" t="s">
        <v>150</v>
      </c>
      <c r="X275" s="69" t="s">
        <v>4551</v>
      </c>
      <c r="Y275" s="69" t="s">
        <v>4552</v>
      </c>
      <c r="Z275" s="69" t="s">
        <v>4553</v>
      </c>
      <c r="AA275" s="69" t="s">
        <v>4554</v>
      </c>
      <c r="AB275" s="69" t="s">
        <v>4555</v>
      </c>
      <c r="AC275" s="69" t="s">
        <v>4556</v>
      </c>
      <c r="AD275" s="69" t="s">
        <v>4557</v>
      </c>
      <c r="AE275" s="149" t="s">
        <v>4558</v>
      </c>
      <c r="AF275" s="150"/>
    </row>
    <row r="276" spans="1:32" ht="39.9" customHeight="1">
      <c r="A276" s="69">
        <v>406</v>
      </c>
      <c r="B276" s="69">
        <v>1091724487001</v>
      </c>
      <c r="C276" s="69" t="s">
        <v>4559</v>
      </c>
      <c r="D276" s="69" t="s">
        <v>10913</v>
      </c>
      <c r="E276" s="69" t="s">
        <v>178</v>
      </c>
      <c r="F276" s="69" t="s">
        <v>4560</v>
      </c>
      <c r="G276" s="67">
        <v>37019</v>
      </c>
      <c r="H276" s="69" t="s">
        <v>4561</v>
      </c>
      <c r="I276" s="67">
        <v>41403</v>
      </c>
      <c r="J276" s="69" t="s">
        <v>126</v>
      </c>
      <c r="K276" s="69" t="s">
        <v>86</v>
      </c>
      <c r="L276" s="69" t="s">
        <v>4275</v>
      </c>
      <c r="M276" s="69" t="s">
        <v>1215</v>
      </c>
      <c r="N276" s="69" t="s">
        <v>4562</v>
      </c>
      <c r="O276" s="69" t="s">
        <v>4563</v>
      </c>
      <c r="P276" s="69" t="s">
        <v>4564</v>
      </c>
      <c r="Q276" s="69" t="s">
        <v>4565</v>
      </c>
      <c r="R276" s="69" t="s">
        <v>4566</v>
      </c>
      <c r="S276" s="69" t="s">
        <v>4567</v>
      </c>
      <c r="T276" s="69" t="s">
        <v>150</v>
      </c>
      <c r="U276" s="69" t="s">
        <v>150</v>
      </c>
      <c r="V276" s="69" t="s">
        <v>150</v>
      </c>
      <c r="W276" s="69" t="s">
        <v>150</v>
      </c>
      <c r="X276" s="69" t="s">
        <v>4568</v>
      </c>
      <c r="Y276" s="69" t="s">
        <v>4569</v>
      </c>
      <c r="Z276" s="69" t="s">
        <v>4570</v>
      </c>
      <c r="AA276" s="69" t="s">
        <v>4571</v>
      </c>
      <c r="AB276" s="69" t="s">
        <v>4572</v>
      </c>
      <c r="AC276" s="69" t="s">
        <v>4573</v>
      </c>
      <c r="AD276" s="69" t="s">
        <v>4574</v>
      </c>
      <c r="AE276" s="149" t="s">
        <v>4575</v>
      </c>
      <c r="AF276" s="150"/>
    </row>
    <row r="277" spans="1:32" ht="39.9" customHeight="1">
      <c r="A277" s="69">
        <v>407</v>
      </c>
      <c r="B277" s="69">
        <v>1091728148001</v>
      </c>
      <c r="C277" s="69" t="s">
        <v>4576</v>
      </c>
      <c r="D277" s="69" t="s">
        <v>10913</v>
      </c>
      <c r="E277" s="69" t="s">
        <v>178</v>
      </c>
      <c r="F277" s="69" t="s">
        <v>4577</v>
      </c>
      <c r="G277" s="67">
        <v>39839</v>
      </c>
      <c r="H277" s="69" t="s">
        <v>4578</v>
      </c>
      <c r="I277" s="67">
        <v>41390</v>
      </c>
      <c r="J277" s="69" t="s">
        <v>126</v>
      </c>
      <c r="K277" s="69" t="s">
        <v>86</v>
      </c>
      <c r="L277" s="69" t="s">
        <v>4275</v>
      </c>
      <c r="M277" s="69" t="s">
        <v>2888</v>
      </c>
      <c r="N277" s="69" t="s">
        <v>4579</v>
      </c>
      <c r="O277" s="69" t="s">
        <v>4580</v>
      </c>
      <c r="P277" s="69" t="s">
        <v>4581</v>
      </c>
      <c r="Q277" s="69" t="s">
        <v>11042</v>
      </c>
      <c r="R277" s="69" t="s">
        <v>4582</v>
      </c>
      <c r="S277" s="69" t="s">
        <v>4583</v>
      </c>
      <c r="T277" s="69" t="s">
        <v>4584</v>
      </c>
      <c r="U277" s="69" t="s">
        <v>4585</v>
      </c>
      <c r="V277" s="69" t="s">
        <v>150</v>
      </c>
      <c r="W277" s="69" t="s">
        <v>150</v>
      </c>
      <c r="X277" s="69" t="s">
        <v>4586</v>
      </c>
      <c r="Y277" s="69" t="s">
        <v>4587</v>
      </c>
      <c r="Z277" s="69" t="s">
        <v>4588</v>
      </c>
      <c r="AA277" s="69" t="s">
        <v>4589</v>
      </c>
      <c r="AB277" s="69" t="s">
        <v>4590</v>
      </c>
      <c r="AC277" s="69" t="s">
        <v>4591</v>
      </c>
      <c r="AD277" s="69" t="s">
        <v>4592</v>
      </c>
      <c r="AE277" s="149" t="s">
        <v>4593</v>
      </c>
      <c r="AF277" s="150"/>
    </row>
    <row r="278" spans="1:32" ht="39.9" customHeight="1">
      <c r="A278" s="69">
        <v>408</v>
      </c>
      <c r="B278" s="69">
        <v>1091732161001</v>
      </c>
      <c r="C278" s="69" t="s">
        <v>3111</v>
      </c>
      <c r="D278" s="69" t="s">
        <v>10913</v>
      </c>
      <c r="E278" s="69" t="s">
        <v>178</v>
      </c>
      <c r="F278" s="69" t="s">
        <v>2867</v>
      </c>
      <c r="G278" s="67">
        <v>40399</v>
      </c>
      <c r="H278" s="69" t="s">
        <v>4594</v>
      </c>
      <c r="I278" s="67">
        <v>41396</v>
      </c>
      <c r="J278" s="69" t="s">
        <v>126</v>
      </c>
      <c r="K278" s="69" t="s">
        <v>86</v>
      </c>
      <c r="L278" s="69" t="s">
        <v>4275</v>
      </c>
      <c r="M278" s="69" t="s">
        <v>4275</v>
      </c>
      <c r="N278" s="69" t="s">
        <v>11043</v>
      </c>
      <c r="O278" s="69" t="s">
        <v>4595</v>
      </c>
      <c r="P278" s="69" t="s">
        <v>4596</v>
      </c>
      <c r="Q278" s="69" t="s">
        <v>4597</v>
      </c>
      <c r="R278" s="69" t="s">
        <v>4598</v>
      </c>
      <c r="S278" s="69" t="s">
        <v>4599</v>
      </c>
      <c r="T278" s="69" t="s">
        <v>150</v>
      </c>
      <c r="U278" s="69" t="s">
        <v>150</v>
      </c>
      <c r="V278" s="69" t="s">
        <v>150</v>
      </c>
      <c r="W278" s="69" t="s">
        <v>150</v>
      </c>
      <c r="X278" s="69" t="s">
        <v>11711</v>
      </c>
      <c r="Y278" s="69" t="s">
        <v>11712</v>
      </c>
      <c r="Z278" s="69" t="s">
        <v>11713</v>
      </c>
      <c r="AA278" s="69" t="s">
        <v>11714</v>
      </c>
      <c r="AB278" s="69" t="s">
        <v>4600</v>
      </c>
      <c r="AC278" s="69" t="s">
        <v>4601</v>
      </c>
      <c r="AD278" s="69" t="s">
        <v>11715</v>
      </c>
      <c r="AE278" s="149" t="s">
        <v>11716</v>
      </c>
      <c r="AF278" s="150"/>
    </row>
    <row r="279" spans="1:32" ht="39.9" customHeight="1">
      <c r="A279" s="69">
        <v>409</v>
      </c>
      <c r="B279" s="69">
        <v>1091732935001</v>
      </c>
      <c r="C279" s="69" t="s">
        <v>4602</v>
      </c>
      <c r="D279" s="69" t="s">
        <v>10913</v>
      </c>
      <c r="E279" s="69" t="s">
        <v>291</v>
      </c>
      <c r="F279" s="69" t="s">
        <v>4603</v>
      </c>
      <c r="G279" s="67">
        <v>40476</v>
      </c>
      <c r="H279" s="69" t="s">
        <v>4604</v>
      </c>
      <c r="I279" s="67">
        <v>41417</v>
      </c>
      <c r="J279" s="69" t="s">
        <v>126</v>
      </c>
      <c r="K279" s="69" t="s">
        <v>86</v>
      </c>
      <c r="L279" s="69" t="s">
        <v>4275</v>
      </c>
      <c r="M279" s="69" t="s">
        <v>4314</v>
      </c>
      <c r="N279" s="69" t="s">
        <v>4605</v>
      </c>
      <c r="O279" s="69" t="s">
        <v>4606</v>
      </c>
      <c r="P279" s="69" t="s">
        <v>11044</v>
      </c>
      <c r="Q279" s="69" t="s">
        <v>4607</v>
      </c>
      <c r="R279" s="69" t="s">
        <v>4608</v>
      </c>
      <c r="S279" s="69" t="s">
        <v>4609</v>
      </c>
      <c r="T279" s="69" t="s">
        <v>150</v>
      </c>
      <c r="U279" s="69" t="s">
        <v>150</v>
      </c>
      <c r="V279" s="69" t="s">
        <v>150</v>
      </c>
      <c r="W279" s="69" t="s">
        <v>150</v>
      </c>
      <c r="X279" s="69" t="s">
        <v>4610</v>
      </c>
      <c r="Y279" s="69" t="s">
        <v>4611</v>
      </c>
      <c r="Z279" s="69" t="s">
        <v>4612</v>
      </c>
      <c r="AA279" s="69" t="s">
        <v>4613</v>
      </c>
      <c r="AB279" s="69" t="s">
        <v>4614</v>
      </c>
      <c r="AC279" s="69" t="s">
        <v>4615</v>
      </c>
      <c r="AD279" s="69" t="s">
        <v>4616</v>
      </c>
      <c r="AE279" s="149" t="s">
        <v>4617</v>
      </c>
      <c r="AF279" s="150"/>
    </row>
    <row r="280" spans="1:32" ht="39.9" customHeight="1">
      <c r="A280" s="69">
        <v>410</v>
      </c>
      <c r="B280" s="69">
        <v>1091733559001</v>
      </c>
      <c r="C280" s="69" t="s">
        <v>4618</v>
      </c>
      <c r="D280" s="69" t="s">
        <v>10913</v>
      </c>
      <c r="E280" s="69" t="s">
        <v>291</v>
      </c>
      <c r="F280" s="69" t="s">
        <v>4619</v>
      </c>
      <c r="G280" s="67">
        <v>40534</v>
      </c>
      <c r="H280" s="69" t="s">
        <v>4620</v>
      </c>
      <c r="I280" s="67">
        <v>41425</v>
      </c>
      <c r="J280" s="69" t="s">
        <v>126</v>
      </c>
      <c r="K280" s="69" t="s">
        <v>86</v>
      </c>
      <c r="L280" s="69" t="s">
        <v>4275</v>
      </c>
      <c r="M280" s="69" t="s">
        <v>4314</v>
      </c>
      <c r="N280" s="69" t="s">
        <v>4621</v>
      </c>
      <c r="O280" s="69" t="s">
        <v>4622</v>
      </c>
      <c r="P280" s="69" t="s">
        <v>4623</v>
      </c>
      <c r="Q280" s="69" t="s">
        <v>4624</v>
      </c>
      <c r="R280" s="69" t="s">
        <v>4625</v>
      </c>
      <c r="S280" s="69" t="s">
        <v>4626</v>
      </c>
      <c r="T280" s="69" t="s">
        <v>150</v>
      </c>
      <c r="U280" s="69" t="s">
        <v>150</v>
      </c>
      <c r="V280" s="69" t="s">
        <v>150</v>
      </c>
      <c r="W280" s="69" t="s">
        <v>150</v>
      </c>
      <c r="X280" s="69" t="s">
        <v>4627</v>
      </c>
      <c r="Y280" s="69" t="s">
        <v>4628</v>
      </c>
      <c r="Z280" s="69" t="s">
        <v>4629</v>
      </c>
      <c r="AA280" s="69" t="s">
        <v>4630</v>
      </c>
      <c r="AB280" s="69" t="s">
        <v>4631</v>
      </c>
      <c r="AC280" s="69" t="s">
        <v>4632</v>
      </c>
      <c r="AD280" s="69" t="s">
        <v>4633</v>
      </c>
      <c r="AE280" s="149" t="s">
        <v>4634</v>
      </c>
      <c r="AF280" s="150"/>
    </row>
    <row r="281" spans="1:32" ht="39.9" customHeight="1">
      <c r="A281" s="69">
        <v>411</v>
      </c>
      <c r="B281" s="69">
        <v>1091735497001</v>
      </c>
      <c r="C281" s="69" t="s">
        <v>4635</v>
      </c>
      <c r="D281" s="69" t="s">
        <v>10913</v>
      </c>
      <c r="E281" s="69" t="s">
        <v>241</v>
      </c>
      <c r="F281" s="69" t="s">
        <v>4636</v>
      </c>
      <c r="G281" s="67">
        <v>40774</v>
      </c>
      <c r="H281" s="69" t="s">
        <v>4637</v>
      </c>
      <c r="I281" s="67">
        <v>41400</v>
      </c>
      <c r="J281" s="69" t="s">
        <v>126</v>
      </c>
      <c r="K281" s="69" t="s">
        <v>86</v>
      </c>
      <c r="L281" s="69" t="s">
        <v>4219</v>
      </c>
      <c r="M281" s="69" t="s">
        <v>4419</v>
      </c>
      <c r="N281" s="69" t="s">
        <v>4638</v>
      </c>
      <c r="O281" s="69" t="s">
        <v>4639</v>
      </c>
      <c r="P281" s="69" t="s">
        <v>4640</v>
      </c>
      <c r="Q281" s="69" t="s">
        <v>11717</v>
      </c>
      <c r="R281" s="69" t="s">
        <v>11404</v>
      </c>
      <c r="S281" s="69" t="s">
        <v>11405</v>
      </c>
      <c r="T281" s="69" t="s">
        <v>150</v>
      </c>
      <c r="U281" s="69" t="s">
        <v>150</v>
      </c>
      <c r="V281" s="69" t="s">
        <v>150</v>
      </c>
      <c r="W281" s="69" t="s">
        <v>150</v>
      </c>
      <c r="X281" s="69" t="s">
        <v>4641</v>
      </c>
      <c r="Y281" s="69" t="s">
        <v>4642</v>
      </c>
      <c r="Z281" s="69" t="s">
        <v>4643</v>
      </c>
      <c r="AA281" s="69" t="s">
        <v>4644</v>
      </c>
      <c r="AB281" s="69" t="s">
        <v>4645</v>
      </c>
      <c r="AC281" s="69" t="s">
        <v>4646</v>
      </c>
      <c r="AD281" s="69" t="s">
        <v>4647</v>
      </c>
      <c r="AE281" s="149" t="s">
        <v>4648</v>
      </c>
      <c r="AF281" s="150"/>
    </row>
    <row r="282" spans="1:32" ht="39.9" customHeight="1">
      <c r="A282" s="69">
        <v>412</v>
      </c>
      <c r="B282" s="69">
        <v>1190015110001</v>
      </c>
      <c r="C282" s="69" t="s">
        <v>4649</v>
      </c>
      <c r="D282" s="69" t="s">
        <v>10913</v>
      </c>
      <c r="E282" s="69" t="s">
        <v>123</v>
      </c>
      <c r="F282" s="69" t="s">
        <v>4650</v>
      </c>
      <c r="G282" s="67">
        <v>24320</v>
      </c>
      <c r="H282" s="69" t="s">
        <v>4651</v>
      </c>
      <c r="I282" s="67">
        <v>41382</v>
      </c>
      <c r="J282" s="69" t="s">
        <v>126</v>
      </c>
      <c r="K282" s="69" t="s">
        <v>74</v>
      </c>
      <c r="L282" s="69" t="s">
        <v>74</v>
      </c>
      <c r="M282" s="69" t="s">
        <v>4652</v>
      </c>
      <c r="N282" s="69" t="s">
        <v>4653</v>
      </c>
      <c r="O282" s="69" t="s">
        <v>4654</v>
      </c>
      <c r="P282" s="69" t="s">
        <v>4655</v>
      </c>
      <c r="Q282" s="69" t="s">
        <v>4656</v>
      </c>
      <c r="R282" s="69" t="s">
        <v>4657</v>
      </c>
      <c r="S282" s="69" t="s">
        <v>4658</v>
      </c>
      <c r="T282" s="69" t="s">
        <v>4659</v>
      </c>
      <c r="U282" s="69" t="s">
        <v>11718</v>
      </c>
      <c r="V282" s="69" t="s">
        <v>11034</v>
      </c>
      <c r="W282" s="69" t="s">
        <v>11286</v>
      </c>
      <c r="X282" s="69" t="s">
        <v>4660</v>
      </c>
      <c r="Y282" s="69" t="s">
        <v>4661</v>
      </c>
      <c r="Z282" s="69" t="s">
        <v>4662</v>
      </c>
      <c r="AA282" s="69" t="s">
        <v>4663</v>
      </c>
      <c r="AB282" s="69" t="s">
        <v>4664</v>
      </c>
      <c r="AC282" s="69" t="s">
        <v>11719</v>
      </c>
      <c r="AD282" s="69" t="s">
        <v>4665</v>
      </c>
      <c r="AE282" s="149" t="s">
        <v>11720</v>
      </c>
      <c r="AF282" s="150"/>
    </row>
    <row r="283" spans="1:32" ht="39.9" customHeight="1">
      <c r="A283" s="69">
        <v>413</v>
      </c>
      <c r="B283" s="69">
        <v>1190015544001</v>
      </c>
      <c r="C283" s="69" t="s">
        <v>4666</v>
      </c>
      <c r="D283" s="69" t="s">
        <v>10913</v>
      </c>
      <c r="E283" s="69" t="s">
        <v>178</v>
      </c>
      <c r="F283" s="69" t="s">
        <v>4667</v>
      </c>
      <c r="G283" s="67">
        <v>26339</v>
      </c>
      <c r="H283" s="69" t="s">
        <v>4668</v>
      </c>
      <c r="I283" s="67">
        <v>41408</v>
      </c>
      <c r="J283" s="69" t="s">
        <v>126</v>
      </c>
      <c r="K283" s="69" t="s">
        <v>74</v>
      </c>
      <c r="L283" s="69" t="s">
        <v>74</v>
      </c>
      <c r="M283" s="69" t="s">
        <v>74</v>
      </c>
      <c r="N283" s="69" t="s">
        <v>4669</v>
      </c>
      <c r="O283" s="69" t="s">
        <v>4670</v>
      </c>
      <c r="P283" s="69" t="s">
        <v>4671</v>
      </c>
      <c r="Q283" s="69" t="s">
        <v>4672</v>
      </c>
      <c r="R283" s="69" t="s">
        <v>4673</v>
      </c>
      <c r="S283" s="69" t="s">
        <v>11721</v>
      </c>
      <c r="T283" s="69" t="s">
        <v>11045</v>
      </c>
      <c r="U283" s="69" t="s">
        <v>11046</v>
      </c>
      <c r="V283" s="69" t="s">
        <v>11722</v>
      </c>
      <c r="W283" s="69" t="s">
        <v>11723</v>
      </c>
      <c r="X283" s="69" t="s">
        <v>11047</v>
      </c>
      <c r="Y283" s="69" t="s">
        <v>11048</v>
      </c>
      <c r="Z283" s="69" t="s">
        <v>11049</v>
      </c>
      <c r="AA283" s="69" t="s">
        <v>11050</v>
      </c>
      <c r="AB283" s="69" t="s">
        <v>4674</v>
      </c>
      <c r="AC283" s="69" t="s">
        <v>11724</v>
      </c>
      <c r="AD283" s="69" t="s">
        <v>11051</v>
      </c>
      <c r="AE283" s="149" t="s">
        <v>11052</v>
      </c>
      <c r="AF283" s="150"/>
    </row>
    <row r="284" spans="1:32" ht="39.9" customHeight="1">
      <c r="A284" s="69">
        <v>415</v>
      </c>
      <c r="B284" s="69">
        <v>1190035863001</v>
      </c>
      <c r="C284" s="69" t="s">
        <v>4675</v>
      </c>
      <c r="D284" s="69" t="s">
        <v>10913</v>
      </c>
      <c r="E284" s="69" t="s">
        <v>178</v>
      </c>
      <c r="F284" s="69" t="s">
        <v>4676</v>
      </c>
      <c r="G284" s="67">
        <v>26680</v>
      </c>
      <c r="H284" s="69" t="s">
        <v>4677</v>
      </c>
      <c r="I284" s="67">
        <v>41373</v>
      </c>
      <c r="J284" s="69" t="s">
        <v>126</v>
      </c>
      <c r="K284" s="69" t="s">
        <v>74</v>
      </c>
      <c r="L284" s="69" t="s">
        <v>53</v>
      </c>
      <c r="M284" s="69" t="s">
        <v>4678</v>
      </c>
      <c r="N284" s="69" t="s">
        <v>4679</v>
      </c>
      <c r="O284" s="69" t="s">
        <v>4680</v>
      </c>
      <c r="P284" s="69" t="s">
        <v>4681</v>
      </c>
      <c r="Q284" s="69" t="s">
        <v>4682</v>
      </c>
      <c r="R284" s="69" t="s">
        <v>4683</v>
      </c>
      <c r="S284" s="69" t="s">
        <v>4684</v>
      </c>
      <c r="T284" s="69" t="s">
        <v>150</v>
      </c>
      <c r="U284" s="69" t="s">
        <v>150</v>
      </c>
      <c r="V284" s="69" t="s">
        <v>150</v>
      </c>
      <c r="W284" s="69" t="s">
        <v>150</v>
      </c>
      <c r="X284" s="69" t="s">
        <v>4685</v>
      </c>
      <c r="Y284" s="69" t="s">
        <v>4686</v>
      </c>
      <c r="Z284" s="69" t="s">
        <v>4687</v>
      </c>
      <c r="AA284" s="69" t="s">
        <v>4688</v>
      </c>
      <c r="AB284" s="69" t="s">
        <v>4689</v>
      </c>
      <c r="AC284" s="69" t="s">
        <v>4690</v>
      </c>
      <c r="AD284" s="69" t="s">
        <v>4691</v>
      </c>
      <c r="AE284" s="149" t="s">
        <v>4692</v>
      </c>
      <c r="AF284" s="150"/>
    </row>
    <row r="285" spans="1:32" ht="39.9" customHeight="1">
      <c r="A285" s="69">
        <v>416</v>
      </c>
      <c r="B285" s="69">
        <v>1190036967001</v>
      </c>
      <c r="C285" s="69" t="s">
        <v>4693</v>
      </c>
      <c r="D285" s="69" t="s">
        <v>10913</v>
      </c>
      <c r="E285" s="69" t="s">
        <v>123</v>
      </c>
      <c r="F285" s="69" t="s">
        <v>4694</v>
      </c>
      <c r="G285" s="67">
        <v>24174</v>
      </c>
      <c r="H285" s="69" t="s">
        <v>4695</v>
      </c>
      <c r="I285" s="67">
        <v>41387</v>
      </c>
      <c r="J285" s="69" t="s">
        <v>126</v>
      </c>
      <c r="K285" s="69" t="s">
        <v>74</v>
      </c>
      <c r="L285" s="69" t="s">
        <v>74</v>
      </c>
      <c r="M285" s="69" t="s">
        <v>245</v>
      </c>
      <c r="N285" s="69" t="s">
        <v>4696</v>
      </c>
      <c r="O285" s="69" t="s">
        <v>4697</v>
      </c>
      <c r="P285" s="69" t="s">
        <v>4698</v>
      </c>
      <c r="Q285" s="69" t="s">
        <v>4699</v>
      </c>
      <c r="R285" s="69" t="s">
        <v>4700</v>
      </c>
      <c r="S285" s="69" t="s">
        <v>4701</v>
      </c>
      <c r="T285" s="69" t="s">
        <v>150</v>
      </c>
      <c r="U285" s="69" t="s">
        <v>150</v>
      </c>
      <c r="V285" s="69" t="s">
        <v>150</v>
      </c>
      <c r="W285" s="69" t="s">
        <v>150</v>
      </c>
      <c r="X285" s="69" t="s">
        <v>4702</v>
      </c>
      <c r="Y285" s="69" t="s">
        <v>4703</v>
      </c>
      <c r="Z285" s="69" t="s">
        <v>4704</v>
      </c>
      <c r="AA285" s="69" t="s">
        <v>4705</v>
      </c>
      <c r="AB285" s="69" t="s">
        <v>4706</v>
      </c>
      <c r="AC285" s="69" t="s">
        <v>4707</v>
      </c>
      <c r="AD285" s="69" t="s">
        <v>4708</v>
      </c>
      <c r="AE285" s="149" t="s">
        <v>11725</v>
      </c>
      <c r="AF285" s="150"/>
    </row>
    <row r="286" spans="1:32" ht="39.9" customHeight="1">
      <c r="A286" s="69">
        <v>417</v>
      </c>
      <c r="B286" s="69">
        <v>1190068389001</v>
      </c>
      <c r="C286" s="69" t="s">
        <v>4709</v>
      </c>
      <c r="D286" s="69" t="s">
        <v>10913</v>
      </c>
      <c r="E286" s="69" t="s">
        <v>226</v>
      </c>
      <c r="F286" s="69" t="s">
        <v>4710</v>
      </c>
      <c r="G286" s="67">
        <v>30806</v>
      </c>
      <c r="H286" s="69" t="s">
        <v>4711</v>
      </c>
      <c r="I286" s="67">
        <v>41376</v>
      </c>
      <c r="J286" s="69" t="s">
        <v>126</v>
      </c>
      <c r="K286" s="69" t="s">
        <v>74</v>
      </c>
      <c r="L286" s="69" t="s">
        <v>74</v>
      </c>
      <c r="M286" s="69" t="s">
        <v>74</v>
      </c>
      <c r="N286" s="69" t="s">
        <v>11053</v>
      </c>
      <c r="O286" s="69" t="s">
        <v>4712</v>
      </c>
      <c r="P286" s="69" t="s">
        <v>4713</v>
      </c>
      <c r="Q286" s="69" t="s">
        <v>11726</v>
      </c>
      <c r="R286" s="69" t="s">
        <v>4714</v>
      </c>
      <c r="S286" s="69" t="s">
        <v>11727</v>
      </c>
      <c r="T286" s="69" t="s">
        <v>11287</v>
      </c>
      <c r="U286" s="69" t="s">
        <v>11728</v>
      </c>
      <c r="V286" s="69" t="s">
        <v>11729</v>
      </c>
      <c r="W286" s="69" t="s">
        <v>11730</v>
      </c>
      <c r="X286" s="69" t="s">
        <v>11731</v>
      </c>
      <c r="Y286" s="69" t="s">
        <v>11732</v>
      </c>
      <c r="Z286" s="69" t="s">
        <v>11733</v>
      </c>
      <c r="AA286" s="69" t="s">
        <v>11734</v>
      </c>
      <c r="AB286" s="69" t="s">
        <v>4715</v>
      </c>
      <c r="AC286" s="69" t="s">
        <v>4716</v>
      </c>
      <c r="AD286" s="69" t="s">
        <v>11735</v>
      </c>
      <c r="AE286" s="149" t="s">
        <v>11736</v>
      </c>
      <c r="AF286" s="150"/>
    </row>
    <row r="287" spans="1:32" ht="39.9" customHeight="1">
      <c r="A287" s="69">
        <v>418</v>
      </c>
      <c r="B287" s="69">
        <v>1190075539001</v>
      </c>
      <c r="C287" s="69" t="s">
        <v>4717</v>
      </c>
      <c r="D287" s="69" t="s">
        <v>10913</v>
      </c>
      <c r="E287" s="69" t="s">
        <v>123</v>
      </c>
      <c r="F287" s="69" t="s">
        <v>3963</v>
      </c>
      <c r="G287" s="67">
        <v>33252</v>
      </c>
      <c r="H287" s="69" t="s">
        <v>4718</v>
      </c>
      <c r="I287" s="67">
        <v>41376</v>
      </c>
      <c r="J287" s="69" t="s">
        <v>126</v>
      </c>
      <c r="K287" s="69" t="s">
        <v>74</v>
      </c>
      <c r="L287" s="69" t="s">
        <v>74</v>
      </c>
      <c r="M287" s="69" t="s">
        <v>245</v>
      </c>
      <c r="N287" s="69" t="s">
        <v>4719</v>
      </c>
      <c r="O287" s="69" t="s">
        <v>4720</v>
      </c>
      <c r="P287" s="69" t="s">
        <v>4721</v>
      </c>
      <c r="Q287" s="69" t="s">
        <v>4722</v>
      </c>
      <c r="R287" s="69" t="s">
        <v>4723</v>
      </c>
      <c r="S287" s="69" t="s">
        <v>4724</v>
      </c>
      <c r="T287" s="69" t="s">
        <v>150</v>
      </c>
      <c r="U287" s="69" t="s">
        <v>150</v>
      </c>
      <c r="V287" s="69" t="s">
        <v>150</v>
      </c>
      <c r="W287" s="69" t="s">
        <v>150</v>
      </c>
      <c r="X287" s="69" t="s">
        <v>4725</v>
      </c>
      <c r="Y287" s="69" t="s">
        <v>4726</v>
      </c>
      <c r="Z287" s="69" t="s">
        <v>4727</v>
      </c>
      <c r="AA287" s="69" t="s">
        <v>4728</v>
      </c>
      <c r="AB287" s="69" t="s">
        <v>4729</v>
      </c>
      <c r="AC287" s="69" t="s">
        <v>4730</v>
      </c>
      <c r="AD287" s="69" t="s">
        <v>4731</v>
      </c>
      <c r="AE287" s="149" t="s">
        <v>11737</v>
      </c>
      <c r="AF287" s="150"/>
    </row>
    <row r="288" spans="1:32" ht="39.9" customHeight="1">
      <c r="A288" s="69">
        <v>419</v>
      </c>
      <c r="B288" s="69">
        <v>1190078937001</v>
      </c>
      <c r="C288" s="69" t="s">
        <v>4732</v>
      </c>
      <c r="D288" s="69" t="s">
        <v>10913</v>
      </c>
      <c r="E288" s="69" t="s">
        <v>178</v>
      </c>
      <c r="F288" s="69" t="s">
        <v>4733</v>
      </c>
      <c r="G288" s="67">
        <v>33249</v>
      </c>
      <c r="H288" s="69" t="s">
        <v>4734</v>
      </c>
      <c r="I288" s="67">
        <v>41390</v>
      </c>
      <c r="J288" s="69" t="s">
        <v>126</v>
      </c>
      <c r="K288" s="69" t="s">
        <v>74</v>
      </c>
      <c r="L288" s="69" t="s">
        <v>4735</v>
      </c>
      <c r="M288" s="69" t="s">
        <v>4735</v>
      </c>
      <c r="N288" s="69" t="s">
        <v>4736</v>
      </c>
      <c r="O288" s="69" t="s">
        <v>4737</v>
      </c>
      <c r="P288" s="69" t="s">
        <v>4738</v>
      </c>
      <c r="Q288" s="69" t="s">
        <v>4739</v>
      </c>
      <c r="R288" s="69" t="s">
        <v>4740</v>
      </c>
      <c r="S288" s="69" t="s">
        <v>11738</v>
      </c>
      <c r="T288" s="69" t="s">
        <v>11739</v>
      </c>
      <c r="U288" s="69" t="s">
        <v>11740</v>
      </c>
      <c r="V288" s="69" t="s">
        <v>150</v>
      </c>
      <c r="W288" s="69" t="s">
        <v>150</v>
      </c>
      <c r="X288" s="69" t="s">
        <v>4741</v>
      </c>
      <c r="Y288" s="69" t="s">
        <v>4742</v>
      </c>
      <c r="Z288" s="69" t="s">
        <v>4743</v>
      </c>
      <c r="AA288" s="69" t="s">
        <v>4744</v>
      </c>
      <c r="AB288" s="69" t="s">
        <v>4745</v>
      </c>
      <c r="AC288" s="69" t="s">
        <v>11741</v>
      </c>
      <c r="AD288" s="69" t="s">
        <v>4746</v>
      </c>
      <c r="AE288" s="149" t="s">
        <v>4747</v>
      </c>
      <c r="AF288" s="150"/>
    </row>
    <row r="289" spans="1:32" ht="39.9" customHeight="1">
      <c r="A289" s="69">
        <v>422</v>
      </c>
      <c r="B289" s="69">
        <v>1190082462001</v>
      </c>
      <c r="C289" s="69" t="s">
        <v>4749</v>
      </c>
      <c r="D289" s="69" t="s">
        <v>10913</v>
      </c>
      <c r="E289" s="69" t="s">
        <v>291</v>
      </c>
      <c r="F289" s="69" t="s">
        <v>3039</v>
      </c>
      <c r="G289" s="67">
        <v>35515</v>
      </c>
      <c r="H289" s="69" t="s">
        <v>4750</v>
      </c>
      <c r="I289" s="67">
        <v>41368</v>
      </c>
      <c r="J289" s="69" t="s">
        <v>126</v>
      </c>
      <c r="K289" s="69" t="s">
        <v>74</v>
      </c>
      <c r="L289" s="69" t="s">
        <v>74</v>
      </c>
      <c r="M289" s="69" t="s">
        <v>422</v>
      </c>
      <c r="N289" s="69" t="s">
        <v>4751</v>
      </c>
      <c r="O289" s="69" t="s">
        <v>4752</v>
      </c>
      <c r="P289" s="69" t="s">
        <v>4753</v>
      </c>
      <c r="Q289" s="69" t="s">
        <v>4754</v>
      </c>
      <c r="R289" s="69" t="s">
        <v>4755</v>
      </c>
      <c r="S289" s="69" t="s">
        <v>4756</v>
      </c>
      <c r="T289" s="69" t="s">
        <v>150</v>
      </c>
      <c r="U289" s="69" t="s">
        <v>150</v>
      </c>
      <c r="V289" s="69" t="s">
        <v>150</v>
      </c>
      <c r="W289" s="69" t="s">
        <v>150</v>
      </c>
      <c r="X289" s="69" t="s">
        <v>4757</v>
      </c>
      <c r="Y289" s="69" t="s">
        <v>11742</v>
      </c>
      <c r="Z289" s="69" t="s">
        <v>4758</v>
      </c>
      <c r="AA289" s="69" t="s">
        <v>11743</v>
      </c>
      <c r="AB289" s="69" t="s">
        <v>4759</v>
      </c>
      <c r="AC289" s="69" t="s">
        <v>4760</v>
      </c>
      <c r="AD289" s="69" t="s">
        <v>4761</v>
      </c>
      <c r="AE289" s="149" t="s">
        <v>4762</v>
      </c>
      <c r="AF289" s="150"/>
    </row>
    <row r="290" spans="1:32" ht="39.9" customHeight="1">
      <c r="A290" s="69">
        <v>425</v>
      </c>
      <c r="B290" s="69">
        <v>1191700895001</v>
      </c>
      <c r="C290" s="69" t="s">
        <v>4765</v>
      </c>
      <c r="D290" s="69" t="s">
        <v>10913</v>
      </c>
      <c r="E290" s="69" t="s">
        <v>241</v>
      </c>
      <c r="F290" s="69" t="s">
        <v>4766</v>
      </c>
      <c r="G290" s="67">
        <v>34065</v>
      </c>
      <c r="H290" s="69" t="s">
        <v>4767</v>
      </c>
      <c r="I290" s="67">
        <v>41388</v>
      </c>
      <c r="J290" s="69" t="s">
        <v>126</v>
      </c>
      <c r="K290" s="69" t="s">
        <v>74</v>
      </c>
      <c r="L290" s="69" t="s">
        <v>74</v>
      </c>
      <c r="M290" s="69" t="s">
        <v>245</v>
      </c>
      <c r="N290" s="69" t="s">
        <v>4768</v>
      </c>
      <c r="O290" s="69" t="s">
        <v>4769</v>
      </c>
      <c r="P290" s="69" t="s">
        <v>4770</v>
      </c>
      <c r="Q290" s="69" t="s">
        <v>4771</v>
      </c>
      <c r="R290" s="69" t="s">
        <v>4772</v>
      </c>
      <c r="S290" s="69" t="s">
        <v>4773</v>
      </c>
      <c r="T290" s="69" t="s">
        <v>11744</v>
      </c>
      <c r="U290" s="69" t="s">
        <v>11745</v>
      </c>
      <c r="V290" s="69" t="s">
        <v>150</v>
      </c>
      <c r="W290" s="69" t="s">
        <v>150</v>
      </c>
      <c r="X290" s="69" t="s">
        <v>4774</v>
      </c>
      <c r="Y290" s="69" t="s">
        <v>4775</v>
      </c>
      <c r="Z290" s="69" t="s">
        <v>4776</v>
      </c>
      <c r="AA290" s="69" t="s">
        <v>11746</v>
      </c>
      <c r="AB290" s="69" t="s">
        <v>4777</v>
      </c>
      <c r="AC290" s="69" t="s">
        <v>4778</v>
      </c>
      <c r="AD290" s="69" t="s">
        <v>4779</v>
      </c>
      <c r="AE290" s="149" t="s">
        <v>4780</v>
      </c>
      <c r="AF290" s="150"/>
    </row>
    <row r="291" spans="1:32" ht="39.9" customHeight="1">
      <c r="A291" s="69">
        <v>426</v>
      </c>
      <c r="B291" s="69">
        <v>1191704750001</v>
      </c>
      <c r="C291" s="69" t="s">
        <v>4781</v>
      </c>
      <c r="D291" s="69" t="s">
        <v>10913</v>
      </c>
      <c r="E291" s="69" t="s">
        <v>241</v>
      </c>
      <c r="F291" s="69" t="s">
        <v>4782</v>
      </c>
      <c r="G291" s="67">
        <v>36868</v>
      </c>
      <c r="H291" s="69" t="s">
        <v>4783</v>
      </c>
      <c r="I291" s="67">
        <v>41417</v>
      </c>
      <c r="J291" s="69" t="s">
        <v>126</v>
      </c>
      <c r="K291" s="69" t="s">
        <v>74</v>
      </c>
      <c r="L291" s="69" t="s">
        <v>4784</v>
      </c>
      <c r="M291" s="69" t="s">
        <v>4784</v>
      </c>
      <c r="N291" s="69" t="s">
        <v>4785</v>
      </c>
      <c r="O291" s="69" t="s">
        <v>4786</v>
      </c>
      <c r="P291" s="69" t="s">
        <v>4787</v>
      </c>
      <c r="Q291" s="69" t="s">
        <v>4788</v>
      </c>
      <c r="R291" s="69" t="s">
        <v>4789</v>
      </c>
      <c r="S291" s="69" t="s">
        <v>4790</v>
      </c>
      <c r="T291" s="69" t="s">
        <v>150</v>
      </c>
      <c r="U291" s="69" t="s">
        <v>150</v>
      </c>
      <c r="V291" s="69" t="s">
        <v>150</v>
      </c>
      <c r="W291" s="69" t="s">
        <v>150</v>
      </c>
      <c r="X291" s="69" t="s">
        <v>4791</v>
      </c>
      <c r="Y291" s="69" t="s">
        <v>4792</v>
      </c>
      <c r="Z291" s="69" t="s">
        <v>4793</v>
      </c>
      <c r="AA291" s="69" t="s">
        <v>4794</v>
      </c>
      <c r="AB291" s="69" t="s">
        <v>4795</v>
      </c>
      <c r="AC291" s="69" t="s">
        <v>4796</v>
      </c>
      <c r="AD291" s="69" t="s">
        <v>4797</v>
      </c>
      <c r="AE291" s="149" t="s">
        <v>4798</v>
      </c>
      <c r="AF291" s="150"/>
    </row>
    <row r="292" spans="1:32" ht="39.9" customHeight="1">
      <c r="A292" s="69">
        <v>427</v>
      </c>
      <c r="B292" s="69">
        <v>1191704823001</v>
      </c>
      <c r="C292" s="69" t="s">
        <v>4799</v>
      </c>
      <c r="D292" s="69" t="s">
        <v>10913</v>
      </c>
      <c r="E292" s="69" t="s">
        <v>241</v>
      </c>
      <c r="F292" s="69" t="s">
        <v>4800</v>
      </c>
      <c r="G292" s="67">
        <v>36109</v>
      </c>
      <c r="H292" s="69" t="s">
        <v>4801</v>
      </c>
      <c r="I292" s="67">
        <v>41368</v>
      </c>
      <c r="J292" s="69" t="s">
        <v>126</v>
      </c>
      <c r="K292" s="69" t="s">
        <v>74</v>
      </c>
      <c r="L292" s="69" t="s">
        <v>4802</v>
      </c>
      <c r="M292" s="69" t="s">
        <v>4802</v>
      </c>
      <c r="N292" s="69" t="s">
        <v>4803</v>
      </c>
      <c r="O292" s="69" t="s">
        <v>4804</v>
      </c>
      <c r="P292" s="69" t="s">
        <v>4805</v>
      </c>
      <c r="Q292" s="69" t="s">
        <v>4806</v>
      </c>
      <c r="R292" s="69" t="s">
        <v>4807</v>
      </c>
      <c r="S292" s="69" t="s">
        <v>4808</v>
      </c>
      <c r="T292" s="69" t="s">
        <v>150</v>
      </c>
      <c r="U292" s="69" t="s">
        <v>150</v>
      </c>
      <c r="V292" s="69" t="s">
        <v>150</v>
      </c>
      <c r="W292" s="69" t="s">
        <v>150</v>
      </c>
      <c r="X292" s="69" t="s">
        <v>11288</v>
      </c>
      <c r="Y292" s="69" t="s">
        <v>11289</v>
      </c>
      <c r="Z292" s="69" t="s">
        <v>11290</v>
      </c>
      <c r="AA292" s="69" t="s">
        <v>11291</v>
      </c>
      <c r="AB292" s="69" t="s">
        <v>11292</v>
      </c>
      <c r="AC292" s="69" t="s">
        <v>11293</v>
      </c>
      <c r="AD292" s="69" t="s">
        <v>11294</v>
      </c>
      <c r="AE292" s="149" t="s">
        <v>11295</v>
      </c>
      <c r="AF292" s="150"/>
    </row>
    <row r="293" spans="1:32" ht="39.9" customHeight="1">
      <c r="A293" s="69">
        <v>428</v>
      </c>
      <c r="B293" s="69">
        <v>1191707660001</v>
      </c>
      <c r="C293" s="69" t="s">
        <v>4809</v>
      </c>
      <c r="D293" s="69" t="s">
        <v>10913</v>
      </c>
      <c r="E293" s="69" t="s">
        <v>241</v>
      </c>
      <c r="F293" s="69" t="s">
        <v>4810</v>
      </c>
      <c r="G293" s="67">
        <v>30664</v>
      </c>
      <c r="H293" s="69" t="s">
        <v>4811</v>
      </c>
      <c r="I293" s="67">
        <v>41405</v>
      </c>
      <c r="J293" s="69" t="s">
        <v>126</v>
      </c>
      <c r="K293" s="69" t="s">
        <v>74</v>
      </c>
      <c r="L293" s="69" t="s">
        <v>74</v>
      </c>
      <c r="M293" s="69" t="s">
        <v>422</v>
      </c>
      <c r="N293" s="69" t="s">
        <v>4812</v>
      </c>
      <c r="O293" s="69" t="s">
        <v>4813</v>
      </c>
      <c r="P293" s="69" t="s">
        <v>4814</v>
      </c>
      <c r="Q293" s="69" t="s">
        <v>4815</v>
      </c>
      <c r="R293" s="69" t="s">
        <v>4816</v>
      </c>
      <c r="S293" s="69" t="s">
        <v>11747</v>
      </c>
      <c r="T293" s="69" t="s">
        <v>150</v>
      </c>
      <c r="U293" s="69" t="s">
        <v>150</v>
      </c>
      <c r="V293" s="69" t="s">
        <v>150</v>
      </c>
      <c r="W293" s="69" t="s">
        <v>150</v>
      </c>
      <c r="X293" s="69" t="s">
        <v>4817</v>
      </c>
      <c r="Y293" s="69" t="s">
        <v>4818</v>
      </c>
      <c r="Z293" s="69" t="s">
        <v>4819</v>
      </c>
      <c r="AA293" s="69" t="s">
        <v>4820</v>
      </c>
      <c r="AB293" s="69" t="s">
        <v>4821</v>
      </c>
      <c r="AC293" s="69" t="s">
        <v>4822</v>
      </c>
      <c r="AD293" s="69" t="s">
        <v>4823</v>
      </c>
      <c r="AE293" s="149" t="s">
        <v>4824</v>
      </c>
      <c r="AF293" s="150"/>
    </row>
    <row r="294" spans="1:32" ht="39.9" customHeight="1">
      <c r="A294" s="69">
        <v>429</v>
      </c>
      <c r="B294" s="69">
        <v>1191707776001</v>
      </c>
      <c r="C294" s="69" t="s">
        <v>4825</v>
      </c>
      <c r="D294" s="69" t="s">
        <v>10913</v>
      </c>
      <c r="E294" s="69" t="s">
        <v>241</v>
      </c>
      <c r="F294" s="69" t="s">
        <v>4826</v>
      </c>
      <c r="G294" s="67">
        <v>36005</v>
      </c>
      <c r="H294" s="69" t="s">
        <v>4827</v>
      </c>
      <c r="I294" s="67">
        <v>41345</v>
      </c>
      <c r="J294" s="69" t="s">
        <v>126</v>
      </c>
      <c r="K294" s="69" t="s">
        <v>74</v>
      </c>
      <c r="L294" s="69" t="s">
        <v>74</v>
      </c>
      <c r="M294" s="69" t="s">
        <v>245</v>
      </c>
      <c r="N294" s="69" t="s">
        <v>4828</v>
      </c>
      <c r="O294" s="69" t="s">
        <v>4829</v>
      </c>
      <c r="P294" s="69" t="s">
        <v>4830</v>
      </c>
      <c r="Q294" s="69" t="s">
        <v>4831</v>
      </c>
      <c r="R294" s="69" t="s">
        <v>4832</v>
      </c>
      <c r="S294" s="69" t="s">
        <v>11748</v>
      </c>
      <c r="T294" s="69" t="s">
        <v>150</v>
      </c>
      <c r="U294" s="69" t="s">
        <v>150</v>
      </c>
      <c r="V294" s="69" t="s">
        <v>150</v>
      </c>
      <c r="W294" s="69" t="s">
        <v>150</v>
      </c>
      <c r="X294" s="69" t="s">
        <v>4833</v>
      </c>
      <c r="Y294" s="69" t="s">
        <v>11749</v>
      </c>
      <c r="Z294" s="69" t="s">
        <v>4834</v>
      </c>
      <c r="AA294" s="69" t="s">
        <v>4835</v>
      </c>
      <c r="AB294" s="69" t="s">
        <v>11750</v>
      </c>
      <c r="AC294" s="69" t="s">
        <v>11751</v>
      </c>
      <c r="AD294" s="69" t="s">
        <v>4836</v>
      </c>
      <c r="AE294" s="149" t="s">
        <v>4837</v>
      </c>
      <c r="AF294" s="150"/>
    </row>
    <row r="295" spans="1:32" ht="39.9" customHeight="1">
      <c r="A295" s="69">
        <v>430</v>
      </c>
      <c r="B295" s="69">
        <v>1191708152001</v>
      </c>
      <c r="C295" s="69" t="s">
        <v>4838</v>
      </c>
      <c r="D295" s="69" t="s">
        <v>10913</v>
      </c>
      <c r="E295" s="69" t="s">
        <v>241</v>
      </c>
      <c r="F295" s="69" t="s">
        <v>4839</v>
      </c>
      <c r="G295" s="67">
        <v>37270</v>
      </c>
      <c r="H295" s="69" t="s">
        <v>4840</v>
      </c>
      <c r="I295" s="67">
        <v>41444</v>
      </c>
      <c r="J295" s="69" t="s">
        <v>126</v>
      </c>
      <c r="K295" s="69" t="s">
        <v>4841</v>
      </c>
      <c r="L295" s="69" t="s">
        <v>4842</v>
      </c>
      <c r="M295" s="69" t="s">
        <v>4843</v>
      </c>
      <c r="N295" s="69" t="s">
        <v>4844</v>
      </c>
      <c r="O295" s="69" t="s">
        <v>4845</v>
      </c>
      <c r="P295" s="69" t="s">
        <v>4846</v>
      </c>
      <c r="Q295" s="69" t="s">
        <v>4847</v>
      </c>
      <c r="R295" s="69" t="s">
        <v>4848</v>
      </c>
      <c r="S295" s="69" t="s">
        <v>4849</v>
      </c>
      <c r="T295" s="69" t="s">
        <v>4850</v>
      </c>
      <c r="U295" s="69" t="s">
        <v>4851</v>
      </c>
      <c r="V295" s="69" t="s">
        <v>150</v>
      </c>
      <c r="W295" s="69" t="s">
        <v>150</v>
      </c>
      <c r="X295" s="69" t="s">
        <v>11752</v>
      </c>
      <c r="Y295" s="69" t="s">
        <v>11753</v>
      </c>
      <c r="Z295" s="69" t="s">
        <v>11754</v>
      </c>
      <c r="AA295" s="69" t="s">
        <v>11755</v>
      </c>
      <c r="AB295" s="69" t="s">
        <v>4850</v>
      </c>
      <c r="AC295" s="69" t="s">
        <v>4851</v>
      </c>
      <c r="AD295" s="69" t="s">
        <v>11756</v>
      </c>
      <c r="AE295" s="149" t="s">
        <v>11757</v>
      </c>
      <c r="AF295" s="150"/>
    </row>
    <row r="296" spans="1:32" ht="39.9" customHeight="1">
      <c r="A296" s="69">
        <v>431</v>
      </c>
      <c r="B296" s="69">
        <v>1191708632001</v>
      </c>
      <c r="C296" s="69" t="s">
        <v>4852</v>
      </c>
      <c r="D296" s="69" t="s">
        <v>10913</v>
      </c>
      <c r="E296" s="69" t="s">
        <v>178</v>
      </c>
      <c r="F296" s="69" t="s">
        <v>4853</v>
      </c>
      <c r="G296" s="67">
        <v>30761</v>
      </c>
      <c r="H296" s="69" t="s">
        <v>4854</v>
      </c>
      <c r="I296" s="67">
        <v>41405</v>
      </c>
      <c r="J296" s="69" t="s">
        <v>126</v>
      </c>
      <c r="K296" s="69" t="s">
        <v>74</v>
      </c>
      <c r="L296" s="69" t="s">
        <v>74</v>
      </c>
      <c r="M296" s="69" t="s">
        <v>245</v>
      </c>
      <c r="N296" s="69" t="s">
        <v>4855</v>
      </c>
      <c r="O296" s="69" t="s">
        <v>4856</v>
      </c>
      <c r="P296" s="69" t="s">
        <v>4857</v>
      </c>
      <c r="Q296" s="69" t="s">
        <v>4858</v>
      </c>
      <c r="R296" s="69" t="s">
        <v>11054</v>
      </c>
      <c r="S296" s="69" t="s">
        <v>11758</v>
      </c>
      <c r="T296" s="69" t="s">
        <v>4859</v>
      </c>
      <c r="U296" s="69" t="s">
        <v>4860</v>
      </c>
      <c r="V296" s="69" t="s">
        <v>4861</v>
      </c>
      <c r="W296" s="69" t="s">
        <v>4862</v>
      </c>
      <c r="X296" s="69" t="s">
        <v>4863</v>
      </c>
      <c r="Y296" s="69" t="s">
        <v>4864</v>
      </c>
      <c r="Z296" s="69" t="s">
        <v>4867</v>
      </c>
      <c r="AA296" s="69" t="s">
        <v>4868</v>
      </c>
      <c r="AB296" s="69" t="s">
        <v>4865</v>
      </c>
      <c r="AC296" s="69" t="s">
        <v>4866</v>
      </c>
      <c r="AD296" s="69" t="s">
        <v>11759</v>
      </c>
      <c r="AE296" s="149" t="s">
        <v>11760</v>
      </c>
      <c r="AF296" s="150"/>
    </row>
    <row r="297" spans="1:32" ht="39.9" customHeight="1">
      <c r="A297" s="69">
        <v>432</v>
      </c>
      <c r="B297" s="69">
        <v>1191712249001</v>
      </c>
      <c r="C297" s="69" t="s">
        <v>4869</v>
      </c>
      <c r="D297" s="69" t="s">
        <v>10913</v>
      </c>
      <c r="E297" s="69" t="s">
        <v>291</v>
      </c>
      <c r="F297" s="69" t="s">
        <v>4870</v>
      </c>
      <c r="G297" s="67">
        <v>37951</v>
      </c>
      <c r="H297" s="69" t="s">
        <v>4871</v>
      </c>
      <c r="I297" s="67">
        <v>41417</v>
      </c>
      <c r="J297" s="69" t="s">
        <v>126</v>
      </c>
      <c r="K297" s="69" t="s">
        <v>74</v>
      </c>
      <c r="L297" s="69" t="s">
        <v>74</v>
      </c>
      <c r="M297" s="69" t="s">
        <v>245</v>
      </c>
      <c r="N297" s="69" t="s">
        <v>4872</v>
      </c>
      <c r="O297" s="69" t="s">
        <v>4873</v>
      </c>
      <c r="P297" s="69" t="s">
        <v>4874</v>
      </c>
      <c r="Q297" s="69" t="s">
        <v>4875</v>
      </c>
      <c r="R297" s="69" t="s">
        <v>4876</v>
      </c>
      <c r="S297" s="69" t="s">
        <v>4877</v>
      </c>
      <c r="T297" s="69" t="s">
        <v>11055</v>
      </c>
      <c r="U297" s="69" t="s">
        <v>11761</v>
      </c>
      <c r="V297" s="69" t="s">
        <v>11056</v>
      </c>
      <c r="W297" s="69" t="s">
        <v>4407</v>
      </c>
      <c r="X297" s="69" t="s">
        <v>4878</v>
      </c>
      <c r="Y297" s="69" t="s">
        <v>4879</v>
      </c>
      <c r="Z297" s="69" t="s">
        <v>4880</v>
      </c>
      <c r="AA297" s="69" t="s">
        <v>4881</v>
      </c>
      <c r="AB297" s="69" t="s">
        <v>4882</v>
      </c>
      <c r="AC297" s="69" t="s">
        <v>4883</v>
      </c>
      <c r="AD297" s="69" t="s">
        <v>4884</v>
      </c>
      <c r="AE297" s="149" t="s">
        <v>4885</v>
      </c>
      <c r="AF297" s="150"/>
    </row>
    <row r="298" spans="1:32" ht="39.9" customHeight="1">
      <c r="A298" s="69">
        <v>433</v>
      </c>
      <c r="B298" s="69">
        <v>1191713865001</v>
      </c>
      <c r="C298" s="69" t="s">
        <v>4886</v>
      </c>
      <c r="D298" s="69" t="s">
        <v>10913</v>
      </c>
      <c r="E298" s="69" t="s">
        <v>241</v>
      </c>
      <c r="F298" s="69" t="s">
        <v>4887</v>
      </c>
      <c r="G298" s="67">
        <v>38204</v>
      </c>
      <c r="H298" s="69" t="s">
        <v>4888</v>
      </c>
      <c r="I298" s="67">
        <v>41403</v>
      </c>
      <c r="J298" s="69" t="s">
        <v>126</v>
      </c>
      <c r="K298" s="69" t="s">
        <v>74</v>
      </c>
      <c r="L298" s="69" t="s">
        <v>74</v>
      </c>
      <c r="M298" s="69" t="s">
        <v>245</v>
      </c>
      <c r="N298" s="69" t="s">
        <v>4889</v>
      </c>
      <c r="O298" s="69" t="s">
        <v>4890</v>
      </c>
      <c r="P298" s="69" t="s">
        <v>4891</v>
      </c>
      <c r="Q298" s="69" t="s">
        <v>4892</v>
      </c>
      <c r="R298" s="69" t="s">
        <v>4893</v>
      </c>
      <c r="S298" s="69" t="s">
        <v>11762</v>
      </c>
      <c r="T298" s="69" t="s">
        <v>150</v>
      </c>
      <c r="U298" s="69" t="s">
        <v>150</v>
      </c>
      <c r="V298" s="69" t="s">
        <v>150</v>
      </c>
      <c r="W298" s="69" t="s">
        <v>150</v>
      </c>
      <c r="X298" s="69" t="s">
        <v>4894</v>
      </c>
      <c r="Y298" s="69" t="s">
        <v>4895</v>
      </c>
      <c r="Z298" s="69" t="s">
        <v>4896</v>
      </c>
      <c r="AA298" s="69" t="s">
        <v>11763</v>
      </c>
      <c r="AB298" s="69" t="s">
        <v>4897</v>
      </c>
      <c r="AC298" s="69" t="s">
        <v>4898</v>
      </c>
      <c r="AD298" s="69" t="s">
        <v>4899</v>
      </c>
      <c r="AE298" s="149" t="s">
        <v>4900</v>
      </c>
      <c r="AF298" s="150"/>
    </row>
    <row r="299" spans="1:32" ht="39.9" customHeight="1">
      <c r="A299" s="69">
        <v>435</v>
      </c>
      <c r="B299" s="69">
        <v>1191717445001</v>
      </c>
      <c r="C299" s="69" t="s">
        <v>4902</v>
      </c>
      <c r="D299" s="69" t="s">
        <v>10913</v>
      </c>
      <c r="E299" s="69" t="s">
        <v>178</v>
      </c>
      <c r="F299" s="69" t="s">
        <v>2292</v>
      </c>
      <c r="G299" s="67">
        <v>38757</v>
      </c>
      <c r="H299" s="69" t="s">
        <v>4903</v>
      </c>
      <c r="I299" s="67">
        <v>41383</v>
      </c>
      <c r="J299" s="69" t="s">
        <v>126</v>
      </c>
      <c r="K299" s="69" t="s">
        <v>74</v>
      </c>
      <c r="L299" s="69" t="s">
        <v>4748</v>
      </c>
      <c r="M299" s="69" t="s">
        <v>4748</v>
      </c>
      <c r="N299" s="69" t="s">
        <v>4904</v>
      </c>
      <c r="O299" s="69" t="s">
        <v>4905</v>
      </c>
      <c r="P299" s="69" t="s">
        <v>4906</v>
      </c>
      <c r="Q299" s="69" t="s">
        <v>4907</v>
      </c>
      <c r="R299" s="69" t="s">
        <v>4908</v>
      </c>
      <c r="S299" s="69" t="s">
        <v>11764</v>
      </c>
      <c r="T299" s="69" t="s">
        <v>150</v>
      </c>
      <c r="U299" s="69" t="s">
        <v>150</v>
      </c>
      <c r="V299" s="69" t="s">
        <v>150</v>
      </c>
      <c r="W299" s="69" t="s">
        <v>150</v>
      </c>
      <c r="X299" s="69" t="s">
        <v>4909</v>
      </c>
      <c r="Y299" s="69" t="s">
        <v>4910</v>
      </c>
      <c r="Z299" s="69" t="s">
        <v>4911</v>
      </c>
      <c r="AA299" s="69" t="s">
        <v>4912</v>
      </c>
      <c r="AB299" s="69" t="s">
        <v>4913</v>
      </c>
      <c r="AC299" s="69" t="s">
        <v>11765</v>
      </c>
      <c r="AD299" s="69" t="s">
        <v>4914</v>
      </c>
      <c r="AE299" s="149" t="s">
        <v>4915</v>
      </c>
      <c r="AF299" s="150"/>
    </row>
    <row r="300" spans="1:32" ht="39.9" customHeight="1">
      <c r="A300" s="69">
        <v>436</v>
      </c>
      <c r="B300" s="69">
        <v>1191718905001</v>
      </c>
      <c r="C300" s="69" t="s">
        <v>4916</v>
      </c>
      <c r="D300" s="69" t="s">
        <v>10913</v>
      </c>
      <c r="E300" s="69" t="s">
        <v>178</v>
      </c>
      <c r="F300" s="69" t="s">
        <v>4917</v>
      </c>
      <c r="G300" s="67">
        <v>38901</v>
      </c>
      <c r="H300" s="69" t="s">
        <v>4918</v>
      </c>
      <c r="I300" s="67">
        <v>41432</v>
      </c>
      <c r="J300" s="69" t="s">
        <v>126</v>
      </c>
      <c r="K300" s="69" t="s">
        <v>74</v>
      </c>
      <c r="L300" s="69" t="s">
        <v>4802</v>
      </c>
      <c r="M300" s="69" t="s">
        <v>4802</v>
      </c>
      <c r="N300" s="69" t="s">
        <v>4919</v>
      </c>
      <c r="O300" s="69" t="s">
        <v>4920</v>
      </c>
      <c r="P300" s="69" t="s">
        <v>11766</v>
      </c>
      <c r="Q300" s="69" t="s">
        <v>11767</v>
      </c>
      <c r="R300" s="69" t="s">
        <v>4921</v>
      </c>
      <c r="S300" s="69" t="s">
        <v>4922</v>
      </c>
      <c r="T300" s="69" t="s">
        <v>150</v>
      </c>
      <c r="U300" s="69" t="s">
        <v>150</v>
      </c>
      <c r="V300" s="69" t="s">
        <v>150</v>
      </c>
      <c r="W300" s="69" t="s">
        <v>150</v>
      </c>
      <c r="X300" s="69" t="s">
        <v>4923</v>
      </c>
      <c r="Y300" s="69" t="s">
        <v>4924</v>
      </c>
      <c r="Z300" s="69" t="s">
        <v>4925</v>
      </c>
      <c r="AA300" s="69" t="s">
        <v>4926</v>
      </c>
      <c r="AB300" s="69" t="s">
        <v>4927</v>
      </c>
      <c r="AC300" s="69" t="s">
        <v>4928</v>
      </c>
      <c r="AD300" s="69" t="s">
        <v>4929</v>
      </c>
      <c r="AE300" s="149" t="s">
        <v>4930</v>
      </c>
      <c r="AF300" s="150"/>
    </row>
    <row r="301" spans="1:32" ht="39.9" customHeight="1">
      <c r="A301" s="69">
        <v>438</v>
      </c>
      <c r="B301" s="69">
        <v>1191720624001</v>
      </c>
      <c r="C301" s="69" t="s">
        <v>4931</v>
      </c>
      <c r="D301" s="69" t="s">
        <v>10913</v>
      </c>
      <c r="E301" s="69" t="s">
        <v>178</v>
      </c>
      <c r="F301" s="69" t="s">
        <v>4932</v>
      </c>
      <c r="G301" s="67">
        <v>39079</v>
      </c>
      <c r="H301" s="69" t="s">
        <v>4933</v>
      </c>
      <c r="I301" s="67">
        <v>41405</v>
      </c>
      <c r="J301" s="69" t="s">
        <v>126</v>
      </c>
      <c r="K301" s="69" t="s">
        <v>74</v>
      </c>
      <c r="L301" s="69" t="s">
        <v>62</v>
      </c>
      <c r="M301" s="69" t="s">
        <v>62</v>
      </c>
      <c r="N301" s="69" t="s">
        <v>4934</v>
      </c>
      <c r="O301" s="69" t="s">
        <v>4935</v>
      </c>
      <c r="P301" s="69" t="s">
        <v>4936</v>
      </c>
      <c r="Q301" s="69" t="s">
        <v>4937</v>
      </c>
      <c r="R301" s="69" t="s">
        <v>4938</v>
      </c>
      <c r="S301" s="69" t="s">
        <v>11768</v>
      </c>
      <c r="T301" s="69" t="s">
        <v>11057</v>
      </c>
      <c r="U301" s="69" t="s">
        <v>11058</v>
      </c>
      <c r="V301" s="69" t="s">
        <v>150</v>
      </c>
      <c r="W301" s="69" t="s">
        <v>150</v>
      </c>
      <c r="X301" s="69" t="s">
        <v>4939</v>
      </c>
      <c r="Y301" s="69" t="s">
        <v>4940</v>
      </c>
      <c r="Z301" s="69" t="s">
        <v>4941</v>
      </c>
      <c r="AA301" s="69" t="s">
        <v>4942</v>
      </c>
      <c r="AB301" s="69" t="s">
        <v>4943</v>
      </c>
      <c r="AC301" s="69" t="s">
        <v>4944</v>
      </c>
      <c r="AD301" s="69" t="s">
        <v>4945</v>
      </c>
      <c r="AE301" s="149" t="s">
        <v>4946</v>
      </c>
      <c r="AF301" s="150"/>
    </row>
    <row r="302" spans="1:32" ht="39.9" customHeight="1">
      <c r="A302" s="69">
        <v>439</v>
      </c>
      <c r="B302" s="69">
        <v>1191720713001</v>
      </c>
      <c r="C302" s="69" t="s">
        <v>4947</v>
      </c>
      <c r="D302" s="69" t="s">
        <v>10913</v>
      </c>
      <c r="E302" s="69" t="s">
        <v>241</v>
      </c>
      <c r="F302" s="69" t="s">
        <v>4948</v>
      </c>
      <c r="G302" s="67">
        <v>38994</v>
      </c>
      <c r="H302" s="69" t="s">
        <v>4949</v>
      </c>
      <c r="I302" s="67">
        <v>41388</v>
      </c>
      <c r="J302" s="69" t="s">
        <v>126</v>
      </c>
      <c r="K302" s="69" t="s">
        <v>74</v>
      </c>
      <c r="L302" s="69" t="s">
        <v>4802</v>
      </c>
      <c r="M302" s="69" t="s">
        <v>4802</v>
      </c>
      <c r="N302" s="69" t="s">
        <v>4950</v>
      </c>
      <c r="O302" s="69" t="s">
        <v>4951</v>
      </c>
      <c r="P302" s="69" t="s">
        <v>4952</v>
      </c>
      <c r="Q302" s="69" t="s">
        <v>4953</v>
      </c>
      <c r="R302" s="69" t="s">
        <v>4954</v>
      </c>
      <c r="S302" s="69" t="s">
        <v>11769</v>
      </c>
      <c r="T302" s="69" t="s">
        <v>150</v>
      </c>
      <c r="U302" s="69" t="s">
        <v>150</v>
      </c>
      <c r="V302" s="69" t="s">
        <v>150</v>
      </c>
      <c r="W302" s="69" t="s">
        <v>150</v>
      </c>
      <c r="X302" s="69" t="s">
        <v>4955</v>
      </c>
      <c r="Y302" s="69" t="s">
        <v>4956</v>
      </c>
      <c r="Z302" s="69" t="s">
        <v>4957</v>
      </c>
      <c r="AA302" s="69" t="s">
        <v>4958</v>
      </c>
      <c r="AB302" s="69" t="s">
        <v>4959</v>
      </c>
      <c r="AC302" s="69" t="s">
        <v>11770</v>
      </c>
      <c r="AD302" s="69" t="s">
        <v>4960</v>
      </c>
      <c r="AE302" s="149" t="s">
        <v>4961</v>
      </c>
      <c r="AF302" s="150"/>
    </row>
    <row r="303" spans="1:32" ht="39.9" customHeight="1">
      <c r="A303" s="69">
        <v>440</v>
      </c>
      <c r="B303" s="69">
        <v>1191721078001</v>
      </c>
      <c r="C303" s="69" t="s">
        <v>4962</v>
      </c>
      <c r="D303" s="69" t="s">
        <v>10913</v>
      </c>
      <c r="E303" s="69" t="s">
        <v>241</v>
      </c>
      <c r="F303" s="69" t="s">
        <v>4963</v>
      </c>
      <c r="G303" s="67">
        <v>39078</v>
      </c>
      <c r="H303" s="69" t="s">
        <v>4964</v>
      </c>
      <c r="I303" s="67">
        <v>41402</v>
      </c>
      <c r="J303" s="69" t="s">
        <v>126</v>
      </c>
      <c r="K303" s="69" t="s">
        <v>74</v>
      </c>
      <c r="L303" s="69" t="s">
        <v>4735</v>
      </c>
      <c r="M303" s="69" t="s">
        <v>4735</v>
      </c>
      <c r="N303" s="69" t="s">
        <v>11059</v>
      </c>
      <c r="O303" s="69" t="s">
        <v>4965</v>
      </c>
      <c r="P303" s="69" t="s">
        <v>4966</v>
      </c>
      <c r="Q303" s="69" t="s">
        <v>4967</v>
      </c>
      <c r="R303" s="69" t="s">
        <v>4968</v>
      </c>
      <c r="S303" s="69" t="s">
        <v>4969</v>
      </c>
      <c r="T303" s="69" t="s">
        <v>11771</v>
      </c>
      <c r="U303" s="69" t="s">
        <v>11772</v>
      </c>
      <c r="V303" s="69" t="s">
        <v>150</v>
      </c>
      <c r="W303" s="69" t="s">
        <v>150</v>
      </c>
      <c r="X303" s="69" t="s">
        <v>4970</v>
      </c>
      <c r="Y303" s="69" t="s">
        <v>4971</v>
      </c>
      <c r="Z303" s="69" t="s">
        <v>4972</v>
      </c>
      <c r="AA303" s="69" t="s">
        <v>4973</v>
      </c>
      <c r="AB303" s="69" t="s">
        <v>4974</v>
      </c>
      <c r="AC303" s="69" t="s">
        <v>11773</v>
      </c>
      <c r="AD303" s="69" t="s">
        <v>4975</v>
      </c>
      <c r="AE303" s="149" t="s">
        <v>4976</v>
      </c>
      <c r="AF303" s="150"/>
    </row>
    <row r="304" spans="1:32" ht="39.9" customHeight="1">
      <c r="A304" s="69">
        <v>441</v>
      </c>
      <c r="B304" s="69">
        <v>1191723062001</v>
      </c>
      <c r="C304" s="69" t="s">
        <v>4977</v>
      </c>
      <c r="D304" s="69" t="s">
        <v>10913</v>
      </c>
      <c r="E304" s="69" t="s">
        <v>178</v>
      </c>
      <c r="F304" s="69" t="s">
        <v>4978</v>
      </c>
      <c r="G304" s="67">
        <v>39301</v>
      </c>
      <c r="H304" s="69" t="s">
        <v>4979</v>
      </c>
      <c r="I304" s="67">
        <v>41383</v>
      </c>
      <c r="J304" s="69" t="s">
        <v>126</v>
      </c>
      <c r="K304" s="69" t="s">
        <v>74</v>
      </c>
      <c r="L304" s="69" t="s">
        <v>62</v>
      </c>
      <c r="M304" s="69" t="s">
        <v>62</v>
      </c>
      <c r="N304" s="69" t="s">
        <v>4980</v>
      </c>
      <c r="O304" s="69" t="s">
        <v>4981</v>
      </c>
      <c r="P304" s="69" t="s">
        <v>4982</v>
      </c>
      <c r="Q304" s="69" t="s">
        <v>4983</v>
      </c>
      <c r="R304" s="69" t="s">
        <v>11060</v>
      </c>
      <c r="S304" s="69" t="s">
        <v>11061</v>
      </c>
      <c r="T304" s="69" t="s">
        <v>150</v>
      </c>
      <c r="U304" s="69" t="s">
        <v>150</v>
      </c>
      <c r="V304" s="69" t="s">
        <v>150</v>
      </c>
      <c r="W304" s="69" t="s">
        <v>150</v>
      </c>
      <c r="X304" s="69" t="s">
        <v>4984</v>
      </c>
      <c r="Y304" s="69" t="s">
        <v>4985</v>
      </c>
      <c r="Z304" s="69" t="s">
        <v>4986</v>
      </c>
      <c r="AA304" s="69" t="s">
        <v>4987</v>
      </c>
      <c r="AB304" s="69" t="s">
        <v>11062</v>
      </c>
      <c r="AC304" s="69" t="s">
        <v>11063</v>
      </c>
      <c r="AD304" s="69" t="s">
        <v>4988</v>
      </c>
      <c r="AE304" s="149" t="s">
        <v>4989</v>
      </c>
      <c r="AF304" s="150"/>
    </row>
    <row r="305" spans="1:32" ht="39.9" customHeight="1">
      <c r="A305" s="69">
        <v>442</v>
      </c>
      <c r="B305" s="69">
        <v>1191723089001</v>
      </c>
      <c r="C305" s="69" t="s">
        <v>4990</v>
      </c>
      <c r="D305" s="69" t="s">
        <v>10913</v>
      </c>
      <c r="E305" s="69" t="s">
        <v>178</v>
      </c>
      <c r="F305" s="69" t="s">
        <v>4991</v>
      </c>
      <c r="G305" s="67">
        <v>39301</v>
      </c>
      <c r="H305" s="69" t="s">
        <v>4992</v>
      </c>
      <c r="I305" s="67">
        <v>41398</v>
      </c>
      <c r="J305" s="69" t="s">
        <v>126</v>
      </c>
      <c r="K305" s="69" t="s">
        <v>74</v>
      </c>
      <c r="L305" s="69" t="s">
        <v>4993</v>
      </c>
      <c r="M305" s="69" t="s">
        <v>4993</v>
      </c>
      <c r="N305" s="69" t="s">
        <v>4994</v>
      </c>
      <c r="O305" s="69" t="s">
        <v>4995</v>
      </c>
      <c r="P305" s="69" t="s">
        <v>4996</v>
      </c>
      <c r="Q305" s="69" t="s">
        <v>4997</v>
      </c>
      <c r="R305" s="69" t="s">
        <v>4998</v>
      </c>
      <c r="S305" s="69" t="s">
        <v>11774</v>
      </c>
      <c r="T305" s="69" t="s">
        <v>11296</v>
      </c>
      <c r="U305" s="69" t="s">
        <v>11297</v>
      </c>
      <c r="V305" s="69" t="s">
        <v>150</v>
      </c>
      <c r="W305" s="69" t="s">
        <v>150</v>
      </c>
      <c r="X305" s="69" t="s">
        <v>4999</v>
      </c>
      <c r="Y305" s="69" t="s">
        <v>5000</v>
      </c>
      <c r="Z305" s="69" t="s">
        <v>5001</v>
      </c>
      <c r="AA305" s="69" t="s">
        <v>5002</v>
      </c>
      <c r="AB305" s="69" t="s">
        <v>5003</v>
      </c>
      <c r="AC305" s="69" t="s">
        <v>11775</v>
      </c>
      <c r="AD305" s="69" t="s">
        <v>5004</v>
      </c>
      <c r="AE305" s="149" t="s">
        <v>5005</v>
      </c>
      <c r="AF305" s="150"/>
    </row>
    <row r="306" spans="1:32" ht="39.9" customHeight="1">
      <c r="A306" s="69">
        <v>443</v>
      </c>
      <c r="B306" s="69">
        <v>1191723097001</v>
      </c>
      <c r="C306" s="69" t="s">
        <v>5006</v>
      </c>
      <c r="D306" s="69" t="s">
        <v>10913</v>
      </c>
      <c r="E306" s="69" t="s">
        <v>241</v>
      </c>
      <c r="F306" s="69" t="s">
        <v>5007</v>
      </c>
      <c r="G306" s="67">
        <v>39307</v>
      </c>
      <c r="H306" s="69" t="s">
        <v>5008</v>
      </c>
      <c r="I306" s="67">
        <v>41380</v>
      </c>
      <c r="J306" s="69" t="s">
        <v>126</v>
      </c>
      <c r="K306" s="69" t="s">
        <v>74</v>
      </c>
      <c r="L306" s="69" t="s">
        <v>5009</v>
      </c>
      <c r="M306" s="69" t="s">
        <v>5010</v>
      </c>
      <c r="N306" s="69" t="s">
        <v>5011</v>
      </c>
      <c r="O306" s="69" t="s">
        <v>5012</v>
      </c>
      <c r="P306" s="69" t="s">
        <v>5013</v>
      </c>
      <c r="Q306" s="69" t="s">
        <v>5014</v>
      </c>
      <c r="R306" s="69" t="s">
        <v>5015</v>
      </c>
      <c r="S306" s="69" t="s">
        <v>11776</v>
      </c>
      <c r="T306" s="69" t="s">
        <v>150</v>
      </c>
      <c r="U306" s="69" t="s">
        <v>150</v>
      </c>
      <c r="V306" s="69" t="s">
        <v>150</v>
      </c>
      <c r="W306" s="69" t="s">
        <v>150</v>
      </c>
      <c r="X306" s="69" t="s">
        <v>5016</v>
      </c>
      <c r="Y306" s="69" t="s">
        <v>5017</v>
      </c>
      <c r="Z306" s="69" t="s">
        <v>5018</v>
      </c>
      <c r="AA306" s="69" t="s">
        <v>5019</v>
      </c>
      <c r="AB306" s="69" t="s">
        <v>5020</v>
      </c>
      <c r="AC306" s="69" t="s">
        <v>5021</v>
      </c>
      <c r="AD306" s="69" t="s">
        <v>5022</v>
      </c>
      <c r="AE306" s="149" t="s">
        <v>5023</v>
      </c>
      <c r="AF306" s="150"/>
    </row>
    <row r="307" spans="1:32" ht="39.9" customHeight="1">
      <c r="A307" s="69">
        <v>444</v>
      </c>
      <c r="B307" s="69">
        <v>1191723720001</v>
      </c>
      <c r="C307" s="69" t="s">
        <v>5024</v>
      </c>
      <c r="D307" s="69" t="s">
        <v>10913</v>
      </c>
      <c r="E307" s="69" t="s">
        <v>241</v>
      </c>
      <c r="F307" s="69" t="s">
        <v>5025</v>
      </c>
      <c r="G307" s="67">
        <v>39322</v>
      </c>
      <c r="H307" s="69" t="s">
        <v>5026</v>
      </c>
      <c r="I307" s="67">
        <v>41414</v>
      </c>
      <c r="J307" s="69" t="s">
        <v>126</v>
      </c>
      <c r="K307" s="69" t="s">
        <v>74</v>
      </c>
      <c r="L307" s="69" t="s">
        <v>4763</v>
      </c>
      <c r="M307" s="69" t="s">
        <v>5027</v>
      </c>
      <c r="N307" s="69" t="s">
        <v>5028</v>
      </c>
      <c r="O307" s="69" t="s">
        <v>5029</v>
      </c>
      <c r="P307" s="69" t="s">
        <v>5030</v>
      </c>
      <c r="Q307" s="69" t="s">
        <v>5031</v>
      </c>
      <c r="R307" s="69" t="s">
        <v>5032</v>
      </c>
      <c r="S307" s="69" t="s">
        <v>5033</v>
      </c>
      <c r="T307" s="69" t="s">
        <v>150</v>
      </c>
      <c r="U307" s="69" t="s">
        <v>150</v>
      </c>
      <c r="V307" s="69" t="s">
        <v>150</v>
      </c>
      <c r="W307" s="69" t="s">
        <v>150</v>
      </c>
      <c r="X307" s="69" t="s">
        <v>5034</v>
      </c>
      <c r="Y307" s="69" t="s">
        <v>5035</v>
      </c>
      <c r="Z307" s="69" t="s">
        <v>5036</v>
      </c>
      <c r="AA307" s="69" t="s">
        <v>5037</v>
      </c>
      <c r="AB307" s="69" t="s">
        <v>5038</v>
      </c>
      <c r="AC307" s="69" t="s">
        <v>5039</v>
      </c>
      <c r="AD307" s="69" t="s">
        <v>5040</v>
      </c>
      <c r="AE307" s="149" t="s">
        <v>5041</v>
      </c>
      <c r="AF307" s="150"/>
    </row>
    <row r="308" spans="1:32" ht="39.9" customHeight="1">
      <c r="A308" s="69">
        <v>445</v>
      </c>
      <c r="B308" s="69">
        <v>1191724034001</v>
      </c>
      <c r="C308" s="69" t="s">
        <v>5042</v>
      </c>
      <c r="D308" s="69" t="s">
        <v>10913</v>
      </c>
      <c r="E308" s="69" t="s">
        <v>241</v>
      </c>
      <c r="F308" s="69" t="s">
        <v>5043</v>
      </c>
      <c r="G308" s="67">
        <v>39344</v>
      </c>
      <c r="H308" s="69" t="s">
        <v>5044</v>
      </c>
      <c r="I308" s="67">
        <v>41403</v>
      </c>
      <c r="J308" s="69" t="s">
        <v>126</v>
      </c>
      <c r="K308" s="69" t="s">
        <v>74</v>
      </c>
      <c r="L308" s="69" t="s">
        <v>5045</v>
      </c>
      <c r="M308" s="69" t="s">
        <v>5046</v>
      </c>
      <c r="N308" s="69" t="s">
        <v>5047</v>
      </c>
      <c r="O308" s="69" t="s">
        <v>5048</v>
      </c>
      <c r="P308" s="69" t="s">
        <v>5049</v>
      </c>
      <c r="Q308" s="69" t="s">
        <v>5050</v>
      </c>
      <c r="R308" s="69" t="s">
        <v>5051</v>
      </c>
      <c r="S308" s="69" t="s">
        <v>5052</v>
      </c>
      <c r="T308" s="69" t="s">
        <v>150</v>
      </c>
      <c r="U308" s="69" t="s">
        <v>150</v>
      </c>
      <c r="V308" s="69" t="s">
        <v>150</v>
      </c>
      <c r="W308" s="69" t="s">
        <v>150</v>
      </c>
      <c r="X308" s="69" t="s">
        <v>5053</v>
      </c>
      <c r="Y308" s="69" t="s">
        <v>5054</v>
      </c>
      <c r="Z308" s="69" t="s">
        <v>5055</v>
      </c>
      <c r="AA308" s="69" t="s">
        <v>5056</v>
      </c>
      <c r="AB308" s="69" t="s">
        <v>5057</v>
      </c>
      <c r="AC308" s="69" t="s">
        <v>5058</v>
      </c>
      <c r="AD308" s="69" t="s">
        <v>5059</v>
      </c>
      <c r="AE308" s="149" t="s">
        <v>11777</v>
      </c>
      <c r="AF308" s="150"/>
    </row>
    <row r="309" spans="1:32" ht="39.9" customHeight="1">
      <c r="A309" s="69">
        <v>447</v>
      </c>
      <c r="B309" s="69">
        <v>1191725669001</v>
      </c>
      <c r="C309" s="69" t="s">
        <v>5061</v>
      </c>
      <c r="D309" s="69" t="s">
        <v>10913</v>
      </c>
      <c r="E309" s="69" t="s">
        <v>291</v>
      </c>
      <c r="F309" s="69" t="s">
        <v>5062</v>
      </c>
      <c r="G309" s="67">
        <v>39657</v>
      </c>
      <c r="H309" s="69" t="s">
        <v>5063</v>
      </c>
      <c r="I309" s="67">
        <v>41397</v>
      </c>
      <c r="J309" s="69" t="s">
        <v>126</v>
      </c>
      <c r="K309" s="69" t="s">
        <v>74</v>
      </c>
      <c r="L309" s="69" t="s">
        <v>74</v>
      </c>
      <c r="M309" s="69" t="s">
        <v>74</v>
      </c>
      <c r="N309" s="69" t="s">
        <v>5064</v>
      </c>
      <c r="O309" s="69" t="s">
        <v>5065</v>
      </c>
      <c r="P309" s="69" t="s">
        <v>5066</v>
      </c>
      <c r="Q309" s="69" t="s">
        <v>5067</v>
      </c>
      <c r="R309" s="69" t="s">
        <v>5068</v>
      </c>
      <c r="S309" s="69" t="s">
        <v>5069</v>
      </c>
      <c r="T309" s="69" t="s">
        <v>5070</v>
      </c>
      <c r="U309" s="69" t="s">
        <v>5071</v>
      </c>
      <c r="V309" s="69" t="s">
        <v>150</v>
      </c>
      <c r="W309" s="69" t="s">
        <v>150</v>
      </c>
      <c r="X309" s="69" t="s">
        <v>5072</v>
      </c>
      <c r="Y309" s="69" t="s">
        <v>11778</v>
      </c>
      <c r="Z309" s="69" t="s">
        <v>5073</v>
      </c>
      <c r="AA309" s="69" t="s">
        <v>5074</v>
      </c>
      <c r="AB309" s="69" t="s">
        <v>5075</v>
      </c>
      <c r="AC309" s="69" t="s">
        <v>5076</v>
      </c>
      <c r="AD309" s="69" t="s">
        <v>11064</v>
      </c>
      <c r="AE309" s="149" t="s">
        <v>11065</v>
      </c>
      <c r="AF309" s="150"/>
    </row>
    <row r="310" spans="1:32" ht="39.9" customHeight="1">
      <c r="A310" s="69">
        <v>448</v>
      </c>
      <c r="B310" s="69">
        <v>1191725863001</v>
      </c>
      <c r="C310" s="69" t="s">
        <v>5077</v>
      </c>
      <c r="D310" s="69" t="s">
        <v>10913</v>
      </c>
      <c r="E310" s="69" t="s">
        <v>241</v>
      </c>
      <c r="F310" s="69" t="s">
        <v>2680</v>
      </c>
      <c r="G310" s="67">
        <v>39406</v>
      </c>
      <c r="H310" s="69" t="s">
        <v>5078</v>
      </c>
      <c r="I310" s="67">
        <v>41404</v>
      </c>
      <c r="J310" s="69" t="s">
        <v>126</v>
      </c>
      <c r="K310" s="69" t="s">
        <v>74</v>
      </c>
      <c r="L310" s="69" t="s">
        <v>74</v>
      </c>
      <c r="M310" s="69" t="s">
        <v>4652</v>
      </c>
      <c r="N310" s="69" t="s">
        <v>5079</v>
      </c>
      <c r="O310" s="69" t="s">
        <v>5080</v>
      </c>
      <c r="P310" s="69" t="s">
        <v>5081</v>
      </c>
      <c r="Q310" s="69" t="s">
        <v>5082</v>
      </c>
      <c r="R310" s="69" t="s">
        <v>5083</v>
      </c>
      <c r="S310" s="69" t="s">
        <v>5084</v>
      </c>
      <c r="T310" s="69" t="s">
        <v>150</v>
      </c>
      <c r="U310" s="69" t="s">
        <v>150</v>
      </c>
      <c r="V310" s="69" t="s">
        <v>150</v>
      </c>
      <c r="W310" s="69" t="s">
        <v>150</v>
      </c>
      <c r="X310" s="69" t="s">
        <v>5085</v>
      </c>
      <c r="Y310" s="69" t="s">
        <v>11779</v>
      </c>
      <c r="Z310" s="69" t="s">
        <v>5086</v>
      </c>
      <c r="AA310" s="69" t="s">
        <v>5087</v>
      </c>
      <c r="AB310" s="69" t="s">
        <v>5088</v>
      </c>
      <c r="AC310" s="69" t="s">
        <v>5089</v>
      </c>
      <c r="AD310" s="69" t="s">
        <v>5090</v>
      </c>
      <c r="AE310" s="149" t="s">
        <v>5091</v>
      </c>
      <c r="AF310" s="150"/>
    </row>
    <row r="311" spans="1:32" ht="39.9" customHeight="1">
      <c r="A311" s="69">
        <v>449</v>
      </c>
      <c r="B311" s="69">
        <v>1191726460001</v>
      </c>
      <c r="C311" s="69" t="s">
        <v>5092</v>
      </c>
      <c r="D311" s="69" t="s">
        <v>10913</v>
      </c>
      <c r="E311" s="69" t="s">
        <v>241</v>
      </c>
      <c r="F311" s="69" t="s">
        <v>5093</v>
      </c>
      <c r="G311" s="67">
        <v>39645</v>
      </c>
      <c r="H311" s="69" t="s">
        <v>5094</v>
      </c>
      <c r="I311" s="67">
        <v>41491</v>
      </c>
      <c r="J311" s="69" t="s">
        <v>126</v>
      </c>
      <c r="K311" s="69" t="s">
        <v>74</v>
      </c>
      <c r="L311" s="69" t="s">
        <v>5095</v>
      </c>
      <c r="M311" s="69" t="s">
        <v>5096</v>
      </c>
      <c r="N311" s="69" t="s">
        <v>5097</v>
      </c>
      <c r="O311" s="69" t="s">
        <v>5098</v>
      </c>
      <c r="P311" s="69" t="s">
        <v>5099</v>
      </c>
      <c r="Q311" s="69" t="s">
        <v>5100</v>
      </c>
      <c r="R311" s="69" t="s">
        <v>5101</v>
      </c>
      <c r="S311" s="69" t="s">
        <v>11780</v>
      </c>
      <c r="T311" s="69" t="s">
        <v>5102</v>
      </c>
      <c r="U311" s="69" t="s">
        <v>11781</v>
      </c>
      <c r="V311" s="69" t="s">
        <v>5103</v>
      </c>
      <c r="W311" s="69" t="s">
        <v>5103</v>
      </c>
      <c r="X311" s="69" t="s">
        <v>5104</v>
      </c>
      <c r="Y311" s="69" t="s">
        <v>5105</v>
      </c>
      <c r="Z311" s="69" t="s">
        <v>5106</v>
      </c>
      <c r="AA311" s="69" t="s">
        <v>5107</v>
      </c>
      <c r="AB311" s="69" t="s">
        <v>5108</v>
      </c>
      <c r="AC311" s="69" t="s">
        <v>11782</v>
      </c>
      <c r="AD311" s="69" t="s">
        <v>5109</v>
      </c>
      <c r="AE311" s="149" t="s">
        <v>5110</v>
      </c>
      <c r="AF311" s="150"/>
    </row>
    <row r="312" spans="1:32" ht="39.9" customHeight="1">
      <c r="A312" s="69">
        <v>451</v>
      </c>
      <c r="B312" s="69">
        <v>1191733092001</v>
      </c>
      <c r="C312" s="69" t="s">
        <v>5112</v>
      </c>
      <c r="D312" s="69" t="s">
        <v>10913</v>
      </c>
      <c r="E312" s="69" t="s">
        <v>241</v>
      </c>
      <c r="F312" s="69" t="s">
        <v>2613</v>
      </c>
      <c r="G312" s="67">
        <v>39947</v>
      </c>
      <c r="H312" s="69" t="s">
        <v>5113</v>
      </c>
      <c r="I312" s="67">
        <v>41417</v>
      </c>
      <c r="J312" s="69" t="s">
        <v>126</v>
      </c>
      <c r="K312" s="69" t="s">
        <v>74</v>
      </c>
      <c r="L312" s="69" t="s">
        <v>74</v>
      </c>
      <c r="M312" s="69" t="s">
        <v>422</v>
      </c>
      <c r="N312" s="69" t="s">
        <v>5114</v>
      </c>
      <c r="O312" s="69" t="s">
        <v>5115</v>
      </c>
      <c r="P312" s="69" t="s">
        <v>5116</v>
      </c>
      <c r="Q312" s="69" t="s">
        <v>5117</v>
      </c>
      <c r="R312" s="69" t="s">
        <v>5118</v>
      </c>
      <c r="S312" s="69" t="s">
        <v>5119</v>
      </c>
      <c r="T312" s="69" t="s">
        <v>150</v>
      </c>
      <c r="U312" s="69" t="s">
        <v>150</v>
      </c>
      <c r="V312" s="69" t="s">
        <v>150</v>
      </c>
      <c r="W312" s="69" t="s">
        <v>150</v>
      </c>
      <c r="X312" s="69" t="s">
        <v>5120</v>
      </c>
      <c r="Y312" s="69" t="s">
        <v>5121</v>
      </c>
      <c r="Z312" s="69" t="s">
        <v>5122</v>
      </c>
      <c r="AA312" s="69" t="s">
        <v>5123</v>
      </c>
      <c r="AB312" s="69" t="s">
        <v>5124</v>
      </c>
      <c r="AC312" s="69" t="s">
        <v>5125</v>
      </c>
      <c r="AD312" s="69" t="s">
        <v>5126</v>
      </c>
      <c r="AE312" s="149" t="s">
        <v>11783</v>
      </c>
      <c r="AF312" s="150"/>
    </row>
    <row r="313" spans="1:32" ht="39.9" customHeight="1">
      <c r="A313" s="69">
        <v>454</v>
      </c>
      <c r="B313" s="69">
        <v>1191734102001</v>
      </c>
      <c r="C313" s="69" t="s">
        <v>5127</v>
      </c>
      <c r="D313" s="69" t="s">
        <v>10913</v>
      </c>
      <c r="E313" s="69" t="s">
        <v>241</v>
      </c>
      <c r="F313" s="69" t="s">
        <v>5128</v>
      </c>
      <c r="G313" s="67">
        <v>39997</v>
      </c>
      <c r="H313" s="69" t="s">
        <v>5129</v>
      </c>
      <c r="I313" s="67">
        <v>41398</v>
      </c>
      <c r="J313" s="69" t="s">
        <v>126</v>
      </c>
      <c r="K313" s="69" t="s">
        <v>74</v>
      </c>
      <c r="L313" s="69" t="s">
        <v>74</v>
      </c>
      <c r="M313" s="69" t="s">
        <v>5130</v>
      </c>
      <c r="N313" s="69" t="s">
        <v>5131</v>
      </c>
      <c r="O313" s="69" t="s">
        <v>5132</v>
      </c>
      <c r="P313" s="69" t="s">
        <v>5133</v>
      </c>
      <c r="Q313" s="69" t="s">
        <v>5134</v>
      </c>
      <c r="R313" s="69" t="s">
        <v>5135</v>
      </c>
      <c r="S313" s="69" t="s">
        <v>5136</v>
      </c>
      <c r="T313" s="69" t="s">
        <v>150</v>
      </c>
      <c r="U313" s="69" t="s">
        <v>150</v>
      </c>
      <c r="V313" s="69" t="s">
        <v>150</v>
      </c>
      <c r="W313" s="69" t="s">
        <v>150</v>
      </c>
      <c r="X313" s="69" t="s">
        <v>5137</v>
      </c>
      <c r="Y313" s="69" t="s">
        <v>5138</v>
      </c>
      <c r="Z313" s="69" t="s">
        <v>5139</v>
      </c>
      <c r="AA313" s="69" t="s">
        <v>5140</v>
      </c>
      <c r="AB313" s="69" t="s">
        <v>5141</v>
      </c>
      <c r="AC313" s="69" t="s">
        <v>5142</v>
      </c>
      <c r="AD313" s="69" t="s">
        <v>5143</v>
      </c>
      <c r="AE313" s="149" t="s">
        <v>5144</v>
      </c>
      <c r="AF313" s="150"/>
    </row>
    <row r="314" spans="1:32" ht="39.9" customHeight="1">
      <c r="A314" s="69">
        <v>455</v>
      </c>
      <c r="B314" s="69">
        <v>1191734234001</v>
      </c>
      <c r="C314" s="69" t="s">
        <v>5145</v>
      </c>
      <c r="D314" s="69" t="s">
        <v>10913</v>
      </c>
      <c r="E314" s="69" t="s">
        <v>241</v>
      </c>
      <c r="F314" s="69" t="s">
        <v>1056</v>
      </c>
      <c r="G314" s="67">
        <v>40149</v>
      </c>
      <c r="H314" s="69" t="s">
        <v>5146</v>
      </c>
      <c r="I314" s="67">
        <v>41388</v>
      </c>
      <c r="J314" s="69" t="s">
        <v>126</v>
      </c>
      <c r="K314" s="69" t="s">
        <v>74</v>
      </c>
      <c r="L314" s="69" t="s">
        <v>4748</v>
      </c>
      <c r="M314" s="69" t="s">
        <v>4748</v>
      </c>
      <c r="N314" s="69" t="s">
        <v>5147</v>
      </c>
      <c r="O314" s="69" t="s">
        <v>5148</v>
      </c>
      <c r="P314" s="69" t="s">
        <v>5149</v>
      </c>
      <c r="Q314" s="69" t="s">
        <v>5150</v>
      </c>
      <c r="R314" s="69" t="s">
        <v>5151</v>
      </c>
      <c r="S314" s="69" t="s">
        <v>11784</v>
      </c>
      <c r="T314" s="69" t="s">
        <v>5152</v>
      </c>
      <c r="U314" s="69" t="s">
        <v>5153</v>
      </c>
      <c r="V314" s="69" t="s">
        <v>788</v>
      </c>
      <c r="W314" s="69" t="s">
        <v>5154</v>
      </c>
      <c r="X314" s="69" t="s">
        <v>5155</v>
      </c>
      <c r="Y314" s="69" t="s">
        <v>5156</v>
      </c>
      <c r="Z314" s="69" t="s">
        <v>5157</v>
      </c>
      <c r="AA314" s="69" t="s">
        <v>5158</v>
      </c>
      <c r="AB314" s="69" t="s">
        <v>5159</v>
      </c>
      <c r="AC314" s="69" t="s">
        <v>11785</v>
      </c>
      <c r="AD314" s="69" t="s">
        <v>5160</v>
      </c>
      <c r="AE314" s="149" t="s">
        <v>5161</v>
      </c>
      <c r="AF314" s="150"/>
    </row>
    <row r="315" spans="1:32" ht="39.9" customHeight="1">
      <c r="A315" s="69">
        <v>459</v>
      </c>
      <c r="B315" s="69">
        <v>1191736296001</v>
      </c>
      <c r="C315" s="69" t="s">
        <v>5162</v>
      </c>
      <c r="D315" s="69" t="s">
        <v>10913</v>
      </c>
      <c r="E315" s="69" t="s">
        <v>178</v>
      </c>
      <c r="F315" s="69" t="s">
        <v>5163</v>
      </c>
      <c r="G315" s="67">
        <v>40291</v>
      </c>
      <c r="H315" s="69" t="s">
        <v>5164</v>
      </c>
      <c r="I315" s="67">
        <v>41425</v>
      </c>
      <c r="J315" s="69" t="s">
        <v>126</v>
      </c>
      <c r="K315" s="69" t="s">
        <v>74</v>
      </c>
      <c r="L315" s="69" t="s">
        <v>74</v>
      </c>
      <c r="M315" s="69" t="s">
        <v>245</v>
      </c>
      <c r="N315" s="69" t="s">
        <v>5165</v>
      </c>
      <c r="O315" s="69" t="s">
        <v>5166</v>
      </c>
      <c r="P315" s="69" t="s">
        <v>5167</v>
      </c>
      <c r="Q315" s="69" t="s">
        <v>5168</v>
      </c>
      <c r="R315" s="69" t="s">
        <v>5169</v>
      </c>
      <c r="S315" s="69" t="s">
        <v>5170</v>
      </c>
      <c r="T315" s="69" t="s">
        <v>5174</v>
      </c>
      <c r="U315" s="69" t="s">
        <v>11786</v>
      </c>
      <c r="V315" s="69" t="s">
        <v>150</v>
      </c>
      <c r="W315" s="69" t="s">
        <v>150</v>
      </c>
      <c r="X315" s="69" t="s">
        <v>5171</v>
      </c>
      <c r="Y315" s="69" t="s">
        <v>5172</v>
      </c>
      <c r="Z315" s="69" t="s">
        <v>5173</v>
      </c>
      <c r="AA315" s="69" t="s">
        <v>11787</v>
      </c>
      <c r="AB315" s="69" t="s">
        <v>5174</v>
      </c>
      <c r="AC315" s="69" t="s">
        <v>11786</v>
      </c>
      <c r="AD315" s="69" t="s">
        <v>5175</v>
      </c>
      <c r="AE315" s="149" t="s">
        <v>5176</v>
      </c>
      <c r="AF315" s="150"/>
    </row>
    <row r="316" spans="1:32" ht="39.9" customHeight="1">
      <c r="A316" s="69">
        <v>460</v>
      </c>
      <c r="B316" s="69">
        <v>1191736423001</v>
      </c>
      <c r="C316" s="69" t="s">
        <v>5177</v>
      </c>
      <c r="D316" s="69" t="s">
        <v>10913</v>
      </c>
      <c r="E316" s="69" t="s">
        <v>241</v>
      </c>
      <c r="F316" s="69" t="s">
        <v>4273</v>
      </c>
      <c r="G316" s="67">
        <v>40260</v>
      </c>
      <c r="H316" s="69" t="s">
        <v>5178</v>
      </c>
      <c r="I316" s="67">
        <v>41405</v>
      </c>
      <c r="J316" s="69" t="s">
        <v>126</v>
      </c>
      <c r="K316" s="69" t="s">
        <v>74</v>
      </c>
      <c r="L316" s="69" t="s">
        <v>4802</v>
      </c>
      <c r="M316" s="69" t="s">
        <v>4802</v>
      </c>
      <c r="N316" s="69" t="s">
        <v>5179</v>
      </c>
      <c r="O316" s="69" t="s">
        <v>5180</v>
      </c>
      <c r="P316" s="69" t="s">
        <v>5181</v>
      </c>
      <c r="Q316" s="69" t="s">
        <v>5182</v>
      </c>
      <c r="R316" s="69" t="s">
        <v>5183</v>
      </c>
      <c r="S316" s="69" t="s">
        <v>5184</v>
      </c>
      <c r="T316" s="69" t="s">
        <v>11298</v>
      </c>
      <c r="U316" s="69" t="s">
        <v>11299</v>
      </c>
      <c r="V316" s="69" t="s">
        <v>150</v>
      </c>
      <c r="W316" s="69" t="s">
        <v>150</v>
      </c>
      <c r="X316" s="69" t="s">
        <v>5185</v>
      </c>
      <c r="Y316" s="69" t="s">
        <v>5186</v>
      </c>
      <c r="Z316" s="69" t="s">
        <v>5187</v>
      </c>
      <c r="AA316" s="69" t="s">
        <v>5188</v>
      </c>
      <c r="AB316" s="69" t="s">
        <v>5189</v>
      </c>
      <c r="AC316" s="69" t="s">
        <v>5190</v>
      </c>
      <c r="AD316" s="69" t="s">
        <v>5191</v>
      </c>
      <c r="AE316" s="149" t="s">
        <v>5192</v>
      </c>
      <c r="AF316" s="150"/>
    </row>
    <row r="317" spans="1:32" ht="39.9" customHeight="1">
      <c r="A317" s="69">
        <v>461</v>
      </c>
      <c r="B317" s="69">
        <v>1191736938001</v>
      </c>
      <c r="C317" s="69" t="s">
        <v>5193</v>
      </c>
      <c r="D317" s="69" t="s">
        <v>10913</v>
      </c>
      <c r="E317" s="69" t="s">
        <v>178</v>
      </c>
      <c r="F317" s="69" t="s">
        <v>5194</v>
      </c>
      <c r="G317" s="67">
        <v>40329</v>
      </c>
      <c r="H317" s="69" t="s">
        <v>5195</v>
      </c>
      <c r="I317" s="67">
        <v>41442</v>
      </c>
      <c r="J317" s="69" t="s">
        <v>126</v>
      </c>
      <c r="K317" s="69" t="s">
        <v>74</v>
      </c>
      <c r="L317" s="69" t="s">
        <v>74</v>
      </c>
      <c r="M317" s="69" t="s">
        <v>211</v>
      </c>
      <c r="N317" s="69" t="s">
        <v>5196</v>
      </c>
      <c r="O317" s="69" t="s">
        <v>5197</v>
      </c>
      <c r="P317" s="69" t="s">
        <v>5198</v>
      </c>
      <c r="Q317" s="69" t="s">
        <v>5199</v>
      </c>
      <c r="R317" s="69" t="s">
        <v>5200</v>
      </c>
      <c r="S317" s="69" t="s">
        <v>5201</v>
      </c>
      <c r="T317" s="69" t="s">
        <v>5202</v>
      </c>
      <c r="U317" s="69" t="s">
        <v>5203</v>
      </c>
      <c r="V317" s="69" t="s">
        <v>150</v>
      </c>
      <c r="W317" s="69" t="s">
        <v>150</v>
      </c>
      <c r="X317" s="69" t="s">
        <v>5204</v>
      </c>
      <c r="Y317" s="69" t="s">
        <v>5205</v>
      </c>
      <c r="Z317" s="69" t="s">
        <v>5206</v>
      </c>
      <c r="AA317" s="69" t="s">
        <v>5207</v>
      </c>
      <c r="AB317" s="69" t="s">
        <v>5208</v>
      </c>
      <c r="AC317" s="69" t="s">
        <v>5209</v>
      </c>
      <c r="AD317" s="69" t="s">
        <v>5210</v>
      </c>
      <c r="AE317" s="149" t="s">
        <v>11788</v>
      </c>
      <c r="AF317" s="150"/>
    </row>
    <row r="318" spans="1:32" ht="39.9" customHeight="1">
      <c r="A318" s="69">
        <v>462</v>
      </c>
      <c r="B318" s="69">
        <v>1191736954001</v>
      </c>
      <c r="C318" s="69" t="s">
        <v>5211</v>
      </c>
      <c r="D318" s="69" t="s">
        <v>10913</v>
      </c>
      <c r="E318" s="69" t="s">
        <v>178</v>
      </c>
      <c r="F318" s="69" t="s">
        <v>2836</v>
      </c>
      <c r="G318" s="67">
        <v>40291</v>
      </c>
      <c r="H318" s="69" t="s">
        <v>5212</v>
      </c>
      <c r="I318" s="67">
        <v>41405</v>
      </c>
      <c r="J318" s="69" t="s">
        <v>126</v>
      </c>
      <c r="K318" s="69" t="s">
        <v>74</v>
      </c>
      <c r="L318" s="69" t="s">
        <v>74</v>
      </c>
      <c r="M318" s="69" t="s">
        <v>5213</v>
      </c>
      <c r="N318" s="69" t="s">
        <v>5214</v>
      </c>
      <c r="O318" s="69" t="s">
        <v>5215</v>
      </c>
      <c r="P318" s="69" t="s">
        <v>5216</v>
      </c>
      <c r="Q318" s="69" t="s">
        <v>5217</v>
      </c>
      <c r="R318" s="69" t="s">
        <v>5218</v>
      </c>
      <c r="S318" s="69" t="s">
        <v>11789</v>
      </c>
      <c r="T318" s="69" t="s">
        <v>5219</v>
      </c>
      <c r="U318" s="69" t="s">
        <v>5220</v>
      </c>
      <c r="V318" s="69" t="s">
        <v>150</v>
      </c>
      <c r="W318" s="69" t="s">
        <v>150</v>
      </c>
      <c r="X318" s="69" t="s">
        <v>5221</v>
      </c>
      <c r="Y318" s="69" t="s">
        <v>5222</v>
      </c>
      <c r="Z318" s="69" t="s">
        <v>5223</v>
      </c>
      <c r="AA318" s="69" t="s">
        <v>11790</v>
      </c>
      <c r="AB318" s="69" t="s">
        <v>5224</v>
      </c>
      <c r="AC318" s="69" t="s">
        <v>5225</v>
      </c>
      <c r="AD318" s="69" t="s">
        <v>5226</v>
      </c>
      <c r="AE318" s="149" t="s">
        <v>5227</v>
      </c>
      <c r="AF318" s="150"/>
    </row>
    <row r="319" spans="1:32" ht="39.9" customHeight="1">
      <c r="A319" s="69">
        <v>463</v>
      </c>
      <c r="B319" s="69">
        <v>1191736989001</v>
      </c>
      <c r="C319" s="69" t="s">
        <v>5228</v>
      </c>
      <c r="D319" s="69" t="s">
        <v>10913</v>
      </c>
      <c r="E319" s="69" t="s">
        <v>178</v>
      </c>
      <c r="F319" s="69" t="s">
        <v>2561</v>
      </c>
      <c r="G319" s="67">
        <v>40310</v>
      </c>
      <c r="H319" s="69" t="s">
        <v>5229</v>
      </c>
      <c r="I319" s="67">
        <v>41428</v>
      </c>
      <c r="J319" s="69" t="s">
        <v>126</v>
      </c>
      <c r="K319" s="69" t="s">
        <v>74</v>
      </c>
      <c r="L319" s="69" t="s">
        <v>4802</v>
      </c>
      <c r="M319" s="69" t="s">
        <v>4802</v>
      </c>
      <c r="N319" s="69" t="s">
        <v>5230</v>
      </c>
      <c r="O319" s="69" t="s">
        <v>11791</v>
      </c>
      <c r="P319" s="69" t="s">
        <v>11792</v>
      </c>
      <c r="Q319" s="69" t="s">
        <v>5231</v>
      </c>
      <c r="R319" s="69" t="s">
        <v>5232</v>
      </c>
      <c r="S319" s="69" t="s">
        <v>5233</v>
      </c>
      <c r="T319" s="69" t="s">
        <v>150</v>
      </c>
      <c r="U319" s="69" t="s">
        <v>150</v>
      </c>
      <c r="V319" s="69" t="s">
        <v>150</v>
      </c>
      <c r="W319" s="69" t="s">
        <v>150</v>
      </c>
      <c r="X319" s="69" t="s">
        <v>5234</v>
      </c>
      <c r="Y319" s="69" t="s">
        <v>5235</v>
      </c>
      <c r="Z319" s="69" t="s">
        <v>5236</v>
      </c>
      <c r="AA319" s="69" t="s">
        <v>5237</v>
      </c>
      <c r="AB319" s="69" t="s">
        <v>5238</v>
      </c>
      <c r="AC319" s="69" t="s">
        <v>5239</v>
      </c>
      <c r="AD319" s="69" t="s">
        <v>5240</v>
      </c>
      <c r="AE319" s="149" t="s">
        <v>5241</v>
      </c>
      <c r="AF319" s="150"/>
    </row>
    <row r="320" spans="1:32" ht="39.9" customHeight="1">
      <c r="A320" s="69">
        <v>465</v>
      </c>
      <c r="B320" s="69">
        <v>1191738213001</v>
      </c>
      <c r="C320" s="69" t="s">
        <v>5242</v>
      </c>
      <c r="D320" s="69" t="s">
        <v>10913</v>
      </c>
      <c r="E320" s="69" t="s">
        <v>241</v>
      </c>
      <c r="F320" s="69" t="s">
        <v>5243</v>
      </c>
      <c r="G320" s="67">
        <v>40464</v>
      </c>
      <c r="H320" s="69" t="s">
        <v>5244</v>
      </c>
      <c r="I320" s="67">
        <v>41386</v>
      </c>
      <c r="J320" s="69" t="s">
        <v>126</v>
      </c>
      <c r="K320" s="69" t="s">
        <v>74</v>
      </c>
      <c r="L320" s="69" t="s">
        <v>74</v>
      </c>
      <c r="M320" s="69" t="s">
        <v>74</v>
      </c>
      <c r="N320" s="69" t="s">
        <v>5245</v>
      </c>
      <c r="O320" s="69" t="s">
        <v>5246</v>
      </c>
      <c r="P320" s="69" t="s">
        <v>5247</v>
      </c>
      <c r="Q320" s="69" t="s">
        <v>5248</v>
      </c>
      <c r="R320" s="69" t="s">
        <v>5249</v>
      </c>
      <c r="S320" s="69" t="s">
        <v>11793</v>
      </c>
      <c r="T320" s="69" t="s">
        <v>150</v>
      </c>
      <c r="U320" s="69" t="s">
        <v>150</v>
      </c>
      <c r="V320" s="69" t="s">
        <v>150</v>
      </c>
      <c r="W320" s="69" t="s">
        <v>150</v>
      </c>
      <c r="X320" s="69" t="s">
        <v>5250</v>
      </c>
      <c r="Y320" s="69" t="s">
        <v>5251</v>
      </c>
      <c r="Z320" s="69" t="s">
        <v>5252</v>
      </c>
      <c r="AA320" s="69" t="s">
        <v>5253</v>
      </c>
      <c r="AB320" s="69" t="s">
        <v>5254</v>
      </c>
      <c r="AC320" s="69" t="s">
        <v>5255</v>
      </c>
      <c r="AD320" s="69" t="s">
        <v>5256</v>
      </c>
      <c r="AE320" s="149" t="s">
        <v>5257</v>
      </c>
      <c r="AF320" s="150"/>
    </row>
    <row r="321" spans="1:32" ht="39.9" customHeight="1">
      <c r="A321" s="69">
        <v>466</v>
      </c>
      <c r="B321" s="69">
        <v>1191738248001</v>
      </c>
      <c r="C321" s="69" t="s">
        <v>5258</v>
      </c>
      <c r="D321" s="69" t="s">
        <v>10913</v>
      </c>
      <c r="E321" s="69" t="s">
        <v>241</v>
      </c>
      <c r="F321" s="69" t="s">
        <v>5259</v>
      </c>
      <c r="G321" s="67">
        <v>40465</v>
      </c>
      <c r="H321" s="69" t="s">
        <v>5260</v>
      </c>
      <c r="I321" s="67">
        <v>41411</v>
      </c>
      <c r="J321" s="69" t="s">
        <v>126</v>
      </c>
      <c r="K321" s="69" t="s">
        <v>74</v>
      </c>
      <c r="L321" s="69" t="s">
        <v>4802</v>
      </c>
      <c r="M321" s="69" t="s">
        <v>4802</v>
      </c>
      <c r="N321" s="69" t="s">
        <v>5261</v>
      </c>
      <c r="O321" s="69" t="s">
        <v>5262</v>
      </c>
      <c r="P321" s="69" t="s">
        <v>5263</v>
      </c>
      <c r="Q321" s="69" t="s">
        <v>5264</v>
      </c>
      <c r="R321" s="69" t="s">
        <v>5265</v>
      </c>
      <c r="S321" s="69" t="s">
        <v>5266</v>
      </c>
      <c r="T321" s="69" t="s">
        <v>150</v>
      </c>
      <c r="U321" s="69" t="s">
        <v>150</v>
      </c>
      <c r="V321" s="69" t="s">
        <v>150</v>
      </c>
      <c r="W321" s="69" t="s">
        <v>150</v>
      </c>
      <c r="X321" s="69" t="s">
        <v>5267</v>
      </c>
      <c r="Y321" s="69" t="s">
        <v>5268</v>
      </c>
      <c r="Z321" s="69" t="s">
        <v>5269</v>
      </c>
      <c r="AA321" s="69" t="s">
        <v>5270</v>
      </c>
      <c r="AB321" s="69" t="s">
        <v>5271</v>
      </c>
      <c r="AC321" s="69" t="s">
        <v>5272</v>
      </c>
      <c r="AD321" s="69" t="s">
        <v>5273</v>
      </c>
      <c r="AE321" s="149" t="s">
        <v>5274</v>
      </c>
      <c r="AF321" s="150"/>
    </row>
    <row r="322" spans="1:32" ht="39.9" customHeight="1">
      <c r="A322" s="69">
        <v>468</v>
      </c>
      <c r="B322" s="69">
        <v>1191738868001</v>
      </c>
      <c r="C322" s="69" t="s">
        <v>5275</v>
      </c>
      <c r="D322" s="69" t="s">
        <v>10913</v>
      </c>
      <c r="E322" s="69" t="s">
        <v>241</v>
      </c>
      <c r="F322" s="69" t="s">
        <v>5276</v>
      </c>
      <c r="G322" s="67">
        <v>40506</v>
      </c>
      <c r="H322" s="69" t="s">
        <v>5277</v>
      </c>
      <c r="I322" s="67">
        <v>41424</v>
      </c>
      <c r="J322" s="69" t="s">
        <v>126</v>
      </c>
      <c r="K322" s="69" t="s">
        <v>74</v>
      </c>
      <c r="L322" s="69" t="s">
        <v>4802</v>
      </c>
      <c r="M322" s="69" t="s">
        <v>5278</v>
      </c>
      <c r="N322" s="69" t="s">
        <v>5279</v>
      </c>
      <c r="O322" s="69" t="s">
        <v>5280</v>
      </c>
      <c r="P322" s="69" t="s">
        <v>5281</v>
      </c>
      <c r="Q322" s="69" t="s">
        <v>5282</v>
      </c>
      <c r="R322" s="69" t="s">
        <v>5283</v>
      </c>
      <c r="S322" s="69" t="s">
        <v>5284</v>
      </c>
      <c r="T322" s="69" t="s">
        <v>150</v>
      </c>
      <c r="U322" s="69" t="s">
        <v>150</v>
      </c>
      <c r="V322" s="69" t="s">
        <v>150</v>
      </c>
      <c r="W322" s="69" t="s">
        <v>150</v>
      </c>
      <c r="X322" s="69" t="s">
        <v>5285</v>
      </c>
      <c r="Y322" s="69" t="s">
        <v>5286</v>
      </c>
      <c r="Z322" s="69" t="s">
        <v>5287</v>
      </c>
      <c r="AA322" s="69" t="s">
        <v>5288</v>
      </c>
      <c r="AB322" s="69" t="s">
        <v>5289</v>
      </c>
      <c r="AC322" s="69" t="s">
        <v>5290</v>
      </c>
      <c r="AD322" s="69" t="s">
        <v>5291</v>
      </c>
      <c r="AE322" s="149" t="s">
        <v>5292</v>
      </c>
      <c r="AF322" s="150"/>
    </row>
    <row r="323" spans="1:32" ht="39.9" customHeight="1">
      <c r="A323" s="69">
        <v>469</v>
      </c>
      <c r="B323" s="69">
        <v>1191739023001</v>
      </c>
      <c r="C323" s="69" t="s">
        <v>5293</v>
      </c>
      <c r="D323" s="69" t="s">
        <v>10913</v>
      </c>
      <c r="E323" s="69" t="s">
        <v>241</v>
      </c>
      <c r="F323" s="69" t="s">
        <v>5294</v>
      </c>
      <c r="G323" s="67">
        <v>40522</v>
      </c>
      <c r="H323" s="69" t="s">
        <v>5295</v>
      </c>
      <c r="I323" s="67">
        <v>41405</v>
      </c>
      <c r="J323" s="69" t="s">
        <v>126</v>
      </c>
      <c r="K323" s="69" t="s">
        <v>74</v>
      </c>
      <c r="L323" s="69" t="s">
        <v>4802</v>
      </c>
      <c r="M323" s="69" t="s">
        <v>4802</v>
      </c>
      <c r="N323" s="69" t="s">
        <v>5296</v>
      </c>
      <c r="O323" s="69" t="s">
        <v>5297</v>
      </c>
      <c r="P323" s="69" t="s">
        <v>5298</v>
      </c>
      <c r="Q323" s="69" t="s">
        <v>5299</v>
      </c>
      <c r="R323" s="69" t="s">
        <v>5300</v>
      </c>
      <c r="S323" s="69" t="s">
        <v>5301</v>
      </c>
      <c r="T323" s="69" t="s">
        <v>150</v>
      </c>
      <c r="U323" s="69" t="s">
        <v>150</v>
      </c>
      <c r="V323" s="69" t="s">
        <v>150</v>
      </c>
      <c r="W323" s="69" t="s">
        <v>150</v>
      </c>
      <c r="X323" s="69" t="s">
        <v>5302</v>
      </c>
      <c r="Y323" s="69" t="s">
        <v>5303</v>
      </c>
      <c r="Z323" s="69" t="s">
        <v>5304</v>
      </c>
      <c r="AA323" s="69" t="s">
        <v>5305</v>
      </c>
      <c r="AB323" s="69" t="s">
        <v>5306</v>
      </c>
      <c r="AC323" s="69" t="s">
        <v>5307</v>
      </c>
      <c r="AD323" s="69" t="s">
        <v>5308</v>
      </c>
      <c r="AE323" s="149" t="s">
        <v>5309</v>
      </c>
      <c r="AF323" s="150"/>
    </row>
    <row r="324" spans="1:32" ht="39.9" customHeight="1">
      <c r="A324" s="69">
        <v>470</v>
      </c>
      <c r="B324" s="69">
        <v>1191739368001</v>
      </c>
      <c r="C324" s="69" t="s">
        <v>5310</v>
      </c>
      <c r="D324" s="69" t="s">
        <v>10913</v>
      </c>
      <c r="E324" s="69" t="s">
        <v>241</v>
      </c>
      <c r="F324" s="69" t="s">
        <v>5311</v>
      </c>
      <c r="G324" s="67">
        <v>40568</v>
      </c>
      <c r="H324" s="69" t="s">
        <v>5312</v>
      </c>
      <c r="I324" s="67">
        <v>41380</v>
      </c>
      <c r="J324" s="69" t="s">
        <v>126</v>
      </c>
      <c r="K324" s="69" t="s">
        <v>74</v>
      </c>
      <c r="L324" s="69" t="s">
        <v>74</v>
      </c>
      <c r="M324" s="69" t="s">
        <v>422</v>
      </c>
      <c r="N324" s="69" t="s">
        <v>5313</v>
      </c>
      <c r="O324" s="69" t="s">
        <v>11794</v>
      </c>
      <c r="P324" s="69" t="s">
        <v>11795</v>
      </c>
      <c r="Q324" s="69" t="s">
        <v>5314</v>
      </c>
      <c r="R324" s="69" t="s">
        <v>5315</v>
      </c>
      <c r="S324" s="69" t="s">
        <v>5316</v>
      </c>
      <c r="T324" s="69" t="s">
        <v>11796</v>
      </c>
      <c r="U324" s="69" t="s">
        <v>11797</v>
      </c>
      <c r="V324" s="69" t="s">
        <v>150</v>
      </c>
      <c r="W324" s="69" t="s">
        <v>150</v>
      </c>
      <c r="X324" s="69" t="s">
        <v>5317</v>
      </c>
      <c r="Y324" s="69" t="s">
        <v>11798</v>
      </c>
      <c r="Z324" s="69" t="s">
        <v>11300</v>
      </c>
      <c r="AA324" s="69" t="s">
        <v>11301</v>
      </c>
      <c r="AB324" s="69" t="s">
        <v>11302</v>
      </c>
      <c r="AC324" s="69" t="s">
        <v>11799</v>
      </c>
      <c r="AD324" s="69" t="s">
        <v>11303</v>
      </c>
      <c r="AE324" s="149" t="s">
        <v>11800</v>
      </c>
      <c r="AF324" s="150"/>
    </row>
    <row r="325" spans="1:32" ht="39.9" customHeight="1">
      <c r="A325" s="69">
        <v>474</v>
      </c>
      <c r="B325" s="69">
        <v>1191741400001</v>
      </c>
      <c r="C325" s="69" t="s">
        <v>5318</v>
      </c>
      <c r="D325" s="69" t="s">
        <v>11066</v>
      </c>
      <c r="E325" s="69" t="s">
        <v>5319</v>
      </c>
      <c r="F325" s="69" t="s">
        <v>2664</v>
      </c>
      <c r="G325" s="67">
        <v>40695</v>
      </c>
      <c r="H325" s="69" t="s">
        <v>5320</v>
      </c>
      <c r="I325" s="67">
        <v>41365</v>
      </c>
      <c r="J325" s="69" t="s">
        <v>126</v>
      </c>
      <c r="K325" s="69" t="s">
        <v>74</v>
      </c>
      <c r="L325" s="69" t="s">
        <v>74</v>
      </c>
      <c r="M325" s="69" t="s">
        <v>211</v>
      </c>
      <c r="N325" s="69" t="s">
        <v>5321</v>
      </c>
      <c r="O325" s="69" t="s">
        <v>5322</v>
      </c>
      <c r="P325" s="69" t="s">
        <v>5323</v>
      </c>
      <c r="Q325" s="69" t="s">
        <v>5324</v>
      </c>
      <c r="R325" s="69" t="s">
        <v>11801</v>
      </c>
      <c r="S325" s="69" t="s">
        <v>11802</v>
      </c>
      <c r="T325" s="69" t="s">
        <v>150</v>
      </c>
      <c r="U325" s="69" t="s">
        <v>150</v>
      </c>
      <c r="V325" s="69" t="s">
        <v>150</v>
      </c>
      <c r="W325" s="69" t="s">
        <v>150</v>
      </c>
      <c r="X325" s="69" t="s">
        <v>4755</v>
      </c>
      <c r="Y325" s="69" t="s">
        <v>4756</v>
      </c>
      <c r="Z325" s="69" t="s">
        <v>5101</v>
      </c>
      <c r="AA325" s="69" t="s">
        <v>11780</v>
      </c>
      <c r="AB325" s="69" t="s">
        <v>5325</v>
      </c>
      <c r="AC325" s="69" t="s">
        <v>11803</v>
      </c>
      <c r="AD325" s="69" t="s">
        <v>4968</v>
      </c>
      <c r="AE325" s="149" t="s">
        <v>4969</v>
      </c>
      <c r="AF325" s="150"/>
    </row>
    <row r="326" spans="1:32" ht="39.9" customHeight="1">
      <c r="A326" s="69">
        <v>475</v>
      </c>
      <c r="B326" s="69">
        <v>1191741559001</v>
      </c>
      <c r="C326" s="69" t="s">
        <v>5326</v>
      </c>
      <c r="D326" s="69" t="s">
        <v>10913</v>
      </c>
      <c r="E326" s="69" t="s">
        <v>241</v>
      </c>
      <c r="F326" s="69" t="s">
        <v>5327</v>
      </c>
      <c r="G326" s="67">
        <v>40662</v>
      </c>
      <c r="H326" s="69" t="s">
        <v>5328</v>
      </c>
      <c r="I326" s="67">
        <v>41405</v>
      </c>
      <c r="J326" s="69" t="s">
        <v>126</v>
      </c>
      <c r="K326" s="69" t="s">
        <v>74</v>
      </c>
      <c r="L326" s="69" t="s">
        <v>4802</v>
      </c>
      <c r="M326" s="69" t="s">
        <v>4802</v>
      </c>
      <c r="N326" s="69" t="s">
        <v>5329</v>
      </c>
      <c r="O326" s="69" t="s">
        <v>5330</v>
      </c>
      <c r="P326" s="69" t="s">
        <v>5331</v>
      </c>
      <c r="Q326" s="69" t="s">
        <v>5332</v>
      </c>
      <c r="R326" s="69" t="s">
        <v>5333</v>
      </c>
      <c r="S326" s="69" t="s">
        <v>11804</v>
      </c>
      <c r="T326" s="69" t="s">
        <v>150</v>
      </c>
      <c r="U326" s="69" t="s">
        <v>150</v>
      </c>
      <c r="V326" s="69" t="s">
        <v>150</v>
      </c>
      <c r="W326" s="69" t="s">
        <v>150</v>
      </c>
      <c r="X326" s="69" t="s">
        <v>5334</v>
      </c>
      <c r="Y326" s="69" t="s">
        <v>11805</v>
      </c>
      <c r="Z326" s="69" t="s">
        <v>5335</v>
      </c>
      <c r="AA326" s="69" t="s">
        <v>5336</v>
      </c>
      <c r="AB326" s="69" t="s">
        <v>5337</v>
      </c>
      <c r="AC326" s="69" t="s">
        <v>5338</v>
      </c>
      <c r="AD326" s="69" t="s">
        <v>5339</v>
      </c>
      <c r="AE326" s="149" t="s">
        <v>5340</v>
      </c>
      <c r="AF326" s="150"/>
    </row>
    <row r="327" spans="1:32" ht="39.9" customHeight="1">
      <c r="A327" s="69">
        <v>476</v>
      </c>
      <c r="B327" s="69">
        <v>1191743187001</v>
      </c>
      <c r="C327" s="69" t="s">
        <v>5341</v>
      </c>
      <c r="D327" s="69" t="s">
        <v>10913</v>
      </c>
      <c r="E327" s="69" t="s">
        <v>241</v>
      </c>
      <c r="F327" s="69" t="s">
        <v>5342</v>
      </c>
      <c r="G327" s="67">
        <v>40591</v>
      </c>
      <c r="H327" s="69" t="s">
        <v>5343</v>
      </c>
      <c r="I327" s="67">
        <v>41369</v>
      </c>
      <c r="J327" s="69" t="s">
        <v>126</v>
      </c>
      <c r="K327" s="69" t="s">
        <v>74</v>
      </c>
      <c r="L327" s="69" t="s">
        <v>74</v>
      </c>
      <c r="M327" s="69" t="s">
        <v>211</v>
      </c>
      <c r="N327" s="69" t="s">
        <v>11067</v>
      </c>
      <c r="O327" s="69" t="s">
        <v>5344</v>
      </c>
      <c r="P327" s="69" t="s">
        <v>5345</v>
      </c>
      <c r="Q327" s="69" t="s">
        <v>11068</v>
      </c>
      <c r="R327" s="69" t="s">
        <v>5346</v>
      </c>
      <c r="S327" s="69" t="s">
        <v>5347</v>
      </c>
      <c r="T327" s="69" t="s">
        <v>150</v>
      </c>
      <c r="U327" s="69" t="s">
        <v>150</v>
      </c>
      <c r="V327" s="69" t="s">
        <v>150</v>
      </c>
      <c r="W327" s="69" t="s">
        <v>150</v>
      </c>
      <c r="X327" s="69" t="s">
        <v>11806</v>
      </c>
      <c r="Y327" s="69" t="s">
        <v>11807</v>
      </c>
      <c r="Z327" s="69" t="s">
        <v>5348</v>
      </c>
      <c r="AA327" s="69" t="s">
        <v>5349</v>
      </c>
      <c r="AB327" s="69" t="s">
        <v>11808</v>
      </c>
      <c r="AC327" s="69" t="s">
        <v>11809</v>
      </c>
      <c r="AD327" s="69" t="s">
        <v>11810</v>
      </c>
      <c r="AE327" s="149" t="s">
        <v>11811</v>
      </c>
      <c r="AF327" s="150"/>
    </row>
    <row r="328" spans="1:32" ht="39.9" customHeight="1">
      <c r="A328" s="69">
        <v>477</v>
      </c>
      <c r="B328" s="69">
        <v>1290025202001</v>
      </c>
      <c r="C328" s="69" t="s">
        <v>5350</v>
      </c>
      <c r="D328" s="69" t="s">
        <v>10913</v>
      </c>
      <c r="E328" s="69" t="s">
        <v>178</v>
      </c>
      <c r="F328" s="69" t="s">
        <v>11304</v>
      </c>
      <c r="G328" s="67">
        <v>23734</v>
      </c>
      <c r="H328" s="69" t="s">
        <v>5351</v>
      </c>
      <c r="I328" s="67">
        <v>41397</v>
      </c>
      <c r="J328" s="69" t="s">
        <v>126</v>
      </c>
      <c r="K328" s="69" t="s">
        <v>64</v>
      </c>
      <c r="L328" s="69" t="s">
        <v>5352</v>
      </c>
      <c r="M328" s="69" t="s">
        <v>5352</v>
      </c>
      <c r="N328" s="69" t="s">
        <v>5353</v>
      </c>
      <c r="O328" s="69" t="s">
        <v>5354</v>
      </c>
      <c r="P328" s="69" t="s">
        <v>5355</v>
      </c>
      <c r="Q328" s="69" t="s">
        <v>5356</v>
      </c>
      <c r="R328" s="69" t="s">
        <v>5357</v>
      </c>
      <c r="S328" s="69" t="s">
        <v>5358</v>
      </c>
      <c r="T328" s="69" t="s">
        <v>150</v>
      </c>
      <c r="U328" s="69" t="s">
        <v>150</v>
      </c>
      <c r="V328" s="69" t="s">
        <v>150</v>
      </c>
      <c r="W328" s="69" t="s">
        <v>150</v>
      </c>
      <c r="X328" s="69" t="s">
        <v>11812</v>
      </c>
      <c r="Y328" s="69" t="s">
        <v>11813</v>
      </c>
      <c r="Z328" s="69" t="s">
        <v>5359</v>
      </c>
      <c r="AA328" s="69" t="s">
        <v>5360</v>
      </c>
      <c r="AB328" s="69" t="s">
        <v>11814</v>
      </c>
      <c r="AC328" s="69" t="s">
        <v>11815</v>
      </c>
      <c r="AD328" s="69" t="s">
        <v>5361</v>
      </c>
      <c r="AE328" s="149" t="s">
        <v>5362</v>
      </c>
      <c r="AF328" s="150"/>
    </row>
    <row r="329" spans="1:32" ht="39.9" customHeight="1">
      <c r="A329" s="69">
        <v>478</v>
      </c>
      <c r="B329" s="69">
        <v>1290026055001</v>
      </c>
      <c r="C329" s="69" t="s">
        <v>5363</v>
      </c>
      <c r="D329" s="69" t="s">
        <v>10913</v>
      </c>
      <c r="E329" s="69" t="s">
        <v>241</v>
      </c>
      <c r="F329" s="69" t="s">
        <v>5364</v>
      </c>
      <c r="G329" s="67">
        <v>23456</v>
      </c>
      <c r="H329" s="69" t="s">
        <v>5365</v>
      </c>
      <c r="I329" s="67">
        <v>41403</v>
      </c>
      <c r="J329" s="69" t="s">
        <v>126</v>
      </c>
      <c r="K329" s="69" t="s">
        <v>64</v>
      </c>
      <c r="L329" s="69" t="s">
        <v>5366</v>
      </c>
      <c r="M329" s="69" t="s">
        <v>5366</v>
      </c>
      <c r="N329" s="69" t="s">
        <v>5367</v>
      </c>
      <c r="O329" s="69" t="s">
        <v>5368</v>
      </c>
      <c r="P329" s="69" t="s">
        <v>5369</v>
      </c>
      <c r="Q329" s="69" t="s">
        <v>5370</v>
      </c>
      <c r="R329" s="69" t="s">
        <v>5371</v>
      </c>
      <c r="S329" s="69" t="s">
        <v>5372</v>
      </c>
      <c r="T329" s="69" t="s">
        <v>150</v>
      </c>
      <c r="U329" s="69" t="s">
        <v>150</v>
      </c>
      <c r="V329" s="69" t="s">
        <v>150</v>
      </c>
      <c r="W329" s="69" t="s">
        <v>150</v>
      </c>
      <c r="X329" s="69" t="s">
        <v>5373</v>
      </c>
      <c r="Y329" s="69" t="s">
        <v>5374</v>
      </c>
      <c r="Z329" s="69" t="s">
        <v>5375</v>
      </c>
      <c r="AA329" s="69" t="s">
        <v>5376</v>
      </c>
      <c r="AB329" s="69" t="s">
        <v>5377</v>
      </c>
      <c r="AC329" s="69" t="s">
        <v>5378</v>
      </c>
      <c r="AD329" s="69" t="s">
        <v>5379</v>
      </c>
      <c r="AE329" s="149" t="s">
        <v>5380</v>
      </c>
      <c r="AF329" s="150"/>
    </row>
    <row r="330" spans="1:32" ht="39.9" customHeight="1">
      <c r="A330" s="69">
        <v>479</v>
      </c>
      <c r="B330" s="69">
        <v>1290029224001</v>
      </c>
      <c r="C330" s="69" t="s">
        <v>5381</v>
      </c>
      <c r="D330" s="69" t="s">
        <v>10913</v>
      </c>
      <c r="E330" s="69" t="s">
        <v>291</v>
      </c>
      <c r="F330" s="69" t="s">
        <v>5382</v>
      </c>
      <c r="G330" s="67">
        <v>24410</v>
      </c>
      <c r="H330" s="69" t="s">
        <v>5383</v>
      </c>
      <c r="I330" s="67">
        <v>41397</v>
      </c>
      <c r="J330" s="69" t="s">
        <v>126</v>
      </c>
      <c r="K330" s="69" t="s">
        <v>64</v>
      </c>
      <c r="L330" s="69" t="s">
        <v>5384</v>
      </c>
      <c r="M330" s="69" t="s">
        <v>5384</v>
      </c>
      <c r="N330" s="69" t="s">
        <v>5385</v>
      </c>
      <c r="O330" s="69" t="s">
        <v>5386</v>
      </c>
      <c r="P330" s="69" t="s">
        <v>5387</v>
      </c>
      <c r="Q330" s="69" t="s">
        <v>5388</v>
      </c>
      <c r="R330" s="69" t="s">
        <v>5389</v>
      </c>
      <c r="S330" s="69" t="s">
        <v>5390</v>
      </c>
      <c r="T330" s="69" t="s">
        <v>11816</v>
      </c>
      <c r="U330" s="69" t="s">
        <v>11817</v>
      </c>
      <c r="V330" s="69" t="s">
        <v>11818</v>
      </c>
      <c r="W330" s="69" t="s">
        <v>11819</v>
      </c>
      <c r="X330" s="69" t="s">
        <v>5391</v>
      </c>
      <c r="Y330" s="69" t="s">
        <v>5392</v>
      </c>
      <c r="Z330" s="69" t="s">
        <v>5393</v>
      </c>
      <c r="AA330" s="69" t="s">
        <v>5394</v>
      </c>
      <c r="AB330" s="69" t="s">
        <v>5395</v>
      </c>
      <c r="AC330" s="69" t="s">
        <v>5396</v>
      </c>
      <c r="AD330" s="69" t="s">
        <v>5397</v>
      </c>
      <c r="AE330" s="149" t="s">
        <v>5398</v>
      </c>
      <c r="AF330" s="150"/>
    </row>
    <row r="331" spans="1:32" ht="39.9" customHeight="1">
      <c r="A331" s="69">
        <v>480</v>
      </c>
      <c r="B331" s="69">
        <v>1290042204001</v>
      </c>
      <c r="C331" s="69" t="s">
        <v>5399</v>
      </c>
      <c r="D331" s="69" t="s">
        <v>10913</v>
      </c>
      <c r="E331" s="69" t="s">
        <v>178</v>
      </c>
      <c r="F331" s="69" t="s">
        <v>5400</v>
      </c>
      <c r="G331" s="67">
        <v>26534</v>
      </c>
      <c r="H331" s="69" t="s">
        <v>5401</v>
      </c>
      <c r="I331" s="67">
        <v>41416</v>
      </c>
      <c r="J331" s="69" t="s">
        <v>126</v>
      </c>
      <c r="K331" s="69" t="s">
        <v>64</v>
      </c>
      <c r="L331" s="69" t="s">
        <v>5352</v>
      </c>
      <c r="M331" s="69" t="s">
        <v>5352</v>
      </c>
      <c r="N331" s="69" t="s">
        <v>5402</v>
      </c>
      <c r="O331" s="69" t="s">
        <v>5403</v>
      </c>
      <c r="P331" s="69" t="s">
        <v>5404</v>
      </c>
      <c r="Q331" s="69" t="s">
        <v>5405</v>
      </c>
      <c r="R331" s="69" t="s">
        <v>5406</v>
      </c>
      <c r="S331" s="69" t="s">
        <v>11820</v>
      </c>
      <c r="T331" s="69" t="s">
        <v>150</v>
      </c>
      <c r="U331" s="69" t="s">
        <v>150</v>
      </c>
      <c r="V331" s="69" t="s">
        <v>150</v>
      </c>
      <c r="W331" s="69" t="s">
        <v>150</v>
      </c>
      <c r="X331" s="69" t="s">
        <v>5407</v>
      </c>
      <c r="Y331" s="69" t="s">
        <v>5408</v>
      </c>
      <c r="Z331" s="69" t="s">
        <v>5409</v>
      </c>
      <c r="AA331" s="69" t="s">
        <v>5410</v>
      </c>
      <c r="AB331" s="69" t="s">
        <v>5411</v>
      </c>
      <c r="AC331" s="69" t="s">
        <v>5412</v>
      </c>
      <c r="AD331" s="69" t="s">
        <v>5413</v>
      </c>
      <c r="AE331" s="149" t="s">
        <v>5414</v>
      </c>
      <c r="AF331" s="150"/>
    </row>
    <row r="332" spans="1:32" ht="39.9" customHeight="1">
      <c r="A332" s="69">
        <v>481</v>
      </c>
      <c r="B332" s="69">
        <v>1290055926001</v>
      </c>
      <c r="C332" s="69" t="s">
        <v>5415</v>
      </c>
      <c r="D332" s="69" t="s">
        <v>10913</v>
      </c>
      <c r="E332" s="69" t="s">
        <v>241</v>
      </c>
      <c r="F332" s="69" t="s">
        <v>5416</v>
      </c>
      <c r="G332" s="67">
        <v>30900</v>
      </c>
      <c r="H332" s="69" t="s">
        <v>5417</v>
      </c>
      <c r="I332" s="67">
        <v>41430</v>
      </c>
      <c r="J332" s="69" t="s">
        <v>126</v>
      </c>
      <c r="K332" s="69" t="s">
        <v>64</v>
      </c>
      <c r="L332" s="69" t="s">
        <v>5418</v>
      </c>
      <c r="M332" s="69" t="s">
        <v>5419</v>
      </c>
      <c r="N332" s="69" t="s">
        <v>11069</v>
      </c>
      <c r="O332" s="69" t="s">
        <v>5420</v>
      </c>
      <c r="P332" s="69" t="s">
        <v>5421</v>
      </c>
      <c r="Q332" s="69" t="s">
        <v>5422</v>
      </c>
      <c r="R332" s="69" t="s">
        <v>5423</v>
      </c>
      <c r="S332" s="69" t="s">
        <v>5424</v>
      </c>
      <c r="T332" s="69" t="s">
        <v>150</v>
      </c>
      <c r="U332" s="69" t="s">
        <v>150</v>
      </c>
      <c r="V332" s="69" t="s">
        <v>150</v>
      </c>
      <c r="W332" s="69" t="s">
        <v>150</v>
      </c>
      <c r="X332" s="69" t="s">
        <v>5425</v>
      </c>
      <c r="Y332" s="69" t="s">
        <v>11821</v>
      </c>
      <c r="Z332" s="69" t="s">
        <v>5426</v>
      </c>
      <c r="AA332" s="69" t="s">
        <v>5427</v>
      </c>
      <c r="AB332" s="69" t="s">
        <v>5428</v>
      </c>
      <c r="AC332" s="69" t="s">
        <v>5429</v>
      </c>
      <c r="AD332" s="69" t="s">
        <v>5430</v>
      </c>
      <c r="AE332" s="149" t="s">
        <v>5431</v>
      </c>
      <c r="AF332" s="150"/>
    </row>
    <row r="333" spans="1:32" ht="39.9" customHeight="1">
      <c r="A333" s="69">
        <v>482</v>
      </c>
      <c r="B333" s="69">
        <v>1290067851001</v>
      </c>
      <c r="C333" s="69" t="s">
        <v>5432</v>
      </c>
      <c r="D333" s="69" t="s">
        <v>10913</v>
      </c>
      <c r="E333" s="69" t="s">
        <v>241</v>
      </c>
      <c r="F333" s="69" t="s">
        <v>5433</v>
      </c>
      <c r="G333" s="67">
        <v>34120</v>
      </c>
      <c r="H333" s="69" t="s">
        <v>5434</v>
      </c>
      <c r="I333" s="67">
        <v>41444</v>
      </c>
      <c r="J333" s="69" t="s">
        <v>126</v>
      </c>
      <c r="K333" s="69" t="s">
        <v>64</v>
      </c>
      <c r="L333" s="69" t="s">
        <v>5418</v>
      </c>
      <c r="M333" s="69" t="s">
        <v>5418</v>
      </c>
      <c r="N333" s="69" t="s">
        <v>5435</v>
      </c>
      <c r="O333" s="69" t="s">
        <v>5436</v>
      </c>
      <c r="P333" s="69" t="s">
        <v>5437</v>
      </c>
      <c r="Q333" s="69" t="s">
        <v>5438</v>
      </c>
      <c r="R333" s="69" t="s">
        <v>5439</v>
      </c>
      <c r="S333" s="69" t="s">
        <v>11822</v>
      </c>
      <c r="T333" s="69" t="s">
        <v>150</v>
      </c>
      <c r="U333" s="69" t="s">
        <v>150</v>
      </c>
      <c r="V333" s="69" t="s">
        <v>150</v>
      </c>
      <c r="W333" s="69" t="s">
        <v>150</v>
      </c>
      <c r="X333" s="69" t="s">
        <v>5440</v>
      </c>
      <c r="Y333" s="69" t="s">
        <v>5441</v>
      </c>
      <c r="Z333" s="69" t="s">
        <v>5442</v>
      </c>
      <c r="AA333" s="69" t="s">
        <v>5443</v>
      </c>
      <c r="AB333" s="69" t="s">
        <v>5444</v>
      </c>
      <c r="AC333" s="69" t="s">
        <v>11823</v>
      </c>
      <c r="AD333" s="69" t="s">
        <v>5445</v>
      </c>
      <c r="AE333" s="149" t="s">
        <v>5446</v>
      </c>
      <c r="AF333" s="150"/>
    </row>
    <row r="334" spans="1:32" ht="39.9" customHeight="1">
      <c r="A334" s="69">
        <v>483</v>
      </c>
      <c r="B334" s="69">
        <v>1290068068001</v>
      </c>
      <c r="C334" s="69" t="s">
        <v>5447</v>
      </c>
      <c r="D334" s="69" t="s">
        <v>10913</v>
      </c>
      <c r="E334" s="69" t="s">
        <v>291</v>
      </c>
      <c r="F334" s="69" t="s">
        <v>5448</v>
      </c>
      <c r="G334" s="67">
        <v>25505</v>
      </c>
      <c r="H334" s="69" t="s">
        <v>5449</v>
      </c>
      <c r="I334" s="67">
        <v>41423</v>
      </c>
      <c r="J334" s="69" t="s">
        <v>126</v>
      </c>
      <c r="K334" s="69" t="s">
        <v>64</v>
      </c>
      <c r="L334" s="69" t="s">
        <v>5450</v>
      </c>
      <c r="M334" s="69" t="s">
        <v>5450</v>
      </c>
      <c r="N334" s="69" t="s">
        <v>5451</v>
      </c>
      <c r="O334" s="69" t="s">
        <v>5452</v>
      </c>
      <c r="P334" s="69" t="s">
        <v>5453</v>
      </c>
      <c r="Q334" s="69" t="s">
        <v>5454</v>
      </c>
      <c r="R334" s="69" t="s">
        <v>5455</v>
      </c>
      <c r="S334" s="69" t="s">
        <v>5456</v>
      </c>
      <c r="T334" s="69" t="s">
        <v>150</v>
      </c>
      <c r="U334" s="69" t="s">
        <v>150</v>
      </c>
      <c r="V334" s="69" t="s">
        <v>150</v>
      </c>
      <c r="W334" s="69" t="s">
        <v>150</v>
      </c>
      <c r="X334" s="69" t="s">
        <v>5457</v>
      </c>
      <c r="Y334" s="69" t="s">
        <v>5458</v>
      </c>
      <c r="Z334" s="69" t="s">
        <v>11305</v>
      </c>
      <c r="AA334" s="69" t="s">
        <v>11306</v>
      </c>
      <c r="AB334" s="69" t="s">
        <v>5459</v>
      </c>
      <c r="AC334" s="69" t="s">
        <v>5460</v>
      </c>
      <c r="AD334" s="69" t="s">
        <v>11307</v>
      </c>
      <c r="AE334" s="149" t="s">
        <v>11308</v>
      </c>
      <c r="AF334" s="150"/>
    </row>
    <row r="335" spans="1:32" ht="39.9" customHeight="1">
      <c r="A335" s="69">
        <v>487</v>
      </c>
      <c r="B335" s="69">
        <v>1291713013001</v>
      </c>
      <c r="C335" s="69" t="s">
        <v>5462</v>
      </c>
      <c r="D335" s="69" t="s">
        <v>10913</v>
      </c>
      <c r="E335" s="69" t="s">
        <v>241</v>
      </c>
      <c r="F335" s="69" t="s">
        <v>1586</v>
      </c>
      <c r="G335" s="67">
        <v>37006</v>
      </c>
      <c r="H335" s="69" t="s">
        <v>5463</v>
      </c>
      <c r="I335" s="67">
        <v>41425</v>
      </c>
      <c r="J335" s="69" t="s">
        <v>126</v>
      </c>
      <c r="K335" s="69" t="s">
        <v>64</v>
      </c>
      <c r="L335" s="69" t="s">
        <v>5461</v>
      </c>
      <c r="M335" s="69" t="s">
        <v>5461</v>
      </c>
      <c r="N335" s="69" t="s">
        <v>11070</v>
      </c>
      <c r="O335" s="69" t="s">
        <v>5464</v>
      </c>
      <c r="P335" s="69" t="s">
        <v>5465</v>
      </c>
      <c r="Q335" s="69" t="s">
        <v>5466</v>
      </c>
      <c r="R335" s="69" t="s">
        <v>5467</v>
      </c>
      <c r="S335" s="69" t="s">
        <v>5468</v>
      </c>
      <c r="T335" s="69" t="s">
        <v>150</v>
      </c>
      <c r="U335" s="69" t="s">
        <v>150</v>
      </c>
      <c r="V335" s="69" t="s">
        <v>150</v>
      </c>
      <c r="W335" s="69" t="s">
        <v>150</v>
      </c>
      <c r="X335" s="69" t="s">
        <v>5469</v>
      </c>
      <c r="Y335" s="69" t="s">
        <v>5470</v>
      </c>
      <c r="Z335" s="69" t="s">
        <v>5471</v>
      </c>
      <c r="AA335" s="69" t="s">
        <v>5472</v>
      </c>
      <c r="AB335" s="69" t="s">
        <v>5473</v>
      </c>
      <c r="AC335" s="69" t="s">
        <v>5474</v>
      </c>
      <c r="AD335" s="69" t="s">
        <v>5475</v>
      </c>
      <c r="AE335" s="149" t="s">
        <v>5476</v>
      </c>
      <c r="AF335" s="150"/>
    </row>
    <row r="336" spans="1:32" ht="39.9" customHeight="1">
      <c r="A336" s="69">
        <v>489</v>
      </c>
      <c r="B336" s="69">
        <v>1291718317001</v>
      </c>
      <c r="C336" s="69" t="s">
        <v>5477</v>
      </c>
      <c r="D336" s="69" t="s">
        <v>10913</v>
      </c>
      <c r="E336" s="69" t="s">
        <v>241</v>
      </c>
      <c r="F336" s="69" t="s">
        <v>2664</v>
      </c>
      <c r="G336" s="67">
        <v>38825</v>
      </c>
      <c r="H336" s="69" t="s">
        <v>5478</v>
      </c>
      <c r="I336" s="67">
        <v>41400</v>
      </c>
      <c r="J336" s="69" t="s">
        <v>126</v>
      </c>
      <c r="K336" s="69" t="s">
        <v>64</v>
      </c>
      <c r="L336" s="69" t="s">
        <v>5352</v>
      </c>
      <c r="M336" s="69" t="s">
        <v>5352</v>
      </c>
      <c r="N336" s="69" t="s">
        <v>5479</v>
      </c>
      <c r="O336" s="69" t="s">
        <v>5480</v>
      </c>
      <c r="P336" s="69" t="s">
        <v>5481</v>
      </c>
      <c r="Q336" s="69" t="s">
        <v>11071</v>
      </c>
      <c r="R336" s="69" t="s">
        <v>5482</v>
      </c>
      <c r="S336" s="69" t="s">
        <v>11824</v>
      </c>
      <c r="T336" s="69" t="s">
        <v>150</v>
      </c>
      <c r="U336" s="69" t="s">
        <v>150</v>
      </c>
      <c r="V336" s="69" t="s">
        <v>150</v>
      </c>
      <c r="W336" s="69" t="s">
        <v>150</v>
      </c>
      <c r="X336" s="69" t="s">
        <v>5483</v>
      </c>
      <c r="Y336" s="69" t="s">
        <v>5484</v>
      </c>
      <c r="Z336" s="69" t="s">
        <v>5485</v>
      </c>
      <c r="AA336" s="69" t="s">
        <v>5486</v>
      </c>
      <c r="AB336" s="69" t="s">
        <v>5487</v>
      </c>
      <c r="AC336" s="69" t="s">
        <v>5488</v>
      </c>
      <c r="AD336" s="69" t="s">
        <v>5489</v>
      </c>
      <c r="AE336" s="149" t="s">
        <v>5490</v>
      </c>
      <c r="AF336" s="150"/>
    </row>
    <row r="337" spans="1:32" ht="39.9" customHeight="1">
      <c r="A337" s="69">
        <v>490</v>
      </c>
      <c r="B337" s="69">
        <v>1291721954001</v>
      </c>
      <c r="C337" s="69" t="s">
        <v>5491</v>
      </c>
      <c r="D337" s="69" t="s">
        <v>10913</v>
      </c>
      <c r="E337" s="69" t="s">
        <v>241</v>
      </c>
      <c r="F337" s="69" t="s">
        <v>5492</v>
      </c>
      <c r="G337" s="67">
        <v>38965</v>
      </c>
      <c r="H337" s="69" t="s">
        <v>5493</v>
      </c>
      <c r="I337" s="67">
        <v>41380</v>
      </c>
      <c r="J337" s="69" t="s">
        <v>126</v>
      </c>
      <c r="K337" s="69" t="s">
        <v>3754</v>
      </c>
      <c r="L337" s="69" t="s">
        <v>5494</v>
      </c>
      <c r="M337" s="69" t="s">
        <v>5494</v>
      </c>
      <c r="N337" s="69" t="s">
        <v>5495</v>
      </c>
      <c r="O337" s="69" t="s">
        <v>5496</v>
      </c>
      <c r="P337" s="69" t="s">
        <v>5497</v>
      </c>
      <c r="Q337" s="69" t="s">
        <v>5498</v>
      </c>
      <c r="R337" s="69" t="s">
        <v>11072</v>
      </c>
      <c r="S337" s="69" t="s">
        <v>11073</v>
      </c>
      <c r="T337" s="69" t="s">
        <v>11074</v>
      </c>
      <c r="U337" s="69" t="s">
        <v>11075</v>
      </c>
      <c r="V337" s="69" t="s">
        <v>150</v>
      </c>
      <c r="W337" s="69" t="s">
        <v>150</v>
      </c>
      <c r="X337" s="69" t="s">
        <v>5499</v>
      </c>
      <c r="Y337" s="69" t="s">
        <v>5500</v>
      </c>
      <c r="Z337" s="69" t="s">
        <v>5501</v>
      </c>
      <c r="AA337" s="69" t="s">
        <v>5502</v>
      </c>
      <c r="AB337" s="69" t="s">
        <v>5503</v>
      </c>
      <c r="AC337" s="69" t="s">
        <v>5504</v>
      </c>
      <c r="AD337" s="69" t="s">
        <v>5505</v>
      </c>
      <c r="AE337" s="149" t="s">
        <v>5506</v>
      </c>
      <c r="AF337" s="150"/>
    </row>
    <row r="338" spans="1:32" ht="39.9" customHeight="1">
      <c r="A338" s="69">
        <v>491</v>
      </c>
      <c r="B338" s="69">
        <v>1291722039001</v>
      </c>
      <c r="C338" s="69" t="s">
        <v>5507</v>
      </c>
      <c r="D338" s="69" t="s">
        <v>10913</v>
      </c>
      <c r="E338" s="69" t="s">
        <v>178</v>
      </c>
      <c r="F338" s="69" t="s">
        <v>5508</v>
      </c>
      <c r="G338" s="67">
        <v>38957</v>
      </c>
      <c r="H338" s="69" t="s">
        <v>5509</v>
      </c>
      <c r="I338" s="67">
        <v>41369</v>
      </c>
      <c r="J338" s="69" t="s">
        <v>126</v>
      </c>
      <c r="K338" s="69" t="s">
        <v>64</v>
      </c>
      <c r="L338" s="69" t="s">
        <v>5418</v>
      </c>
      <c r="M338" s="69" t="s">
        <v>5418</v>
      </c>
      <c r="N338" s="69" t="s">
        <v>5510</v>
      </c>
      <c r="O338" s="69" t="s">
        <v>5511</v>
      </c>
      <c r="P338" s="69" t="s">
        <v>5512</v>
      </c>
      <c r="Q338" s="69" t="s">
        <v>5513</v>
      </c>
      <c r="R338" s="69" t="s">
        <v>5514</v>
      </c>
      <c r="S338" s="69" t="s">
        <v>11825</v>
      </c>
      <c r="T338" s="69" t="s">
        <v>5515</v>
      </c>
      <c r="U338" s="69" t="s">
        <v>5516</v>
      </c>
      <c r="V338" s="69" t="s">
        <v>150</v>
      </c>
      <c r="W338" s="69" t="s">
        <v>150</v>
      </c>
      <c r="X338" s="69" t="s">
        <v>5517</v>
      </c>
      <c r="Y338" s="69" t="s">
        <v>5518</v>
      </c>
      <c r="Z338" s="69" t="s">
        <v>5519</v>
      </c>
      <c r="AA338" s="69" t="s">
        <v>5520</v>
      </c>
      <c r="AB338" s="69" t="s">
        <v>5521</v>
      </c>
      <c r="AC338" s="69" t="s">
        <v>5522</v>
      </c>
      <c r="AD338" s="69" t="s">
        <v>5523</v>
      </c>
      <c r="AE338" s="149" t="s">
        <v>5524</v>
      </c>
      <c r="AF338" s="150"/>
    </row>
    <row r="339" spans="1:32" ht="39.9" customHeight="1">
      <c r="A339" s="69">
        <v>492</v>
      </c>
      <c r="B339" s="69">
        <v>1291722837001</v>
      </c>
      <c r="C339" s="69" t="s">
        <v>5525</v>
      </c>
      <c r="D339" s="69" t="s">
        <v>10913</v>
      </c>
      <c r="E339" s="69" t="s">
        <v>241</v>
      </c>
      <c r="F339" s="69" t="s">
        <v>5526</v>
      </c>
      <c r="G339" s="67">
        <v>39038</v>
      </c>
      <c r="H339" s="69" t="s">
        <v>5527</v>
      </c>
      <c r="I339" s="67">
        <v>41368</v>
      </c>
      <c r="J339" s="69" t="s">
        <v>126</v>
      </c>
      <c r="K339" s="69" t="s">
        <v>64</v>
      </c>
      <c r="L339" s="69" t="s">
        <v>5528</v>
      </c>
      <c r="M339" s="69" t="s">
        <v>5528</v>
      </c>
      <c r="N339" s="69" t="s">
        <v>11076</v>
      </c>
      <c r="O339" s="69" t="s">
        <v>5529</v>
      </c>
      <c r="P339" s="69" t="s">
        <v>5530</v>
      </c>
      <c r="Q339" s="69" t="s">
        <v>5531</v>
      </c>
      <c r="R339" s="69" t="s">
        <v>5532</v>
      </c>
      <c r="S339" s="69" t="s">
        <v>5533</v>
      </c>
      <c r="T339" s="69" t="s">
        <v>150</v>
      </c>
      <c r="U339" s="69" t="s">
        <v>150</v>
      </c>
      <c r="V339" s="69" t="s">
        <v>150</v>
      </c>
      <c r="W339" s="69" t="s">
        <v>150</v>
      </c>
      <c r="X339" s="69" t="s">
        <v>5534</v>
      </c>
      <c r="Y339" s="69" t="s">
        <v>5535</v>
      </c>
      <c r="Z339" s="69" t="s">
        <v>5536</v>
      </c>
      <c r="AA339" s="69" t="s">
        <v>5537</v>
      </c>
      <c r="AB339" s="69" t="s">
        <v>5538</v>
      </c>
      <c r="AC339" s="69" t="s">
        <v>5539</v>
      </c>
      <c r="AD339" s="69" t="s">
        <v>5540</v>
      </c>
      <c r="AE339" s="149" t="s">
        <v>5541</v>
      </c>
      <c r="AF339" s="150"/>
    </row>
    <row r="340" spans="1:32" ht="39.9" customHeight="1">
      <c r="A340" s="69">
        <v>493</v>
      </c>
      <c r="B340" s="69">
        <v>1291725429001</v>
      </c>
      <c r="C340" s="69" t="s">
        <v>5542</v>
      </c>
      <c r="D340" s="69" t="s">
        <v>10913</v>
      </c>
      <c r="E340" s="69" t="s">
        <v>241</v>
      </c>
      <c r="F340" s="69" t="s">
        <v>1586</v>
      </c>
      <c r="G340" s="67">
        <v>39520</v>
      </c>
      <c r="H340" s="69" t="s">
        <v>5543</v>
      </c>
      <c r="I340" s="67">
        <v>41404</v>
      </c>
      <c r="J340" s="69" t="s">
        <v>126</v>
      </c>
      <c r="K340" s="69" t="s">
        <v>64</v>
      </c>
      <c r="L340" s="69" t="s">
        <v>5366</v>
      </c>
      <c r="M340" s="69" t="s">
        <v>5366</v>
      </c>
      <c r="N340" s="69" t="s">
        <v>5544</v>
      </c>
      <c r="O340" s="69" t="s">
        <v>5545</v>
      </c>
      <c r="P340" s="69" t="s">
        <v>5546</v>
      </c>
      <c r="Q340" s="69" t="s">
        <v>5547</v>
      </c>
      <c r="R340" s="69" t="s">
        <v>5548</v>
      </c>
      <c r="S340" s="69" t="s">
        <v>5549</v>
      </c>
      <c r="T340" s="69" t="s">
        <v>150</v>
      </c>
      <c r="U340" s="69" t="s">
        <v>150</v>
      </c>
      <c r="V340" s="69" t="s">
        <v>150</v>
      </c>
      <c r="W340" s="69" t="s">
        <v>150</v>
      </c>
      <c r="X340" s="69" t="s">
        <v>5550</v>
      </c>
      <c r="Y340" s="69" t="s">
        <v>5551</v>
      </c>
      <c r="Z340" s="69" t="s">
        <v>5552</v>
      </c>
      <c r="AA340" s="69" t="s">
        <v>5553</v>
      </c>
      <c r="AB340" s="69" t="s">
        <v>5554</v>
      </c>
      <c r="AC340" s="69" t="s">
        <v>5555</v>
      </c>
      <c r="AD340" s="69" t="s">
        <v>5556</v>
      </c>
      <c r="AE340" s="149" t="s">
        <v>5557</v>
      </c>
      <c r="AF340" s="150"/>
    </row>
    <row r="341" spans="1:32" ht="39.9" customHeight="1">
      <c r="A341" s="69">
        <v>495</v>
      </c>
      <c r="B341" s="69">
        <v>1291727049001</v>
      </c>
      <c r="C341" s="69" t="s">
        <v>5558</v>
      </c>
      <c r="D341" s="69" t="s">
        <v>10913</v>
      </c>
      <c r="E341" s="69" t="s">
        <v>241</v>
      </c>
      <c r="F341" s="69" t="s">
        <v>5559</v>
      </c>
      <c r="G341" s="67">
        <v>39685</v>
      </c>
      <c r="H341" s="69" t="s">
        <v>5560</v>
      </c>
      <c r="I341" s="67">
        <v>41372</v>
      </c>
      <c r="J341" s="69" t="s">
        <v>126</v>
      </c>
      <c r="K341" s="69" t="s">
        <v>64</v>
      </c>
      <c r="L341" s="69" t="s">
        <v>5450</v>
      </c>
      <c r="M341" s="69" t="s">
        <v>5450</v>
      </c>
      <c r="N341" s="69" t="s">
        <v>5561</v>
      </c>
      <c r="O341" s="69" t="s">
        <v>5562</v>
      </c>
      <c r="P341" s="69" t="s">
        <v>5563</v>
      </c>
      <c r="Q341" s="69" t="s">
        <v>5564</v>
      </c>
      <c r="R341" s="69" t="s">
        <v>5565</v>
      </c>
      <c r="S341" s="69" t="s">
        <v>11826</v>
      </c>
      <c r="T341" s="69" t="s">
        <v>150</v>
      </c>
      <c r="U341" s="69" t="s">
        <v>150</v>
      </c>
      <c r="V341" s="69" t="s">
        <v>150</v>
      </c>
      <c r="W341" s="69" t="s">
        <v>150</v>
      </c>
      <c r="X341" s="69" t="s">
        <v>5566</v>
      </c>
      <c r="Y341" s="69" t="s">
        <v>5567</v>
      </c>
      <c r="Z341" s="69" t="s">
        <v>5568</v>
      </c>
      <c r="AA341" s="69" t="s">
        <v>5569</v>
      </c>
      <c r="AB341" s="69" t="s">
        <v>5570</v>
      </c>
      <c r="AC341" s="69" t="s">
        <v>5571</v>
      </c>
      <c r="AD341" s="69" t="s">
        <v>5572</v>
      </c>
      <c r="AE341" s="149" t="s">
        <v>11827</v>
      </c>
      <c r="AF341" s="150"/>
    </row>
    <row r="342" spans="1:32" ht="39.9" customHeight="1">
      <c r="A342" s="69">
        <v>498</v>
      </c>
      <c r="B342" s="69">
        <v>1291731518001</v>
      </c>
      <c r="C342" s="69" t="s">
        <v>5573</v>
      </c>
      <c r="D342" s="69" t="s">
        <v>10913</v>
      </c>
      <c r="E342" s="69" t="s">
        <v>241</v>
      </c>
      <c r="F342" s="69" t="s">
        <v>4507</v>
      </c>
      <c r="G342" s="67">
        <v>40014</v>
      </c>
      <c r="H342" s="69" t="s">
        <v>5574</v>
      </c>
      <c r="I342" s="67">
        <v>41432</v>
      </c>
      <c r="J342" s="69" t="s">
        <v>126</v>
      </c>
      <c r="K342" s="69" t="s">
        <v>64</v>
      </c>
      <c r="L342" s="69" t="s">
        <v>5366</v>
      </c>
      <c r="M342" s="69" t="s">
        <v>5366</v>
      </c>
      <c r="N342" s="69" t="s">
        <v>11077</v>
      </c>
      <c r="O342" s="69" t="s">
        <v>5575</v>
      </c>
      <c r="P342" s="69" t="s">
        <v>5576</v>
      </c>
      <c r="Q342" s="69" t="s">
        <v>5577</v>
      </c>
      <c r="R342" s="69" t="s">
        <v>5578</v>
      </c>
      <c r="S342" s="69" t="s">
        <v>5579</v>
      </c>
      <c r="T342" s="69" t="s">
        <v>150</v>
      </c>
      <c r="U342" s="69" t="s">
        <v>150</v>
      </c>
      <c r="V342" s="69" t="s">
        <v>150</v>
      </c>
      <c r="W342" s="69" t="s">
        <v>150</v>
      </c>
      <c r="X342" s="69" t="s">
        <v>11078</v>
      </c>
      <c r="Y342" s="69" t="s">
        <v>11079</v>
      </c>
      <c r="Z342" s="69" t="s">
        <v>11080</v>
      </c>
      <c r="AA342" s="69" t="s">
        <v>11081</v>
      </c>
      <c r="AB342" s="69" t="s">
        <v>11082</v>
      </c>
      <c r="AC342" s="69" t="s">
        <v>11083</v>
      </c>
      <c r="AD342" s="69" t="s">
        <v>11084</v>
      </c>
      <c r="AE342" s="149" t="s">
        <v>11085</v>
      </c>
      <c r="AF342" s="150"/>
    </row>
    <row r="343" spans="1:32" ht="39.9" customHeight="1">
      <c r="A343" s="69">
        <v>500</v>
      </c>
      <c r="B343" s="69">
        <v>1291735041001</v>
      </c>
      <c r="C343" s="69" t="s">
        <v>5580</v>
      </c>
      <c r="D343" s="69" t="s">
        <v>10913</v>
      </c>
      <c r="E343" s="69" t="s">
        <v>241</v>
      </c>
      <c r="F343" s="69" t="s">
        <v>5043</v>
      </c>
      <c r="G343" s="67">
        <v>40022</v>
      </c>
      <c r="H343" s="69" t="s">
        <v>5581</v>
      </c>
      <c r="I343" s="67">
        <v>41429</v>
      </c>
      <c r="J343" s="69" t="s">
        <v>126</v>
      </c>
      <c r="K343" s="69" t="s">
        <v>64</v>
      </c>
      <c r="L343" s="69" t="s">
        <v>5352</v>
      </c>
      <c r="M343" s="69" t="s">
        <v>5352</v>
      </c>
      <c r="N343" s="69" t="s">
        <v>5582</v>
      </c>
      <c r="O343" s="69" t="s">
        <v>5583</v>
      </c>
      <c r="P343" s="69" t="s">
        <v>5584</v>
      </c>
      <c r="Q343" s="69" t="s">
        <v>5585</v>
      </c>
      <c r="R343" s="69" t="s">
        <v>5586</v>
      </c>
      <c r="S343" s="69" t="s">
        <v>11828</v>
      </c>
      <c r="T343" s="69" t="s">
        <v>150</v>
      </c>
      <c r="U343" s="69" t="s">
        <v>150</v>
      </c>
      <c r="V343" s="69" t="s">
        <v>150</v>
      </c>
      <c r="W343" s="69" t="s">
        <v>150</v>
      </c>
      <c r="X343" s="69" t="s">
        <v>5587</v>
      </c>
      <c r="Y343" s="69" t="s">
        <v>5588</v>
      </c>
      <c r="Z343" s="69" t="s">
        <v>5589</v>
      </c>
      <c r="AA343" s="69" t="s">
        <v>5590</v>
      </c>
      <c r="AB343" s="69" t="s">
        <v>5591</v>
      </c>
      <c r="AC343" s="69" t="s">
        <v>5592</v>
      </c>
      <c r="AD343" s="69" t="s">
        <v>5593</v>
      </c>
      <c r="AE343" s="149" t="s">
        <v>5594</v>
      </c>
      <c r="AF343" s="150"/>
    </row>
    <row r="344" spans="1:32" ht="39.9" customHeight="1">
      <c r="A344" s="69">
        <v>504</v>
      </c>
      <c r="B344" s="69">
        <v>1390001920001</v>
      </c>
      <c r="C344" s="69" t="s">
        <v>5595</v>
      </c>
      <c r="D344" s="69" t="s">
        <v>10913</v>
      </c>
      <c r="E344" s="69" t="s">
        <v>123</v>
      </c>
      <c r="F344" s="69" t="s">
        <v>5596</v>
      </c>
      <c r="G344" s="67">
        <v>24611</v>
      </c>
      <c r="H344" s="69" t="s">
        <v>5597</v>
      </c>
      <c r="I344" s="67">
        <v>41389</v>
      </c>
      <c r="J344" s="69" t="s">
        <v>126</v>
      </c>
      <c r="K344" s="69" t="s">
        <v>3754</v>
      </c>
      <c r="L344" s="69" t="s">
        <v>685</v>
      </c>
      <c r="M344" s="69" t="s">
        <v>5598</v>
      </c>
      <c r="N344" s="69" t="s">
        <v>5599</v>
      </c>
      <c r="O344" s="69" t="s">
        <v>5600</v>
      </c>
      <c r="P344" s="69" t="s">
        <v>5601</v>
      </c>
      <c r="Q344" s="69" t="s">
        <v>5602</v>
      </c>
      <c r="R344" s="69" t="s">
        <v>5603</v>
      </c>
      <c r="S344" s="69" t="s">
        <v>5604</v>
      </c>
      <c r="T344" s="69" t="s">
        <v>5605</v>
      </c>
      <c r="U344" s="69" t="s">
        <v>5606</v>
      </c>
      <c r="V344" s="69" t="s">
        <v>11406</v>
      </c>
      <c r="W344" s="69" t="s">
        <v>11829</v>
      </c>
      <c r="X344" s="69" t="s">
        <v>5607</v>
      </c>
      <c r="Y344" s="69" t="s">
        <v>5608</v>
      </c>
      <c r="Z344" s="69" t="s">
        <v>5609</v>
      </c>
      <c r="AA344" s="69" t="s">
        <v>5610</v>
      </c>
      <c r="AB344" s="69" t="s">
        <v>11407</v>
      </c>
      <c r="AC344" s="69" t="s">
        <v>11408</v>
      </c>
      <c r="AD344" s="69" t="s">
        <v>5611</v>
      </c>
      <c r="AE344" s="149" t="s">
        <v>5612</v>
      </c>
      <c r="AF344" s="150"/>
    </row>
    <row r="345" spans="1:32" ht="39.9" customHeight="1">
      <c r="A345" s="69">
        <v>505</v>
      </c>
      <c r="B345" s="69">
        <v>1390007791001</v>
      </c>
      <c r="C345" s="69" t="s">
        <v>5613</v>
      </c>
      <c r="D345" s="69" t="s">
        <v>10913</v>
      </c>
      <c r="E345" s="69" t="s">
        <v>123</v>
      </c>
      <c r="F345" s="69" t="s">
        <v>5614</v>
      </c>
      <c r="G345" s="67">
        <v>26174</v>
      </c>
      <c r="H345" s="69" t="s">
        <v>5615</v>
      </c>
      <c r="I345" s="67">
        <v>41369</v>
      </c>
      <c r="J345" s="69" t="s">
        <v>126</v>
      </c>
      <c r="K345" s="69" t="s">
        <v>3754</v>
      </c>
      <c r="L345" s="69" t="s">
        <v>5616</v>
      </c>
      <c r="M345" s="69" t="s">
        <v>5616</v>
      </c>
      <c r="N345" s="69" t="s">
        <v>5617</v>
      </c>
      <c r="O345" s="69" t="s">
        <v>5618</v>
      </c>
      <c r="P345" s="69" t="s">
        <v>5619</v>
      </c>
      <c r="Q345" s="69" t="s">
        <v>5620</v>
      </c>
      <c r="R345" s="69" t="s">
        <v>5621</v>
      </c>
      <c r="S345" s="69" t="s">
        <v>5622</v>
      </c>
      <c r="T345" s="69" t="s">
        <v>5623</v>
      </c>
      <c r="U345" s="69" t="s">
        <v>5624</v>
      </c>
      <c r="V345" s="69" t="s">
        <v>5625</v>
      </c>
      <c r="W345" s="69" t="s">
        <v>4374</v>
      </c>
      <c r="X345" s="69" t="s">
        <v>5626</v>
      </c>
      <c r="Y345" s="69" t="s">
        <v>5627</v>
      </c>
      <c r="Z345" s="69" t="s">
        <v>5628</v>
      </c>
      <c r="AA345" s="69" t="s">
        <v>5629</v>
      </c>
      <c r="AB345" s="69" t="s">
        <v>5630</v>
      </c>
      <c r="AC345" s="69" t="s">
        <v>11830</v>
      </c>
      <c r="AD345" s="69" t="s">
        <v>5631</v>
      </c>
      <c r="AE345" s="149" t="s">
        <v>5632</v>
      </c>
      <c r="AF345" s="150"/>
    </row>
    <row r="346" spans="1:32" ht="39.9" customHeight="1">
      <c r="A346" s="69">
        <v>506</v>
      </c>
      <c r="B346" s="69">
        <v>1390013678001</v>
      </c>
      <c r="C346" s="69" t="s">
        <v>5633</v>
      </c>
      <c r="D346" s="69" t="s">
        <v>10913</v>
      </c>
      <c r="E346" s="69" t="s">
        <v>123</v>
      </c>
      <c r="F346" s="69" t="s">
        <v>5634</v>
      </c>
      <c r="G346" s="67">
        <v>23880</v>
      </c>
      <c r="H346" s="69" t="s">
        <v>5635</v>
      </c>
      <c r="I346" s="67">
        <v>41396</v>
      </c>
      <c r="J346" s="69" t="s">
        <v>126</v>
      </c>
      <c r="K346" s="69" t="s">
        <v>3754</v>
      </c>
      <c r="L346" s="69" t="s">
        <v>5636</v>
      </c>
      <c r="M346" s="69" t="s">
        <v>5636</v>
      </c>
      <c r="N346" s="69" t="s">
        <v>5637</v>
      </c>
      <c r="O346" s="69" t="s">
        <v>5638</v>
      </c>
      <c r="P346" s="69" t="s">
        <v>5639</v>
      </c>
      <c r="Q346" s="69" t="s">
        <v>5640</v>
      </c>
      <c r="R346" s="69" t="s">
        <v>5641</v>
      </c>
      <c r="S346" s="69" t="s">
        <v>5642</v>
      </c>
      <c r="T346" s="69" t="s">
        <v>5643</v>
      </c>
      <c r="U346" s="69" t="s">
        <v>5644</v>
      </c>
      <c r="V346" s="69" t="s">
        <v>11722</v>
      </c>
      <c r="W346" s="69" t="s">
        <v>11831</v>
      </c>
      <c r="X346" s="69" t="s">
        <v>5645</v>
      </c>
      <c r="Y346" s="69" t="s">
        <v>5646</v>
      </c>
      <c r="Z346" s="69" t="s">
        <v>5647</v>
      </c>
      <c r="AA346" s="69" t="s">
        <v>5648</v>
      </c>
      <c r="AB346" s="69" t="s">
        <v>5649</v>
      </c>
      <c r="AC346" s="69" t="s">
        <v>5650</v>
      </c>
      <c r="AD346" s="69" t="s">
        <v>5651</v>
      </c>
      <c r="AE346" s="149" t="s">
        <v>5652</v>
      </c>
      <c r="AF346" s="150"/>
    </row>
    <row r="347" spans="1:32" ht="39.9" customHeight="1">
      <c r="A347" s="69">
        <v>507</v>
      </c>
      <c r="B347" s="69">
        <v>1390016588001</v>
      </c>
      <c r="C347" s="69" t="s">
        <v>5653</v>
      </c>
      <c r="D347" s="69" t="s">
        <v>10913</v>
      </c>
      <c r="E347" s="69" t="s">
        <v>241</v>
      </c>
      <c r="F347" s="69" t="s">
        <v>5654</v>
      </c>
      <c r="G347" s="67">
        <v>33070</v>
      </c>
      <c r="H347" s="69" t="s">
        <v>5655</v>
      </c>
      <c r="I347" s="67">
        <v>41425</v>
      </c>
      <c r="J347" s="69" t="s">
        <v>126</v>
      </c>
      <c r="K347" s="69" t="s">
        <v>3754</v>
      </c>
      <c r="L347" s="69" t="s">
        <v>5636</v>
      </c>
      <c r="M347" s="69" t="s">
        <v>5656</v>
      </c>
      <c r="N347" s="69" t="s">
        <v>11832</v>
      </c>
      <c r="O347" s="69" t="s">
        <v>5657</v>
      </c>
      <c r="P347" s="69" t="s">
        <v>5658</v>
      </c>
      <c r="Q347" s="69" t="s">
        <v>5659</v>
      </c>
      <c r="R347" s="69" t="s">
        <v>5660</v>
      </c>
      <c r="S347" s="69" t="s">
        <v>5661</v>
      </c>
      <c r="T347" s="69" t="s">
        <v>150</v>
      </c>
      <c r="U347" s="69" t="s">
        <v>150</v>
      </c>
      <c r="V347" s="69" t="s">
        <v>150</v>
      </c>
      <c r="W347" s="69" t="s">
        <v>150</v>
      </c>
      <c r="X347" s="69" t="s">
        <v>5662</v>
      </c>
      <c r="Y347" s="69" t="s">
        <v>5663</v>
      </c>
      <c r="Z347" s="69" t="s">
        <v>5664</v>
      </c>
      <c r="AA347" s="69" t="s">
        <v>5665</v>
      </c>
      <c r="AB347" s="69" t="s">
        <v>5666</v>
      </c>
      <c r="AC347" s="69" t="s">
        <v>5667</v>
      </c>
      <c r="AD347" s="69" t="s">
        <v>5668</v>
      </c>
      <c r="AE347" s="149" t="s">
        <v>5669</v>
      </c>
      <c r="AF347" s="150"/>
    </row>
    <row r="348" spans="1:32" ht="39.9" customHeight="1">
      <c r="A348" s="69">
        <v>508</v>
      </c>
      <c r="B348" s="69">
        <v>1390017177001</v>
      </c>
      <c r="C348" s="69" t="s">
        <v>5670</v>
      </c>
      <c r="D348" s="69" t="s">
        <v>10913</v>
      </c>
      <c r="E348" s="69" t="s">
        <v>291</v>
      </c>
      <c r="F348" s="69" t="s">
        <v>2166</v>
      </c>
      <c r="G348" s="67">
        <v>20144</v>
      </c>
      <c r="H348" s="69" t="s">
        <v>5671</v>
      </c>
      <c r="I348" s="67">
        <v>41398</v>
      </c>
      <c r="J348" s="69" t="s">
        <v>126</v>
      </c>
      <c r="K348" s="69" t="s">
        <v>3754</v>
      </c>
      <c r="L348" s="69" t="s">
        <v>5636</v>
      </c>
      <c r="M348" s="69" t="s">
        <v>5636</v>
      </c>
      <c r="N348" s="69" t="s">
        <v>5672</v>
      </c>
      <c r="O348" s="69" t="s">
        <v>5673</v>
      </c>
      <c r="P348" s="69" t="s">
        <v>5674</v>
      </c>
      <c r="Q348" s="69" t="s">
        <v>5675</v>
      </c>
      <c r="R348" s="69" t="s">
        <v>5676</v>
      </c>
      <c r="S348" s="69" t="s">
        <v>5677</v>
      </c>
      <c r="T348" s="69" t="s">
        <v>150</v>
      </c>
      <c r="U348" s="69" t="s">
        <v>150</v>
      </c>
      <c r="V348" s="69" t="s">
        <v>150</v>
      </c>
      <c r="W348" s="69" t="s">
        <v>150</v>
      </c>
      <c r="X348" s="69" t="s">
        <v>5678</v>
      </c>
      <c r="Y348" s="69" t="s">
        <v>5679</v>
      </c>
      <c r="Z348" s="69" t="s">
        <v>5680</v>
      </c>
      <c r="AA348" s="69" t="s">
        <v>11833</v>
      </c>
      <c r="AB348" s="69" t="s">
        <v>5681</v>
      </c>
      <c r="AC348" s="69" t="s">
        <v>5682</v>
      </c>
      <c r="AD348" s="69" t="s">
        <v>5683</v>
      </c>
      <c r="AE348" s="149" t="s">
        <v>5684</v>
      </c>
      <c r="AF348" s="150"/>
    </row>
    <row r="349" spans="1:32" ht="39.9" customHeight="1">
      <c r="A349" s="69">
        <v>509</v>
      </c>
      <c r="B349" s="69">
        <v>1390022189001</v>
      </c>
      <c r="C349" s="69" t="s">
        <v>5685</v>
      </c>
      <c r="D349" s="69" t="s">
        <v>10913</v>
      </c>
      <c r="E349" s="69" t="s">
        <v>178</v>
      </c>
      <c r="F349" s="69" t="s">
        <v>5686</v>
      </c>
      <c r="G349" s="67">
        <v>33358</v>
      </c>
      <c r="H349" s="69" t="s">
        <v>5687</v>
      </c>
      <c r="I349" s="67">
        <v>41402</v>
      </c>
      <c r="J349" s="69" t="s">
        <v>126</v>
      </c>
      <c r="K349" s="69" t="s">
        <v>3754</v>
      </c>
      <c r="L349" s="69" t="s">
        <v>5636</v>
      </c>
      <c r="M349" s="69" t="s">
        <v>5688</v>
      </c>
      <c r="N349" s="69" t="s">
        <v>5689</v>
      </c>
      <c r="O349" s="69" t="s">
        <v>5690</v>
      </c>
      <c r="P349" s="69" t="s">
        <v>5691</v>
      </c>
      <c r="Q349" s="69" t="s">
        <v>5692</v>
      </c>
      <c r="R349" s="69" t="s">
        <v>5693</v>
      </c>
      <c r="S349" s="69" t="s">
        <v>11409</v>
      </c>
      <c r="T349" s="69" t="s">
        <v>150</v>
      </c>
      <c r="U349" s="69" t="s">
        <v>150</v>
      </c>
      <c r="V349" s="69" t="s">
        <v>150</v>
      </c>
      <c r="W349" s="69" t="s">
        <v>150</v>
      </c>
      <c r="X349" s="69" t="s">
        <v>5694</v>
      </c>
      <c r="Y349" s="69" t="s">
        <v>5695</v>
      </c>
      <c r="Z349" s="69" t="s">
        <v>5696</v>
      </c>
      <c r="AA349" s="69" t="s">
        <v>5697</v>
      </c>
      <c r="AB349" s="69" t="s">
        <v>5698</v>
      </c>
      <c r="AC349" s="69" t="s">
        <v>5699</v>
      </c>
      <c r="AD349" s="69" t="s">
        <v>5700</v>
      </c>
      <c r="AE349" s="149" t="s">
        <v>5701</v>
      </c>
      <c r="AF349" s="150"/>
    </row>
    <row r="350" spans="1:32" ht="39.9" customHeight="1">
      <c r="A350" s="69">
        <v>510</v>
      </c>
      <c r="B350" s="69">
        <v>1390089410001</v>
      </c>
      <c r="C350" s="69" t="s">
        <v>5702</v>
      </c>
      <c r="D350" s="69" t="s">
        <v>10913</v>
      </c>
      <c r="E350" s="69" t="s">
        <v>123</v>
      </c>
      <c r="F350" s="69" t="s">
        <v>5703</v>
      </c>
      <c r="G350" s="67">
        <v>31166</v>
      </c>
      <c r="H350" s="69" t="s">
        <v>5704</v>
      </c>
      <c r="I350" s="67">
        <v>41373</v>
      </c>
      <c r="J350" s="69" t="s">
        <v>126</v>
      </c>
      <c r="K350" s="69" t="s">
        <v>3754</v>
      </c>
      <c r="L350" s="69" t="s">
        <v>5636</v>
      </c>
      <c r="M350" s="69" t="s">
        <v>5636</v>
      </c>
      <c r="N350" s="69" t="s">
        <v>5705</v>
      </c>
      <c r="O350" s="69" t="s">
        <v>5706</v>
      </c>
      <c r="P350" s="69" t="s">
        <v>5707</v>
      </c>
      <c r="Q350" s="69" t="s">
        <v>5708</v>
      </c>
      <c r="R350" s="69" t="s">
        <v>5709</v>
      </c>
      <c r="S350" s="69" t="s">
        <v>5710</v>
      </c>
      <c r="T350" s="69" t="s">
        <v>11834</v>
      </c>
      <c r="U350" s="69" t="s">
        <v>11835</v>
      </c>
      <c r="V350" s="69" t="s">
        <v>150</v>
      </c>
      <c r="W350" s="69" t="s">
        <v>150</v>
      </c>
      <c r="X350" s="69" t="s">
        <v>5711</v>
      </c>
      <c r="Y350" s="69" t="s">
        <v>5712</v>
      </c>
      <c r="Z350" s="69" t="s">
        <v>5713</v>
      </c>
      <c r="AA350" s="69" t="s">
        <v>5714</v>
      </c>
      <c r="AB350" s="69" t="s">
        <v>5715</v>
      </c>
      <c r="AC350" s="69" t="s">
        <v>5716</v>
      </c>
      <c r="AD350" s="69" t="s">
        <v>5717</v>
      </c>
      <c r="AE350" s="149" t="s">
        <v>11836</v>
      </c>
      <c r="AF350" s="150"/>
    </row>
    <row r="351" spans="1:32" ht="39.9" customHeight="1">
      <c r="A351" s="69">
        <v>511</v>
      </c>
      <c r="B351" s="69">
        <v>1390091474001</v>
      </c>
      <c r="C351" s="69" t="s">
        <v>5718</v>
      </c>
      <c r="D351" s="69" t="s">
        <v>10913</v>
      </c>
      <c r="E351" s="69" t="s">
        <v>291</v>
      </c>
      <c r="F351" s="69" t="s">
        <v>5719</v>
      </c>
      <c r="G351" s="67">
        <v>31348</v>
      </c>
      <c r="H351" s="69" t="s">
        <v>5720</v>
      </c>
      <c r="I351" s="67">
        <v>41374</v>
      </c>
      <c r="J351" s="69" t="s">
        <v>126</v>
      </c>
      <c r="K351" s="69" t="s">
        <v>3754</v>
      </c>
      <c r="L351" s="69" t="s">
        <v>54</v>
      </c>
      <c r="M351" s="69" t="s">
        <v>5721</v>
      </c>
      <c r="N351" s="69" t="s">
        <v>5722</v>
      </c>
      <c r="O351" s="69" t="s">
        <v>5723</v>
      </c>
      <c r="P351" s="69" t="s">
        <v>5724</v>
      </c>
      <c r="Q351" s="69" t="s">
        <v>5725</v>
      </c>
      <c r="R351" s="69" t="s">
        <v>5726</v>
      </c>
      <c r="S351" s="69" t="s">
        <v>5727</v>
      </c>
      <c r="T351" s="69" t="s">
        <v>5728</v>
      </c>
      <c r="U351" s="69" t="s">
        <v>5729</v>
      </c>
      <c r="V351" s="69" t="s">
        <v>150</v>
      </c>
      <c r="W351" s="69" t="s">
        <v>150</v>
      </c>
      <c r="X351" s="69" t="s">
        <v>5730</v>
      </c>
      <c r="Y351" s="69" t="s">
        <v>5731</v>
      </c>
      <c r="Z351" s="69" t="s">
        <v>5732</v>
      </c>
      <c r="AA351" s="69" t="s">
        <v>5733</v>
      </c>
      <c r="AB351" s="69" t="s">
        <v>5734</v>
      </c>
      <c r="AC351" s="69" t="s">
        <v>5735</v>
      </c>
      <c r="AD351" s="69" t="s">
        <v>5736</v>
      </c>
      <c r="AE351" s="149" t="s">
        <v>5737</v>
      </c>
      <c r="AF351" s="150"/>
    </row>
    <row r="352" spans="1:32" ht="39.9" customHeight="1">
      <c r="A352" s="69">
        <v>514</v>
      </c>
      <c r="B352" s="69">
        <v>1390140238001</v>
      </c>
      <c r="C352" s="69" t="s">
        <v>5738</v>
      </c>
      <c r="D352" s="69" t="s">
        <v>10913</v>
      </c>
      <c r="E352" s="69" t="s">
        <v>241</v>
      </c>
      <c r="F352" s="69" t="s">
        <v>5739</v>
      </c>
      <c r="G352" s="67">
        <v>33938</v>
      </c>
      <c r="H352" s="69" t="s">
        <v>5740</v>
      </c>
      <c r="I352" s="67">
        <v>41425</v>
      </c>
      <c r="J352" s="69" t="s">
        <v>126</v>
      </c>
      <c r="K352" s="69" t="s">
        <v>3754</v>
      </c>
      <c r="L352" s="69" t="s">
        <v>5636</v>
      </c>
      <c r="M352" s="69" t="s">
        <v>5656</v>
      </c>
      <c r="N352" s="69" t="s">
        <v>5741</v>
      </c>
      <c r="O352" s="69" t="s">
        <v>5742</v>
      </c>
      <c r="P352" s="69" t="s">
        <v>5743</v>
      </c>
      <c r="Q352" s="69" t="s">
        <v>5744</v>
      </c>
      <c r="R352" s="69" t="s">
        <v>5745</v>
      </c>
      <c r="S352" s="69" t="s">
        <v>5746</v>
      </c>
      <c r="T352" s="69" t="s">
        <v>150</v>
      </c>
      <c r="U352" s="69" t="s">
        <v>150</v>
      </c>
      <c r="V352" s="69" t="s">
        <v>150</v>
      </c>
      <c r="W352" s="69" t="s">
        <v>150</v>
      </c>
      <c r="X352" s="69" t="s">
        <v>5747</v>
      </c>
      <c r="Y352" s="69" t="s">
        <v>5748</v>
      </c>
      <c r="Z352" s="69" t="s">
        <v>5749</v>
      </c>
      <c r="AA352" s="69" t="s">
        <v>5750</v>
      </c>
      <c r="AB352" s="69" t="s">
        <v>5751</v>
      </c>
      <c r="AC352" s="69" t="s">
        <v>11837</v>
      </c>
      <c r="AD352" s="69" t="s">
        <v>5752</v>
      </c>
      <c r="AE352" s="149" t="s">
        <v>5753</v>
      </c>
      <c r="AF352" s="150"/>
    </row>
    <row r="353" spans="1:32" ht="39.9" customHeight="1">
      <c r="A353" s="69">
        <v>515</v>
      </c>
      <c r="B353" s="69">
        <v>1390141463001</v>
      </c>
      <c r="C353" s="69" t="s">
        <v>5754</v>
      </c>
      <c r="D353" s="69" t="s">
        <v>10913</v>
      </c>
      <c r="E353" s="69" t="s">
        <v>178</v>
      </c>
      <c r="F353" s="69" t="s">
        <v>5755</v>
      </c>
      <c r="G353" s="67">
        <v>33942</v>
      </c>
      <c r="H353" s="69" t="s">
        <v>5756</v>
      </c>
      <c r="I353" s="67">
        <v>41424</v>
      </c>
      <c r="J353" s="69" t="s">
        <v>126</v>
      </c>
      <c r="K353" s="69" t="s">
        <v>3754</v>
      </c>
      <c r="L353" s="69" t="s">
        <v>5636</v>
      </c>
      <c r="M353" s="69" t="s">
        <v>5757</v>
      </c>
      <c r="N353" s="69" t="s">
        <v>5758</v>
      </c>
      <c r="O353" s="69" t="s">
        <v>5759</v>
      </c>
      <c r="P353" s="69" t="s">
        <v>5760</v>
      </c>
      <c r="Q353" s="69" t="s">
        <v>5761</v>
      </c>
      <c r="R353" s="69" t="s">
        <v>5762</v>
      </c>
      <c r="S353" s="69" t="s">
        <v>11838</v>
      </c>
      <c r="T353" s="69" t="s">
        <v>11086</v>
      </c>
      <c r="U353" s="69" t="s">
        <v>11087</v>
      </c>
      <c r="V353" s="69" t="s">
        <v>150</v>
      </c>
      <c r="W353" s="69" t="s">
        <v>150</v>
      </c>
      <c r="X353" s="69" t="s">
        <v>5763</v>
      </c>
      <c r="Y353" s="69" t="s">
        <v>5764</v>
      </c>
      <c r="Z353" s="69" t="s">
        <v>5765</v>
      </c>
      <c r="AA353" s="69" t="s">
        <v>5766</v>
      </c>
      <c r="AB353" s="69" t="s">
        <v>5767</v>
      </c>
      <c r="AC353" s="69" t="s">
        <v>5768</v>
      </c>
      <c r="AD353" s="69" t="s">
        <v>5769</v>
      </c>
      <c r="AE353" s="149" t="s">
        <v>5770</v>
      </c>
      <c r="AF353" s="150"/>
    </row>
    <row r="354" spans="1:32" ht="39.9" customHeight="1">
      <c r="A354" s="69">
        <v>516</v>
      </c>
      <c r="B354" s="69">
        <v>1390143156001</v>
      </c>
      <c r="C354" s="69" t="s">
        <v>5771</v>
      </c>
      <c r="D354" s="69" t="s">
        <v>10913</v>
      </c>
      <c r="E354" s="69" t="s">
        <v>291</v>
      </c>
      <c r="F354" s="69" t="s">
        <v>5772</v>
      </c>
      <c r="G354" s="67">
        <v>34646</v>
      </c>
      <c r="H354" s="69" t="s">
        <v>5773</v>
      </c>
      <c r="I354" s="67">
        <v>41373</v>
      </c>
      <c r="J354" s="69" t="s">
        <v>126</v>
      </c>
      <c r="K354" s="69" t="s">
        <v>3754</v>
      </c>
      <c r="L354" s="69" t="s">
        <v>5494</v>
      </c>
      <c r="M354" s="69" t="s">
        <v>5494</v>
      </c>
      <c r="N354" s="69" t="s">
        <v>11088</v>
      </c>
      <c r="O354" s="69" t="s">
        <v>5774</v>
      </c>
      <c r="P354" s="69" t="s">
        <v>5775</v>
      </c>
      <c r="Q354" s="69" t="s">
        <v>5776</v>
      </c>
      <c r="R354" s="69" t="s">
        <v>5777</v>
      </c>
      <c r="S354" s="69" t="s">
        <v>5778</v>
      </c>
      <c r="T354" s="69" t="s">
        <v>11309</v>
      </c>
      <c r="U354" s="69" t="s">
        <v>11310</v>
      </c>
      <c r="V354" s="69" t="s">
        <v>150</v>
      </c>
      <c r="W354" s="69" t="s">
        <v>150</v>
      </c>
      <c r="X354" s="69" t="s">
        <v>5779</v>
      </c>
      <c r="Y354" s="69" t="s">
        <v>5780</v>
      </c>
      <c r="Z354" s="69" t="s">
        <v>5781</v>
      </c>
      <c r="AA354" s="69" t="s">
        <v>5782</v>
      </c>
      <c r="AB354" s="69" t="s">
        <v>5783</v>
      </c>
      <c r="AC354" s="69" t="s">
        <v>5784</v>
      </c>
      <c r="AD354" s="69" t="s">
        <v>11089</v>
      </c>
      <c r="AE354" s="149" t="s">
        <v>11090</v>
      </c>
      <c r="AF354" s="150"/>
    </row>
    <row r="355" spans="1:32" ht="39.9" customHeight="1">
      <c r="A355" s="69">
        <v>517</v>
      </c>
      <c r="B355" s="69">
        <v>1390147550001</v>
      </c>
      <c r="C355" s="69" t="s">
        <v>5785</v>
      </c>
      <c r="D355" s="69" t="s">
        <v>10913</v>
      </c>
      <c r="E355" s="69" t="s">
        <v>241</v>
      </c>
      <c r="F355" s="69" t="s">
        <v>4764</v>
      </c>
      <c r="G355" s="67">
        <v>35535</v>
      </c>
      <c r="H355" s="69" t="s">
        <v>5786</v>
      </c>
      <c r="I355" s="67">
        <v>41402</v>
      </c>
      <c r="J355" s="69" t="s">
        <v>126</v>
      </c>
      <c r="K355" s="69" t="s">
        <v>3754</v>
      </c>
      <c r="L355" s="69" t="s">
        <v>5636</v>
      </c>
      <c r="M355" s="69" t="s">
        <v>5688</v>
      </c>
      <c r="N355" s="69" t="s">
        <v>5787</v>
      </c>
      <c r="O355" s="69" t="s">
        <v>5788</v>
      </c>
      <c r="P355" s="69" t="s">
        <v>5789</v>
      </c>
      <c r="Q355" s="69" t="s">
        <v>5790</v>
      </c>
      <c r="R355" s="69" t="s">
        <v>5791</v>
      </c>
      <c r="S355" s="69" t="s">
        <v>11839</v>
      </c>
      <c r="T355" s="69" t="s">
        <v>150</v>
      </c>
      <c r="U355" s="69" t="s">
        <v>150</v>
      </c>
      <c r="V355" s="69" t="s">
        <v>150</v>
      </c>
      <c r="W355" s="69" t="s">
        <v>150</v>
      </c>
      <c r="X355" s="69" t="s">
        <v>5792</v>
      </c>
      <c r="Y355" s="69" t="s">
        <v>5793</v>
      </c>
      <c r="Z355" s="69" t="s">
        <v>5794</v>
      </c>
      <c r="AA355" s="69" t="s">
        <v>5795</v>
      </c>
      <c r="AB355" s="69" t="s">
        <v>5796</v>
      </c>
      <c r="AC355" s="69" t="s">
        <v>5797</v>
      </c>
      <c r="AD355" s="69" t="s">
        <v>5798</v>
      </c>
      <c r="AE355" s="149" t="s">
        <v>5799</v>
      </c>
      <c r="AF355" s="150"/>
    </row>
    <row r="356" spans="1:32" ht="39.9" customHeight="1">
      <c r="A356" s="69">
        <v>519</v>
      </c>
      <c r="B356" s="69">
        <v>1391700059001</v>
      </c>
      <c r="C356" s="69" t="s">
        <v>5800</v>
      </c>
      <c r="D356" s="69" t="s">
        <v>10913</v>
      </c>
      <c r="E356" s="69" t="s">
        <v>241</v>
      </c>
      <c r="F356" s="69" t="s">
        <v>5801</v>
      </c>
      <c r="G356" s="67">
        <v>29147</v>
      </c>
      <c r="H356" s="69" t="s">
        <v>5802</v>
      </c>
      <c r="I356" s="67">
        <v>41403</v>
      </c>
      <c r="J356" s="69" t="s">
        <v>126</v>
      </c>
      <c r="K356" s="69" t="s">
        <v>3754</v>
      </c>
      <c r="L356" s="69" t="s">
        <v>5636</v>
      </c>
      <c r="M356" s="69" t="s">
        <v>5803</v>
      </c>
      <c r="N356" s="69" t="s">
        <v>5804</v>
      </c>
      <c r="O356" s="69" t="s">
        <v>11091</v>
      </c>
      <c r="P356" s="69" t="s">
        <v>11092</v>
      </c>
      <c r="Q356" s="69" t="s">
        <v>5805</v>
      </c>
      <c r="R356" s="69" t="s">
        <v>5806</v>
      </c>
      <c r="S356" s="69" t="s">
        <v>5807</v>
      </c>
      <c r="T356" s="69" t="s">
        <v>150</v>
      </c>
      <c r="U356" s="69" t="s">
        <v>150</v>
      </c>
      <c r="V356" s="69" t="s">
        <v>150</v>
      </c>
      <c r="W356" s="69" t="s">
        <v>150</v>
      </c>
      <c r="X356" s="69" t="s">
        <v>5808</v>
      </c>
      <c r="Y356" s="69" t="s">
        <v>5809</v>
      </c>
      <c r="Z356" s="69" t="s">
        <v>5810</v>
      </c>
      <c r="AA356" s="69" t="s">
        <v>5811</v>
      </c>
      <c r="AB356" s="69" t="s">
        <v>5812</v>
      </c>
      <c r="AC356" s="69" t="s">
        <v>5813</v>
      </c>
      <c r="AD356" s="69" t="s">
        <v>5814</v>
      </c>
      <c r="AE356" s="149" t="s">
        <v>5815</v>
      </c>
      <c r="AF356" s="150"/>
    </row>
    <row r="357" spans="1:32" ht="39.9" customHeight="1">
      <c r="A357" s="69">
        <v>520</v>
      </c>
      <c r="B357" s="69">
        <v>1391707363001</v>
      </c>
      <c r="C357" s="69" t="s">
        <v>5816</v>
      </c>
      <c r="D357" s="69" t="s">
        <v>10913</v>
      </c>
      <c r="E357" s="69" t="s">
        <v>291</v>
      </c>
      <c r="F357" s="69" t="s">
        <v>5817</v>
      </c>
      <c r="G357" s="67">
        <v>34551</v>
      </c>
      <c r="H357" s="69" t="s">
        <v>5818</v>
      </c>
      <c r="I357" s="67">
        <v>41369</v>
      </c>
      <c r="J357" s="69" t="s">
        <v>126</v>
      </c>
      <c r="K357" s="69" t="s">
        <v>3754</v>
      </c>
      <c r="L357" s="69" t="s">
        <v>211</v>
      </c>
      <c r="M357" s="69" t="s">
        <v>5819</v>
      </c>
      <c r="N357" s="69" t="s">
        <v>5820</v>
      </c>
      <c r="O357" s="69" t="s">
        <v>5821</v>
      </c>
      <c r="P357" s="69" t="s">
        <v>5822</v>
      </c>
      <c r="Q357" s="69" t="s">
        <v>5823</v>
      </c>
      <c r="R357" s="69" t="s">
        <v>5824</v>
      </c>
      <c r="S357" s="69" t="s">
        <v>5825</v>
      </c>
      <c r="T357" s="69" t="s">
        <v>150</v>
      </c>
      <c r="U357" s="69" t="s">
        <v>150</v>
      </c>
      <c r="V357" s="69" t="s">
        <v>150</v>
      </c>
      <c r="W357" s="69" t="s">
        <v>150</v>
      </c>
      <c r="X357" s="69" t="s">
        <v>5826</v>
      </c>
      <c r="Y357" s="69" t="s">
        <v>5827</v>
      </c>
      <c r="Z357" s="69" t="s">
        <v>5828</v>
      </c>
      <c r="AA357" s="69" t="s">
        <v>5829</v>
      </c>
      <c r="AB357" s="69" t="s">
        <v>5830</v>
      </c>
      <c r="AC357" s="69" t="s">
        <v>5831</v>
      </c>
      <c r="AD357" s="69" t="s">
        <v>5832</v>
      </c>
      <c r="AE357" s="149" t="s">
        <v>5833</v>
      </c>
      <c r="AF357" s="150"/>
    </row>
    <row r="358" spans="1:32" ht="39.9" customHeight="1">
      <c r="A358" s="69">
        <v>521</v>
      </c>
      <c r="B358" s="69">
        <v>1391708637001</v>
      </c>
      <c r="C358" s="69" t="s">
        <v>5834</v>
      </c>
      <c r="D358" s="69" t="s">
        <v>10913</v>
      </c>
      <c r="E358" s="69" t="s">
        <v>241</v>
      </c>
      <c r="F358" s="69" t="s">
        <v>5835</v>
      </c>
      <c r="G358" s="67">
        <v>36648</v>
      </c>
      <c r="H358" s="69" t="s">
        <v>5836</v>
      </c>
      <c r="I358" s="67">
        <v>41432</v>
      </c>
      <c r="J358" s="69" t="s">
        <v>126</v>
      </c>
      <c r="K358" s="69" t="s">
        <v>3754</v>
      </c>
      <c r="L358" s="69" t="s">
        <v>5837</v>
      </c>
      <c r="M358" s="69" t="s">
        <v>5837</v>
      </c>
      <c r="N358" s="69" t="s">
        <v>5838</v>
      </c>
      <c r="O358" s="69" t="s">
        <v>5839</v>
      </c>
      <c r="P358" s="69" t="s">
        <v>5840</v>
      </c>
      <c r="Q358" s="69" t="s">
        <v>5841</v>
      </c>
      <c r="R358" s="69" t="s">
        <v>5842</v>
      </c>
      <c r="S358" s="69" t="s">
        <v>5843</v>
      </c>
      <c r="T358" s="69" t="s">
        <v>5844</v>
      </c>
      <c r="U358" s="69" t="s">
        <v>5845</v>
      </c>
      <c r="V358" s="69" t="s">
        <v>11093</v>
      </c>
      <c r="W358" s="69" t="s">
        <v>10951</v>
      </c>
      <c r="X358" s="69" t="s">
        <v>5846</v>
      </c>
      <c r="Y358" s="69" t="s">
        <v>5847</v>
      </c>
      <c r="Z358" s="69" t="s">
        <v>5848</v>
      </c>
      <c r="AA358" s="69" t="s">
        <v>5849</v>
      </c>
      <c r="AB358" s="69" t="s">
        <v>5850</v>
      </c>
      <c r="AC358" s="69" t="s">
        <v>5851</v>
      </c>
      <c r="AD358" s="69" t="s">
        <v>5852</v>
      </c>
      <c r="AE358" s="149" t="s">
        <v>5853</v>
      </c>
      <c r="AF358" s="150"/>
    </row>
    <row r="359" spans="1:32" ht="39.9" customHeight="1">
      <c r="A359" s="69">
        <v>522</v>
      </c>
      <c r="B359" s="69">
        <v>1391710623001</v>
      </c>
      <c r="C359" s="69" t="s">
        <v>5854</v>
      </c>
      <c r="D359" s="69" t="s">
        <v>10913</v>
      </c>
      <c r="E359" s="69" t="s">
        <v>241</v>
      </c>
      <c r="F359" s="69" t="s">
        <v>4839</v>
      </c>
      <c r="G359" s="67">
        <v>36893</v>
      </c>
      <c r="H359" s="69" t="s">
        <v>5855</v>
      </c>
      <c r="I359" s="67">
        <v>41417</v>
      </c>
      <c r="J359" s="69" t="s">
        <v>126</v>
      </c>
      <c r="K359" s="69" t="s">
        <v>3754</v>
      </c>
      <c r="L359" s="69" t="s">
        <v>5856</v>
      </c>
      <c r="M359" s="69" t="s">
        <v>5856</v>
      </c>
      <c r="N359" s="69" t="s">
        <v>11094</v>
      </c>
      <c r="O359" s="69" t="s">
        <v>5857</v>
      </c>
      <c r="P359" s="69" t="s">
        <v>5858</v>
      </c>
      <c r="Q359" s="69" t="s">
        <v>5859</v>
      </c>
      <c r="R359" s="69" t="s">
        <v>5860</v>
      </c>
      <c r="S359" s="69" t="s">
        <v>5861</v>
      </c>
      <c r="T359" s="69" t="s">
        <v>150</v>
      </c>
      <c r="U359" s="69" t="s">
        <v>150</v>
      </c>
      <c r="V359" s="69" t="s">
        <v>150</v>
      </c>
      <c r="W359" s="69" t="s">
        <v>150</v>
      </c>
      <c r="X359" s="69" t="s">
        <v>5862</v>
      </c>
      <c r="Y359" s="69" t="s">
        <v>5863</v>
      </c>
      <c r="Z359" s="69" t="s">
        <v>5864</v>
      </c>
      <c r="AA359" s="69" t="s">
        <v>5865</v>
      </c>
      <c r="AB359" s="69" t="s">
        <v>5866</v>
      </c>
      <c r="AC359" s="69" t="s">
        <v>5867</v>
      </c>
      <c r="AD359" s="69" t="s">
        <v>5868</v>
      </c>
      <c r="AE359" s="149" t="s">
        <v>5869</v>
      </c>
      <c r="AF359" s="150"/>
    </row>
    <row r="360" spans="1:32" ht="39.9" customHeight="1">
      <c r="A360" s="69">
        <v>523</v>
      </c>
      <c r="B360" s="69">
        <v>1391714246001</v>
      </c>
      <c r="C360" s="69" t="s">
        <v>5870</v>
      </c>
      <c r="D360" s="69" t="s">
        <v>10913</v>
      </c>
      <c r="E360" s="69" t="s">
        <v>178</v>
      </c>
      <c r="F360" s="69" t="s">
        <v>906</v>
      </c>
      <c r="G360" s="67">
        <v>36900</v>
      </c>
      <c r="H360" s="69" t="s">
        <v>5871</v>
      </c>
      <c r="I360" s="67">
        <v>41404</v>
      </c>
      <c r="J360" s="69" t="s">
        <v>126</v>
      </c>
      <c r="K360" s="69" t="s">
        <v>3754</v>
      </c>
      <c r="L360" s="69" t="s">
        <v>5872</v>
      </c>
      <c r="M360" s="69" t="s">
        <v>5872</v>
      </c>
      <c r="N360" s="69" t="s">
        <v>5873</v>
      </c>
      <c r="O360" s="69" t="s">
        <v>5874</v>
      </c>
      <c r="P360" s="69" t="s">
        <v>5875</v>
      </c>
      <c r="Q360" s="69" t="s">
        <v>5876</v>
      </c>
      <c r="R360" s="69" t="s">
        <v>5877</v>
      </c>
      <c r="S360" s="69" t="s">
        <v>5878</v>
      </c>
      <c r="T360" s="69" t="s">
        <v>150</v>
      </c>
      <c r="U360" s="69" t="s">
        <v>150</v>
      </c>
      <c r="V360" s="69" t="s">
        <v>150</v>
      </c>
      <c r="W360" s="69" t="s">
        <v>150</v>
      </c>
      <c r="X360" s="69" t="s">
        <v>5879</v>
      </c>
      <c r="Y360" s="69" t="s">
        <v>5880</v>
      </c>
      <c r="Z360" s="69" t="s">
        <v>5881</v>
      </c>
      <c r="AA360" s="69" t="s">
        <v>5882</v>
      </c>
      <c r="AB360" s="69" t="s">
        <v>5883</v>
      </c>
      <c r="AC360" s="69" t="s">
        <v>5884</v>
      </c>
      <c r="AD360" s="69" t="s">
        <v>5885</v>
      </c>
      <c r="AE360" s="149" t="s">
        <v>5886</v>
      </c>
      <c r="AF360" s="150"/>
    </row>
    <row r="361" spans="1:32" ht="39.9" customHeight="1">
      <c r="A361" s="69">
        <v>524</v>
      </c>
      <c r="B361" s="69">
        <v>1391720599001</v>
      </c>
      <c r="C361" s="69" t="s">
        <v>5887</v>
      </c>
      <c r="D361" s="69" t="s">
        <v>10913</v>
      </c>
      <c r="E361" s="69" t="s">
        <v>241</v>
      </c>
      <c r="F361" s="69" t="s">
        <v>5888</v>
      </c>
      <c r="G361" s="67">
        <v>33632</v>
      </c>
      <c r="H361" s="69" t="s">
        <v>5889</v>
      </c>
      <c r="I361" s="67">
        <v>41425</v>
      </c>
      <c r="J361" s="69" t="s">
        <v>126</v>
      </c>
      <c r="K361" s="69" t="s">
        <v>3754</v>
      </c>
      <c r="L361" s="69" t="s">
        <v>5636</v>
      </c>
      <c r="M361" s="69" t="s">
        <v>5636</v>
      </c>
      <c r="N361" s="69" t="s">
        <v>5890</v>
      </c>
      <c r="O361" s="69" t="s">
        <v>5891</v>
      </c>
      <c r="P361" s="69" t="s">
        <v>5892</v>
      </c>
      <c r="Q361" s="69" t="s">
        <v>5893</v>
      </c>
      <c r="R361" s="69" t="s">
        <v>5894</v>
      </c>
      <c r="S361" s="69" t="s">
        <v>5895</v>
      </c>
      <c r="T361" s="69" t="s">
        <v>150</v>
      </c>
      <c r="U361" s="69" t="s">
        <v>150</v>
      </c>
      <c r="V361" s="69" t="s">
        <v>150</v>
      </c>
      <c r="W361" s="69" t="s">
        <v>150</v>
      </c>
      <c r="X361" s="69" t="s">
        <v>5896</v>
      </c>
      <c r="Y361" s="69" t="s">
        <v>5897</v>
      </c>
      <c r="Z361" s="69" t="s">
        <v>5898</v>
      </c>
      <c r="AA361" s="69" t="s">
        <v>5899</v>
      </c>
      <c r="AB361" s="69" t="s">
        <v>5900</v>
      </c>
      <c r="AC361" s="69" t="s">
        <v>5901</v>
      </c>
      <c r="AD361" s="69" t="s">
        <v>5902</v>
      </c>
      <c r="AE361" s="149" t="s">
        <v>5903</v>
      </c>
      <c r="AF361" s="150"/>
    </row>
    <row r="362" spans="1:32" ht="39.9" customHeight="1">
      <c r="A362" s="69">
        <v>525</v>
      </c>
      <c r="B362" s="69">
        <v>1391723113001</v>
      </c>
      <c r="C362" s="69" t="s">
        <v>5904</v>
      </c>
      <c r="D362" s="69" t="s">
        <v>10913</v>
      </c>
      <c r="E362" s="69" t="s">
        <v>241</v>
      </c>
      <c r="F362" s="69" t="s">
        <v>5905</v>
      </c>
      <c r="G362" s="67">
        <v>32070</v>
      </c>
      <c r="H362" s="69" t="s">
        <v>5906</v>
      </c>
      <c r="I362" s="67">
        <v>41411</v>
      </c>
      <c r="J362" s="69" t="s">
        <v>126</v>
      </c>
      <c r="K362" s="69" t="s">
        <v>3754</v>
      </c>
      <c r="L362" s="69" t="s">
        <v>5907</v>
      </c>
      <c r="M362" s="69" t="s">
        <v>5907</v>
      </c>
      <c r="N362" s="69" t="s">
        <v>5908</v>
      </c>
      <c r="O362" s="69" t="s">
        <v>5909</v>
      </c>
      <c r="P362" s="69" t="s">
        <v>5910</v>
      </c>
      <c r="Q362" s="69" t="s">
        <v>5911</v>
      </c>
      <c r="R362" s="69" t="s">
        <v>11840</v>
      </c>
      <c r="S362" s="69" t="s">
        <v>11841</v>
      </c>
      <c r="T362" s="69" t="s">
        <v>150</v>
      </c>
      <c r="U362" s="69" t="s">
        <v>150</v>
      </c>
      <c r="V362" s="69" t="s">
        <v>150</v>
      </c>
      <c r="W362" s="69" t="s">
        <v>150</v>
      </c>
      <c r="X362" s="69" t="s">
        <v>5912</v>
      </c>
      <c r="Y362" s="69" t="s">
        <v>5913</v>
      </c>
      <c r="Z362" s="69" t="s">
        <v>5914</v>
      </c>
      <c r="AA362" s="69" t="s">
        <v>5915</v>
      </c>
      <c r="AB362" s="69" t="s">
        <v>5916</v>
      </c>
      <c r="AC362" s="69" t="s">
        <v>5917</v>
      </c>
      <c r="AD362" s="69" t="s">
        <v>5918</v>
      </c>
      <c r="AE362" s="149" t="s">
        <v>5919</v>
      </c>
      <c r="AF362" s="150"/>
    </row>
    <row r="363" spans="1:32" ht="39.9" customHeight="1">
      <c r="A363" s="69">
        <v>526</v>
      </c>
      <c r="B363" s="69">
        <v>1391725752001</v>
      </c>
      <c r="C363" s="69" t="s">
        <v>5920</v>
      </c>
      <c r="D363" s="69" t="s">
        <v>10913</v>
      </c>
      <c r="E363" s="69" t="s">
        <v>241</v>
      </c>
      <c r="F363" s="69" t="s">
        <v>5921</v>
      </c>
      <c r="G363" s="67">
        <v>37965</v>
      </c>
      <c r="H363" s="69" t="s">
        <v>5922</v>
      </c>
      <c r="I363" s="67">
        <v>41400</v>
      </c>
      <c r="J363" s="69" t="s">
        <v>126</v>
      </c>
      <c r="K363" s="69" t="s">
        <v>3754</v>
      </c>
      <c r="L363" s="69" t="s">
        <v>5636</v>
      </c>
      <c r="M363" s="69" t="s">
        <v>5688</v>
      </c>
      <c r="N363" s="69" t="s">
        <v>5923</v>
      </c>
      <c r="O363" s="69" t="s">
        <v>5924</v>
      </c>
      <c r="P363" s="69" t="s">
        <v>5925</v>
      </c>
      <c r="Q363" s="69" t="s">
        <v>5926</v>
      </c>
      <c r="R363" s="69" t="s">
        <v>5927</v>
      </c>
      <c r="S363" s="69" t="s">
        <v>5928</v>
      </c>
      <c r="T363" s="69" t="s">
        <v>150</v>
      </c>
      <c r="U363" s="69" t="s">
        <v>150</v>
      </c>
      <c r="V363" s="69" t="s">
        <v>150</v>
      </c>
      <c r="W363" s="69" t="s">
        <v>150</v>
      </c>
      <c r="X363" s="69" t="s">
        <v>5929</v>
      </c>
      <c r="Y363" s="69" t="s">
        <v>5930</v>
      </c>
      <c r="Z363" s="69" t="s">
        <v>5931</v>
      </c>
      <c r="AA363" s="69" t="s">
        <v>5932</v>
      </c>
      <c r="AB363" s="69" t="s">
        <v>5933</v>
      </c>
      <c r="AC363" s="69" t="s">
        <v>5934</v>
      </c>
      <c r="AD363" s="69" t="s">
        <v>5935</v>
      </c>
      <c r="AE363" s="149" t="s">
        <v>11842</v>
      </c>
      <c r="AF363" s="150"/>
    </row>
    <row r="364" spans="1:32" ht="39.9" customHeight="1">
      <c r="A364" s="69">
        <v>527</v>
      </c>
      <c r="B364" s="69">
        <v>1391726597001</v>
      </c>
      <c r="C364" s="69" t="s">
        <v>5936</v>
      </c>
      <c r="D364" s="69" t="s">
        <v>10913</v>
      </c>
      <c r="E364" s="69" t="s">
        <v>178</v>
      </c>
      <c r="F364" s="69" t="s">
        <v>5937</v>
      </c>
      <c r="G364" s="67">
        <v>37984</v>
      </c>
      <c r="H364" s="69" t="s">
        <v>5938</v>
      </c>
      <c r="I364" s="67">
        <v>41408</v>
      </c>
      <c r="J364" s="69" t="s">
        <v>126</v>
      </c>
      <c r="K364" s="69" t="s">
        <v>3754</v>
      </c>
      <c r="L364" s="69" t="s">
        <v>685</v>
      </c>
      <c r="M364" s="69" t="s">
        <v>5598</v>
      </c>
      <c r="N364" s="69" t="s">
        <v>5939</v>
      </c>
      <c r="O364" s="69" t="s">
        <v>5940</v>
      </c>
      <c r="P364" s="69" t="s">
        <v>5941</v>
      </c>
      <c r="Q364" s="69" t="s">
        <v>5942</v>
      </c>
      <c r="R364" s="69" t="s">
        <v>5943</v>
      </c>
      <c r="S364" s="69" t="s">
        <v>5944</v>
      </c>
      <c r="T364" s="69" t="s">
        <v>150</v>
      </c>
      <c r="U364" s="69" t="s">
        <v>150</v>
      </c>
      <c r="V364" s="69" t="s">
        <v>150</v>
      </c>
      <c r="W364" s="69" t="s">
        <v>150</v>
      </c>
      <c r="X364" s="69" t="s">
        <v>5945</v>
      </c>
      <c r="Y364" s="69" t="s">
        <v>5946</v>
      </c>
      <c r="Z364" s="69" t="s">
        <v>5947</v>
      </c>
      <c r="AA364" s="69" t="s">
        <v>5948</v>
      </c>
      <c r="AB364" s="69" t="s">
        <v>11095</v>
      </c>
      <c r="AC364" s="69" t="s">
        <v>11096</v>
      </c>
      <c r="AD364" s="69" t="s">
        <v>5949</v>
      </c>
      <c r="AE364" s="149" t="s">
        <v>5950</v>
      </c>
      <c r="AF364" s="150"/>
    </row>
    <row r="365" spans="1:32" ht="39.9" customHeight="1">
      <c r="A365" s="69">
        <v>528</v>
      </c>
      <c r="B365" s="69">
        <v>1391734301001</v>
      </c>
      <c r="C365" s="69" t="s">
        <v>5951</v>
      </c>
      <c r="D365" s="69" t="s">
        <v>10913</v>
      </c>
      <c r="E365" s="69" t="s">
        <v>241</v>
      </c>
      <c r="F365" s="69" t="s">
        <v>5952</v>
      </c>
      <c r="G365" s="67">
        <v>38600</v>
      </c>
      <c r="H365" s="69" t="s">
        <v>5953</v>
      </c>
      <c r="I365" s="67">
        <v>41405</v>
      </c>
      <c r="J365" s="69" t="s">
        <v>126</v>
      </c>
      <c r="K365" s="69" t="s">
        <v>3754</v>
      </c>
      <c r="L365" s="69" t="s">
        <v>5954</v>
      </c>
      <c r="M365" s="69" t="s">
        <v>5954</v>
      </c>
      <c r="N365" s="69" t="s">
        <v>5955</v>
      </c>
      <c r="O365" s="69" t="s">
        <v>5956</v>
      </c>
      <c r="P365" s="69" t="s">
        <v>5957</v>
      </c>
      <c r="Q365" s="69" t="s">
        <v>5958</v>
      </c>
      <c r="R365" s="69" t="s">
        <v>5959</v>
      </c>
      <c r="S365" s="69" t="s">
        <v>5960</v>
      </c>
      <c r="T365" s="69" t="s">
        <v>5961</v>
      </c>
      <c r="U365" s="69" t="s">
        <v>5962</v>
      </c>
      <c r="V365" s="69" t="s">
        <v>150</v>
      </c>
      <c r="W365" s="69" t="s">
        <v>150</v>
      </c>
      <c r="X365" s="69" t="s">
        <v>5963</v>
      </c>
      <c r="Y365" s="69" t="s">
        <v>5964</v>
      </c>
      <c r="Z365" s="69" t="s">
        <v>5965</v>
      </c>
      <c r="AA365" s="69" t="s">
        <v>5966</v>
      </c>
      <c r="AB365" s="69" t="s">
        <v>5967</v>
      </c>
      <c r="AC365" s="69" t="s">
        <v>5968</v>
      </c>
      <c r="AD365" s="69" t="s">
        <v>5969</v>
      </c>
      <c r="AE365" s="149" t="s">
        <v>5970</v>
      </c>
      <c r="AF365" s="150"/>
    </row>
    <row r="366" spans="1:32" ht="39.9" customHeight="1">
      <c r="A366" s="69">
        <v>530</v>
      </c>
      <c r="B366" s="69">
        <v>1391738153001</v>
      </c>
      <c r="C366" s="69" t="s">
        <v>5971</v>
      </c>
      <c r="D366" s="69" t="s">
        <v>10913</v>
      </c>
      <c r="E366" s="69" t="s">
        <v>241</v>
      </c>
      <c r="F366" s="69" t="s">
        <v>2680</v>
      </c>
      <c r="G366" s="67">
        <v>38866</v>
      </c>
      <c r="H366" s="69" t="s">
        <v>5972</v>
      </c>
      <c r="I366" s="67">
        <v>41429</v>
      </c>
      <c r="J366" s="69" t="s">
        <v>126</v>
      </c>
      <c r="K366" s="69" t="s">
        <v>3754</v>
      </c>
      <c r="L366" s="69" t="s">
        <v>3755</v>
      </c>
      <c r="M366" s="69" t="s">
        <v>3755</v>
      </c>
      <c r="N366" s="69" t="s">
        <v>5973</v>
      </c>
      <c r="O366" s="69" t="s">
        <v>5974</v>
      </c>
      <c r="P366" s="69" t="s">
        <v>5975</v>
      </c>
      <c r="Q366" s="69" t="s">
        <v>5976</v>
      </c>
      <c r="R366" s="69" t="s">
        <v>5977</v>
      </c>
      <c r="S366" s="69" t="s">
        <v>5978</v>
      </c>
      <c r="T366" s="69" t="s">
        <v>5979</v>
      </c>
      <c r="U366" s="69" t="s">
        <v>5980</v>
      </c>
      <c r="V366" s="69" t="s">
        <v>150</v>
      </c>
      <c r="W366" s="69" t="s">
        <v>150</v>
      </c>
      <c r="X366" s="69" t="s">
        <v>5981</v>
      </c>
      <c r="Y366" s="69" t="s">
        <v>5982</v>
      </c>
      <c r="Z366" s="69" t="s">
        <v>5983</v>
      </c>
      <c r="AA366" s="69" t="s">
        <v>5984</v>
      </c>
      <c r="AB366" s="69" t="s">
        <v>5985</v>
      </c>
      <c r="AC366" s="69" t="s">
        <v>5986</v>
      </c>
      <c r="AD366" s="69" t="s">
        <v>5987</v>
      </c>
      <c r="AE366" s="149" t="s">
        <v>5988</v>
      </c>
      <c r="AF366" s="150"/>
    </row>
    <row r="367" spans="1:32" ht="39.9" customHeight="1">
      <c r="A367" s="69">
        <v>532</v>
      </c>
      <c r="B367" s="69">
        <v>1391742509001</v>
      </c>
      <c r="C367" s="69" t="s">
        <v>5990</v>
      </c>
      <c r="D367" s="69" t="s">
        <v>10913</v>
      </c>
      <c r="E367" s="69" t="s">
        <v>241</v>
      </c>
      <c r="F367" s="69" t="s">
        <v>5991</v>
      </c>
      <c r="G367" s="67">
        <v>39077</v>
      </c>
      <c r="H367" s="69" t="s">
        <v>5992</v>
      </c>
      <c r="I367" s="67">
        <v>41428</v>
      </c>
      <c r="J367" s="69" t="s">
        <v>126</v>
      </c>
      <c r="K367" s="69" t="s">
        <v>3754</v>
      </c>
      <c r="L367" s="69" t="s">
        <v>5856</v>
      </c>
      <c r="M367" s="69" t="s">
        <v>5856</v>
      </c>
      <c r="N367" s="69" t="s">
        <v>5993</v>
      </c>
      <c r="O367" s="69" t="s">
        <v>5994</v>
      </c>
      <c r="P367" s="69" t="s">
        <v>5995</v>
      </c>
      <c r="Q367" s="69" t="s">
        <v>5996</v>
      </c>
      <c r="R367" s="69" t="s">
        <v>5997</v>
      </c>
      <c r="S367" s="69" t="s">
        <v>5998</v>
      </c>
      <c r="T367" s="69" t="s">
        <v>150</v>
      </c>
      <c r="U367" s="69" t="s">
        <v>150</v>
      </c>
      <c r="V367" s="69" t="s">
        <v>150</v>
      </c>
      <c r="W367" s="69" t="s">
        <v>150</v>
      </c>
      <c r="X367" s="69" t="s">
        <v>5999</v>
      </c>
      <c r="Y367" s="69" t="s">
        <v>6000</v>
      </c>
      <c r="Z367" s="69" t="s">
        <v>6001</v>
      </c>
      <c r="AA367" s="69" t="s">
        <v>6002</v>
      </c>
      <c r="AB367" s="69" t="s">
        <v>6003</v>
      </c>
      <c r="AC367" s="69" t="s">
        <v>6004</v>
      </c>
      <c r="AD367" s="69" t="s">
        <v>6005</v>
      </c>
      <c r="AE367" s="149" t="s">
        <v>6006</v>
      </c>
      <c r="AF367" s="150"/>
    </row>
    <row r="368" spans="1:32" ht="39.9" customHeight="1">
      <c r="A368" s="69">
        <v>533</v>
      </c>
      <c r="B368" s="69">
        <v>1391742525001</v>
      </c>
      <c r="C368" s="69" t="s">
        <v>6007</v>
      </c>
      <c r="D368" s="69" t="s">
        <v>10913</v>
      </c>
      <c r="E368" s="69" t="s">
        <v>178</v>
      </c>
      <c r="F368" s="69" t="s">
        <v>6008</v>
      </c>
      <c r="G368" s="67">
        <v>39031</v>
      </c>
      <c r="H368" s="69" t="s">
        <v>6009</v>
      </c>
      <c r="I368" s="67">
        <v>41398</v>
      </c>
      <c r="J368" s="69" t="s">
        <v>126</v>
      </c>
      <c r="K368" s="69" t="s">
        <v>3754</v>
      </c>
      <c r="L368" s="69" t="s">
        <v>211</v>
      </c>
      <c r="M368" s="69" t="s">
        <v>5989</v>
      </c>
      <c r="N368" s="69" t="s">
        <v>6010</v>
      </c>
      <c r="O368" s="69" t="s">
        <v>6011</v>
      </c>
      <c r="P368" s="69" t="s">
        <v>6012</v>
      </c>
      <c r="Q368" s="69" t="s">
        <v>6013</v>
      </c>
      <c r="R368" s="69" t="s">
        <v>6014</v>
      </c>
      <c r="S368" s="69" t="s">
        <v>11843</v>
      </c>
      <c r="T368" s="69" t="s">
        <v>6019</v>
      </c>
      <c r="U368" s="69" t="s">
        <v>11844</v>
      </c>
      <c r="V368" s="69" t="s">
        <v>150</v>
      </c>
      <c r="W368" s="69" t="s">
        <v>150</v>
      </c>
      <c r="X368" s="69" t="s">
        <v>6015</v>
      </c>
      <c r="Y368" s="69" t="s">
        <v>6016</v>
      </c>
      <c r="Z368" s="69" t="s">
        <v>6017</v>
      </c>
      <c r="AA368" s="69" t="s">
        <v>6018</v>
      </c>
      <c r="AB368" s="69" t="s">
        <v>11845</v>
      </c>
      <c r="AC368" s="69" t="s">
        <v>11846</v>
      </c>
      <c r="AD368" s="69" t="s">
        <v>6020</v>
      </c>
      <c r="AE368" s="149" t="s">
        <v>6021</v>
      </c>
      <c r="AF368" s="150"/>
    </row>
    <row r="369" spans="1:32" ht="39.9" customHeight="1">
      <c r="A369" s="69">
        <v>536</v>
      </c>
      <c r="B369" s="69">
        <v>1391753756001</v>
      </c>
      <c r="C369" s="69" t="s">
        <v>6022</v>
      </c>
      <c r="D369" s="69" t="s">
        <v>10913</v>
      </c>
      <c r="E369" s="69" t="s">
        <v>178</v>
      </c>
      <c r="F369" s="69" t="s">
        <v>5062</v>
      </c>
      <c r="G369" s="67">
        <v>39419</v>
      </c>
      <c r="H369" s="69" t="s">
        <v>6023</v>
      </c>
      <c r="I369" s="67">
        <v>41424</v>
      </c>
      <c r="J369" s="69" t="s">
        <v>126</v>
      </c>
      <c r="K369" s="69" t="s">
        <v>3754</v>
      </c>
      <c r="L369" s="69" t="s">
        <v>6024</v>
      </c>
      <c r="M369" s="69" t="s">
        <v>6024</v>
      </c>
      <c r="N369" s="69" t="s">
        <v>6025</v>
      </c>
      <c r="O369" s="69" t="s">
        <v>6026</v>
      </c>
      <c r="P369" s="69" t="s">
        <v>6027</v>
      </c>
      <c r="Q369" s="69" t="s">
        <v>6028</v>
      </c>
      <c r="R369" s="69" t="s">
        <v>6029</v>
      </c>
      <c r="S369" s="69" t="s">
        <v>6030</v>
      </c>
      <c r="T369" s="69" t="s">
        <v>6031</v>
      </c>
      <c r="U369" s="69" t="s">
        <v>6032</v>
      </c>
      <c r="V369" s="69" t="s">
        <v>11311</v>
      </c>
      <c r="W369" s="69" t="s">
        <v>11312</v>
      </c>
      <c r="X369" s="69" t="s">
        <v>6034</v>
      </c>
      <c r="Y369" s="69" t="s">
        <v>6035</v>
      </c>
      <c r="Z369" s="69" t="s">
        <v>6036</v>
      </c>
      <c r="AA369" s="69" t="s">
        <v>6037</v>
      </c>
      <c r="AB369" s="69" t="s">
        <v>6038</v>
      </c>
      <c r="AC369" s="69" t="s">
        <v>6039</v>
      </c>
      <c r="AD369" s="69" t="s">
        <v>6040</v>
      </c>
      <c r="AE369" s="149" t="s">
        <v>6041</v>
      </c>
      <c r="AF369" s="150"/>
    </row>
    <row r="370" spans="1:32" ht="39.9" customHeight="1">
      <c r="A370" s="69">
        <v>539</v>
      </c>
      <c r="B370" s="69">
        <v>1391765843001</v>
      </c>
      <c r="C370" s="69" t="s">
        <v>6042</v>
      </c>
      <c r="D370" s="69" t="s">
        <v>10913</v>
      </c>
      <c r="E370" s="69" t="s">
        <v>241</v>
      </c>
      <c r="F370" s="69" t="s">
        <v>1297</v>
      </c>
      <c r="G370" s="67">
        <v>39980</v>
      </c>
      <c r="H370" s="69" t="s">
        <v>6043</v>
      </c>
      <c r="I370" s="67">
        <v>41368</v>
      </c>
      <c r="J370" s="69" t="s">
        <v>126</v>
      </c>
      <c r="K370" s="69" t="s">
        <v>3754</v>
      </c>
      <c r="L370" s="69" t="s">
        <v>5616</v>
      </c>
      <c r="M370" s="69" t="s">
        <v>5616</v>
      </c>
      <c r="N370" s="69" t="s">
        <v>11097</v>
      </c>
      <c r="O370" s="69" t="s">
        <v>6044</v>
      </c>
      <c r="P370" s="69" t="s">
        <v>6045</v>
      </c>
      <c r="Q370" s="69" t="s">
        <v>6046</v>
      </c>
      <c r="R370" s="69" t="s">
        <v>6047</v>
      </c>
      <c r="S370" s="69" t="s">
        <v>11847</v>
      </c>
      <c r="T370" s="69" t="s">
        <v>150</v>
      </c>
      <c r="U370" s="69" t="s">
        <v>150</v>
      </c>
      <c r="V370" s="69" t="s">
        <v>150</v>
      </c>
      <c r="W370" s="69" t="s">
        <v>150</v>
      </c>
      <c r="X370" s="69" t="s">
        <v>6048</v>
      </c>
      <c r="Y370" s="69" t="s">
        <v>11848</v>
      </c>
      <c r="Z370" s="69" t="s">
        <v>6049</v>
      </c>
      <c r="AA370" s="69" t="s">
        <v>6050</v>
      </c>
      <c r="AB370" s="69" t="s">
        <v>6051</v>
      </c>
      <c r="AC370" s="69" t="s">
        <v>6052</v>
      </c>
      <c r="AD370" s="69" t="s">
        <v>6053</v>
      </c>
      <c r="AE370" s="149" t="s">
        <v>6054</v>
      </c>
      <c r="AF370" s="150"/>
    </row>
    <row r="371" spans="1:32" ht="39.9" customHeight="1">
      <c r="A371" s="69">
        <v>540</v>
      </c>
      <c r="B371" s="69">
        <v>1391767870001</v>
      </c>
      <c r="C371" s="69" t="s">
        <v>6055</v>
      </c>
      <c r="D371" s="69" t="s">
        <v>10913</v>
      </c>
      <c r="E371" s="69" t="s">
        <v>241</v>
      </c>
      <c r="F371" s="69" t="s">
        <v>6056</v>
      </c>
      <c r="G371" s="67">
        <v>40121</v>
      </c>
      <c r="H371" s="69" t="s">
        <v>6057</v>
      </c>
      <c r="I371" s="67">
        <v>41405</v>
      </c>
      <c r="J371" s="69" t="s">
        <v>126</v>
      </c>
      <c r="K371" s="69" t="s">
        <v>3754</v>
      </c>
      <c r="L371" s="69" t="s">
        <v>5636</v>
      </c>
      <c r="M371" s="69" t="s">
        <v>5636</v>
      </c>
      <c r="N371" s="69" t="s">
        <v>11098</v>
      </c>
      <c r="O371" s="69" t="s">
        <v>11849</v>
      </c>
      <c r="P371" s="69" t="s">
        <v>11850</v>
      </c>
      <c r="Q371" s="69" t="s">
        <v>6058</v>
      </c>
      <c r="R371" s="69" t="s">
        <v>6059</v>
      </c>
      <c r="S371" s="69" t="s">
        <v>6060</v>
      </c>
      <c r="T371" s="69" t="s">
        <v>150</v>
      </c>
      <c r="U371" s="69" t="s">
        <v>150</v>
      </c>
      <c r="V371" s="69" t="s">
        <v>150</v>
      </c>
      <c r="W371" s="69" t="s">
        <v>150</v>
      </c>
      <c r="X371" s="69" t="s">
        <v>6061</v>
      </c>
      <c r="Y371" s="69" t="s">
        <v>6062</v>
      </c>
      <c r="Z371" s="69" t="s">
        <v>6063</v>
      </c>
      <c r="AA371" s="69" t="s">
        <v>6064</v>
      </c>
      <c r="AB371" s="69" t="s">
        <v>6065</v>
      </c>
      <c r="AC371" s="69" t="s">
        <v>6066</v>
      </c>
      <c r="AD371" s="69" t="s">
        <v>6067</v>
      </c>
      <c r="AE371" s="149" t="s">
        <v>6068</v>
      </c>
      <c r="AF371" s="150"/>
    </row>
    <row r="372" spans="1:32" ht="39.9" customHeight="1">
      <c r="A372" s="69">
        <v>541</v>
      </c>
      <c r="B372" s="69">
        <v>1391769504001</v>
      </c>
      <c r="C372" s="69" t="s">
        <v>6069</v>
      </c>
      <c r="D372" s="69" t="s">
        <v>10913</v>
      </c>
      <c r="E372" s="69" t="s">
        <v>178</v>
      </c>
      <c r="F372" s="69" t="s">
        <v>6070</v>
      </c>
      <c r="G372" s="67">
        <v>40028</v>
      </c>
      <c r="H372" s="69" t="s">
        <v>6071</v>
      </c>
      <c r="I372" s="67">
        <v>41432</v>
      </c>
      <c r="J372" s="69" t="s">
        <v>126</v>
      </c>
      <c r="K372" s="69" t="s">
        <v>3754</v>
      </c>
      <c r="L372" s="69" t="s">
        <v>5494</v>
      </c>
      <c r="M372" s="69" t="s">
        <v>5494</v>
      </c>
      <c r="N372" s="69" t="s">
        <v>6072</v>
      </c>
      <c r="O372" s="69" t="s">
        <v>6073</v>
      </c>
      <c r="P372" s="69" t="s">
        <v>6074</v>
      </c>
      <c r="Q372" s="69" t="s">
        <v>6075</v>
      </c>
      <c r="R372" s="69" t="s">
        <v>6076</v>
      </c>
      <c r="S372" s="69" t="s">
        <v>6077</v>
      </c>
      <c r="T372" s="69" t="s">
        <v>150</v>
      </c>
      <c r="U372" s="69" t="s">
        <v>150</v>
      </c>
      <c r="V372" s="69" t="s">
        <v>150</v>
      </c>
      <c r="W372" s="69" t="s">
        <v>150</v>
      </c>
      <c r="X372" s="69" t="s">
        <v>6078</v>
      </c>
      <c r="Y372" s="69" t="s">
        <v>6079</v>
      </c>
      <c r="Z372" s="69" t="s">
        <v>6080</v>
      </c>
      <c r="AA372" s="69" t="s">
        <v>6081</v>
      </c>
      <c r="AB372" s="69" t="s">
        <v>6082</v>
      </c>
      <c r="AC372" s="69" t="s">
        <v>6083</v>
      </c>
      <c r="AD372" s="69" t="s">
        <v>6084</v>
      </c>
      <c r="AE372" s="149" t="s">
        <v>6085</v>
      </c>
      <c r="AF372" s="150"/>
    </row>
    <row r="373" spans="1:32" ht="39.9" customHeight="1">
      <c r="A373" s="69">
        <v>545</v>
      </c>
      <c r="B373" s="69">
        <v>1391775466001</v>
      </c>
      <c r="C373" s="69" t="s">
        <v>6086</v>
      </c>
      <c r="D373" s="69" t="s">
        <v>10913</v>
      </c>
      <c r="E373" s="69" t="s">
        <v>241</v>
      </c>
      <c r="F373" s="69" t="s">
        <v>935</v>
      </c>
      <c r="G373" s="67">
        <v>40393</v>
      </c>
      <c r="H373" s="69" t="s">
        <v>6087</v>
      </c>
      <c r="I373" s="67">
        <v>41430</v>
      </c>
      <c r="J373" s="69" t="s">
        <v>126</v>
      </c>
      <c r="K373" s="69" t="s">
        <v>3754</v>
      </c>
      <c r="L373" s="69" t="s">
        <v>5636</v>
      </c>
      <c r="M373" s="69" t="s">
        <v>55</v>
      </c>
      <c r="N373" s="69" t="s">
        <v>6088</v>
      </c>
      <c r="O373" s="69" t="s">
        <v>6089</v>
      </c>
      <c r="P373" s="69" t="s">
        <v>6090</v>
      </c>
      <c r="Q373" s="69" t="s">
        <v>6091</v>
      </c>
      <c r="R373" s="69" t="s">
        <v>6092</v>
      </c>
      <c r="S373" s="69" t="s">
        <v>11851</v>
      </c>
      <c r="T373" s="69" t="s">
        <v>11852</v>
      </c>
      <c r="U373" s="69" t="s">
        <v>11853</v>
      </c>
      <c r="V373" s="69" t="s">
        <v>150</v>
      </c>
      <c r="W373" s="69" t="s">
        <v>150</v>
      </c>
      <c r="X373" s="69" t="s">
        <v>6093</v>
      </c>
      <c r="Y373" s="69" t="s">
        <v>6094</v>
      </c>
      <c r="Z373" s="69" t="s">
        <v>11410</v>
      </c>
      <c r="AA373" s="69" t="s">
        <v>11411</v>
      </c>
      <c r="AB373" s="69" t="s">
        <v>6095</v>
      </c>
      <c r="AC373" s="69" t="s">
        <v>6096</v>
      </c>
      <c r="AD373" s="69" t="s">
        <v>6097</v>
      </c>
      <c r="AE373" s="149" t="s">
        <v>6098</v>
      </c>
      <c r="AF373" s="150"/>
    </row>
    <row r="374" spans="1:32" ht="39.9" customHeight="1">
      <c r="A374" s="69">
        <v>546</v>
      </c>
      <c r="B374" s="69">
        <v>1391775660001</v>
      </c>
      <c r="C374" s="69" t="s">
        <v>6099</v>
      </c>
      <c r="D374" s="69" t="s">
        <v>10913</v>
      </c>
      <c r="E374" s="69" t="s">
        <v>241</v>
      </c>
      <c r="F374" s="69" t="s">
        <v>5128</v>
      </c>
      <c r="G374" s="67">
        <v>40373</v>
      </c>
      <c r="H374" s="69" t="s">
        <v>6100</v>
      </c>
      <c r="I374" s="67">
        <v>41436</v>
      </c>
      <c r="J374" s="69" t="s">
        <v>126</v>
      </c>
      <c r="K374" s="69" t="s">
        <v>3754</v>
      </c>
      <c r="L374" s="69" t="s">
        <v>5636</v>
      </c>
      <c r="M374" s="69" t="s">
        <v>55</v>
      </c>
      <c r="N374" s="69" t="s">
        <v>6101</v>
      </c>
      <c r="O374" s="69" t="s">
        <v>6102</v>
      </c>
      <c r="P374" s="69" t="s">
        <v>6103</v>
      </c>
      <c r="Q374" s="69" t="s">
        <v>6104</v>
      </c>
      <c r="R374" s="69" t="s">
        <v>6105</v>
      </c>
      <c r="S374" s="69" t="s">
        <v>6106</v>
      </c>
      <c r="T374" s="69" t="s">
        <v>150</v>
      </c>
      <c r="U374" s="69" t="s">
        <v>150</v>
      </c>
      <c r="V374" s="69" t="s">
        <v>150</v>
      </c>
      <c r="W374" s="69" t="s">
        <v>150</v>
      </c>
      <c r="X374" s="69" t="s">
        <v>6107</v>
      </c>
      <c r="Y374" s="69" t="s">
        <v>6108</v>
      </c>
      <c r="Z374" s="69" t="s">
        <v>6109</v>
      </c>
      <c r="AA374" s="69" t="s">
        <v>6110</v>
      </c>
      <c r="AB374" s="69" t="s">
        <v>6111</v>
      </c>
      <c r="AC374" s="69" t="s">
        <v>6112</v>
      </c>
      <c r="AD374" s="69" t="s">
        <v>6113</v>
      </c>
      <c r="AE374" s="149" t="s">
        <v>6114</v>
      </c>
      <c r="AF374" s="150"/>
    </row>
    <row r="375" spans="1:32" ht="39.9" customHeight="1">
      <c r="A375" s="69">
        <v>548</v>
      </c>
      <c r="B375" s="69">
        <v>1391779356001</v>
      </c>
      <c r="C375" s="69" t="s">
        <v>6115</v>
      </c>
      <c r="D375" s="69" t="s">
        <v>10913</v>
      </c>
      <c r="E375" s="69" t="s">
        <v>241</v>
      </c>
      <c r="F375" s="69" t="s">
        <v>6116</v>
      </c>
      <c r="G375" s="67">
        <v>40393</v>
      </c>
      <c r="H375" s="69" t="s">
        <v>6117</v>
      </c>
      <c r="I375" s="67">
        <v>41396</v>
      </c>
      <c r="J375" s="69" t="s">
        <v>126</v>
      </c>
      <c r="K375" s="69" t="s">
        <v>3754</v>
      </c>
      <c r="L375" s="69" t="s">
        <v>5636</v>
      </c>
      <c r="M375" s="69" t="s">
        <v>5688</v>
      </c>
      <c r="N375" s="69" t="s">
        <v>6118</v>
      </c>
      <c r="O375" s="69" t="s">
        <v>6119</v>
      </c>
      <c r="P375" s="69" t="s">
        <v>6120</v>
      </c>
      <c r="Q375" s="69" t="s">
        <v>6121</v>
      </c>
      <c r="R375" s="69" t="s">
        <v>6122</v>
      </c>
      <c r="S375" s="69" t="s">
        <v>6123</v>
      </c>
      <c r="T375" s="69" t="s">
        <v>6124</v>
      </c>
      <c r="U375" s="69" t="s">
        <v>11854</v>
      </c>
      <c r="V375" s="69" t="s">
        <v>11819</v>
      </c>
      <c r="W375" s="69" t="s">
        <v>11855</v>
      </c>
      <c r="X375" s="69" t="s">
        <v>6125</v>
      </c>
      <c r="Y375" s="69" t="s">
        <v>6126</v>
      </c>
      <c r="Z375" s="69" t="s">
        <v>6127</v>
      </c>
      <c r="AA375" s="69" t="s">
        <v>6128</v>
      </c>
      <c r="AB375" s="69" t="s">
        <v>6129</v>
      </c>
      <c r="AC375" s="69" t="s">
        <v>6130</v>
      </c>
      <c r="AD375" s="69" t="s">
        <v>150</v>
      </c>
      <c r="AE375" s="149" t="s">
        <v>150</v>
      </c>
      <c r="AF375" s="150"/>
    </row>
    <row r="376" spans="1:32" ht="39.9" customHeight="1">
      <c r="A376" s="69">
        <v>549</v>
      </c>
      <c r="B376" s="69">
        <v>1391779577001</v>
      </c>
      <c r="C376" s="69" t="s">
        <v>6131</v>
      </c>
      <c r="D376" s="69" t="s">
        <v>10913</v>
      </c>
      <c r="E376" s="69" t="s">
        <v>241</v>
      </c>
      <c r="F376" s="69" t="s">
        <v>2630</v>
      </c>
      <c r="G376" s="67">
        <v>40457</v>
      </c>
      <c r="H376" s="69" t="s">
        <v>6132</v>
      </c>
      <c r="I376" s="67">
        <v>41437</v>
      </c>
      <c r="J376" s="69" t="s">
        <v>126</v>
      </c>
      <c r="K376" s="69" t="s">
        <v>3754</v>
      </c>
      <c r="L376" s="69" t="s">
        <v>5636</v>
      </c>
      <c r="M376" s="69" t="s">
        <v>6133</v>
      </c>
      <c r="N376" s="69" t="s">
        <v>6134</v>
      </c>
      <c r="O376" s="69" t="s">
        <v>6135</v>
      </c>
      <c r="P376" s="69" t="s">
        <v>6136</v>
      </c>
      <c r="Q376" s="69" t="s">
        <v>6137</v>
      </c>
      <c r="R376" s="69" t="s">
        <v>6138</v>
      </c>
      <c r="S376" s="69" t="s">
        <v>6139</v>
      </c>
      <c r="T376" s="69" t="s">
        <v>11313</v>
      </c>
      <c r="U376" s="69" t="s">
        <v>11314</v>
      </c>
      <c r="V376" s="69" t="s">
        <v>150</v>
      </c>
      <c r="W376" s="69" t="s">
        <v>150</v>
      </c>
      <c r="X376" s="69" t="s">
        <v>11315</v>
      </c>
      <c r="Y376" s="69" t="s">
        <v>11316</v>
      </c>
      <c r="Z376" s="69" t="s">
        <v>6140</v>
      </c>
      <c r="AA376" s="69" t="s">
        <v>6141</v>
      </c>
      <c r="AB376" s="69" t="s">
        <v>11856</v>
      </c>
      <c r="AC376" s="69" t="s">
        <v>11857</v>
      </c>
      <c r="AD376" s="69" t="s">
        <v>6142</v>
      </c>
      <c r="AE376" s="149" t="s">
        <v>6143</v>
      </c>
      <c r="AF376" s="150"/>
    </row>
    <row r="377" spans="1:32" ht="39.9" customHeight="1">
      <c r="A377" s="69">
        <v>551</v>
      </c>
      <c r="B377" s="69">
        <v>1391784414001</v>
      </c>
      <c r="C377" s="69" t="s">
        <v>6144</v>
      </c>
      <c r="D377" s="69" t="s">
        <v>10913</v>
      </c>
      <c r="E377" s="69" t="s">
        <v>241</v>
      </c>
      <c r="F377" s="69" t="s">
        <v>6145</v>
      </c>
      <c r="G377" s="67">
        <v>40633</v>
      </c>
      <c r="H377" s="69" t="s">
        <v>6146</v>
      </c>
      <c r="I377" s="67">
        <v>41424</v>
      </c>
      <c r="J377" s="69" t="s">
        <v>126</v>
      </c>
      <c r="K377" s="69" t="s">
        <v>3754</v>
      </c>
      <c r="L377" s="69" t="s">
        <v>211</v>
      </c>
      <c r="M377" s="69" t="s">
        <v>5819</v>
      </c>
      <c r="N377" s="69" t="s">
        <v>6147</v>
      </c>
      <c r="O377" s="69" t="s">
        <v>6148</v>
      </c>
      <c r="P377" s="69" t="s">
        <v>6149</v>
      </c>
      <c r="Q377" s="69" t="s">
        <v>6150</v>
      </c>
      <c r="R377" s="69" t="s">
        <v>6151</v>
      </c>
      <c r="S377" s="69" t="s">
        <v>6152</v>
      </c>
      <c r="T377" s="69" t="s">
        <v>150</v>
      </c>
      <c r="U377" s="69" t="s">
        <v>150</v>
      </c>
      <c r="V377" s="69" t="s">
        <v>150</v>
      </c>
      <c r="W377" s="69" t="s">
        <v>150</v>
      </c>
      <c r="X377" s="69" t="s">
        <v>6153</v>
      </c>
      <c r="Y377" s="69" t="s">
        <v>6154</v>
      </c>
      <c r="Z377" s="69" t="s">
        <v>6155</v>
      </c>
      <c r="AA377" s="69" t="s">
        <v>6156</v>
      </c>
      <c r="AB377" s="69" t="s">
        <v>6157</v>
      </c>
      <c r="AC377" s="69" t="s">
        <v>6158</v>
      </c>
      <c r="AD377" s="69" t="s">
        <v>6159</v>
      </c>
      <c r="AE377" s="149" t="s">
        <v>6160</v>
      </c>
      <c r="AF377" s="150"/>
    </row>
    <row r="378" spans="1:32" ht="39.9" customHeight="1">
      <c r="A378" s="69">
        <v>552</v>
      </c>
      <c r="B378" s="69">
        <v>1391793790001</v>
      </c>
      <c r="C378" s="69" t="s">
        <v>6161</v>
      </c>
      <c r="D378" s="69" t="s">
        <v>10913</v>
      </c>
      <c r="E378" s="69" t="s">
        <v>241</v>
      </c>
      <c r="F378" s="69" t="s">
        <v>936</v>
      </c>
      <c r="G378" s="67">
        <v>40291</v>
      </c>
      <c r="H378" s="69" t="s">
        <v>6162</v>
      </c>
      <c r="I378" s="67">
        <v>41390</v>
      </c>
      <c r="J378" s="69" t="s">
        <v>126</v>
      </c>
      <c r="K378" s="69" t="s">
        <v>2182</v>
      </c>
      <c r="L378" s="69" t="s">
        <v>2183</v>
      </c>
      <c r="M378" s="69" t="s">
        <v>2183</v>
      </c>
      <c r="N378" s="69" t="s">
        <v>6163</v>
      </c>
      <c r="O378" s="69" t="s">
        <v>6164</v>
      </c>
      <c r="P378" s="69" t="s">
        <v>6165</v>
      </c>
      <c r="Q378" s="69" t="s">
        <v>6166</v>
      </c>
      <c r="R378" s="69" t="s">
        <v>6167</v>
      </c>
      <c r="S378" s="69" t="s">
        <v>6168</v>
      </c>
      <c r="T378" s="69" t="s">
        <v>150</v>
      </c>
      <c r="U378" s="69" t="s">
        <v>150</v>
      </c>
      <c r="V378" s="69" t="s">
        <v>150</v>
      </c>
      <c r="W378" s="69" t="s">
        <v>150</v>
      </c>
      <c r="X378" s="69" t="s">
        <v>6169</v>
      </c>
      <c r="Y378" s="69" t="s">
        <v>6170</v>
      </c>
      <c r="Z378" s="69" t="s">
        <v>6171</v>
      </c>
      <c r="AA378" s="69" t="s">
        <v>6172</v>
      </c>
      <c r="AB378" s="69" t="s">
        <v>6173</v>
      </c>
      <c r="AC378" s="69" t="s">
        <v>6174</v>
      </c>
      <c r="AD378" s="69" t="s">
        <v>6175</v>
      </c>
      <c r="AE378" s="149" t="s">
        <v>6176</v>
      </c>
      <c r="AF378" s="150"/>
    </row>
    <row r="379" spans="1:32" ht="39.9" customHeight="1">
      <c r="A379" s="69">
        <v>553</v>
      </c>
      <c r="B379" s="69">
        <v>1490005710001</v>
      </c>
      <c r="C379" s="69" t="s">
        <v>6177</v>
      </c>
      <c r="D379" s="69" t="s">
        <v>10913</v>
      </c>
      <c r="E379" s="69" t="s">
        <v>123</v>
      </c>
      <c r="F379" s="69" t="s">
        <v>6178</v>
      </c>
      <c r="G379" s="67">
        <v>33204</v>
      </c>
      <c r="H379" s="69" t="s">
        <v>6179</v>
      </c>
      <c r="I379" s="67">
        <v>41376</v>
      </c>
      <c r="J379" s="69" t="s">
        <v>126</v>
      </c>
      <c r="K379" s="69" t="s">
        <v>6180</v>
      </c>
      <c r="L379" s="69" t="s">
        <v>6181</v>
      </c>
      <c r="M379" s="69" t="s">
        <v>6181</v>
      </c>
      <c r="N379" s="69" t="s">
        <v>6182</v>
      </c>
      <c r="O379" s="69" t="s">
        <v>6183</v>
      </c>
      <c r="P379" s="69" t="s">
        <v>6184</v>
      </c>
      <c r="Q379" s="69" t="s">
        <v>6185</v>
      </c>
      <c r="R379" s="69" t="s">
        <v>6186</v>
      </c>
      <c r="S379" s="69" t="s">
        <v>6187</v>
      </c>
      <c r="T379" s="69" t="s">
        <v>150</v>
      </c>
      <c r="U379" s="69" t="s">
        <v>150</v>
      </c>
      <c r="V379" s="69" t="s">
        <v>150</v>
      </c>
      <c r="W379" s="69" t="s">
        <v>150</v>
      </c>
      <c r="X379" s="69" t="s">
        <v>11099</v>
      </c>
      <c r="Y379" s="69" t="s">
        <v>11100</v>
      </c>
      <c r="Z379" s="69" t="s">
        <v>11101</v>
      </c>
      <c r="AA379" s="69" t="s">
        <v>11102</v>
      </c>
      <c r="AB379" s="69" t="s">
        <v>11858</v>
      </c>
      <c r="AC379" s="69" t="s">
        <v>11859</v>
      </c>
      <c r="AD379" s="69" t="s">
        <v>11103</v>
      </c>
      <c r="AE379" s="149" t="s">
        <v>11104</v>
      </c>
      <c r="AF379" s="150"/>
    </row>
    <row r="380" spans="1:32" ht="39.9" customHeight="1">
      <c r="A380" s="69">
        <v>554</v>
      </c>
      <c r="B380" s="69">
        <v>1490005737001</v>
      </c>
      <c r="C380" s="69" t="s">
        <v>6188</v>
      </c>
      <c r="D380" s="69" t="s">
        <v>10913</v>
      </c>
      <c r="E380" s="69" t="s">
        <v>178</v>
      </c>
      <c r="F380" s="69" t="s">
        <v>6189</v>
      </c>
      <c r="G380" s="67">
        <v>30363</v>
      </c>
      <c r="H380" s="69" t="s">
        <v>6190</v>
      </c>
      <c r="I380" s="67">
        <v>41380</v>
      </c>
      <c r="J380" s="69" t="s">
        <v>126</v>
      </c>
      <c r="K380" s="69" t="s">
        <v>6180</v>
      </c>
      <c r="L380" s="69" t="s">
        <v>6191</v>
      </c>
      <c r="M380" s="69" t="s">
        <v>6192</v>
      </c>
      <c r="N380" s="69" t="s">
        <v>6193</v>
      </c>
      <c r="O380" s="69" t="s">
        <v>6194</v>
      </c>
      <c r="P380" s="69" t="s">
        <v>11860</v>
      </c>
      <c r="Q380" s="69" t="s">
        <v>11861</v>
      </c>
      <c r="R380" s="69" t="s">
        <v>11862</v>
      </c>
      <c r="S380" s="69" t="s">
        <v>11863</v>
      </c>
      <c r="T380" s="69" t="s">
        <v>150</v>
      </c>
      <c r="U380" s="69" t="s">
        <v>150</v>
      </c>
      <c r="V380" s="69" t="s">
        <v>150</v>
      </c>
      <c r="W380" s="69" t="s">
        <v>150</v>
      </c>
      <c r="X380" s="69" t="s">
        <v>11864</v>
      </c>
      <c r="Y380" s="69" t="s">
        <v>11865</v>
      </c>
      <c r="Z380" s="69" t="s">
        <v>11866</v>
      </c>
      <c r="AA380" s="69" t="s">
        <v>11867</v>
      </c>
      <c r="AB380" s="69" t="s">
        <v>6195</v>
      </c>
      <c r="AC380" s="69" t="s">
        <v>11868</v>
      </c>
      <c r="AD380" s="69" t="s">
        <v>11869</v>
      </c>
      <c r="AE380" s="149" t="s">
        <v>11870</v>
      </c>
      <c r="AF380" s="150"/>
    </row>
    <row r="381" spans="1:32" ht="39.9" customHeight="1">
      <c r="A381" s="69">
        <v>556</v>
      </c>
      <c r="B381" s="69">
        <v>1590001585001</v>
      </c>
      <c r="C381" s="69" t="s">
        <v>6196</v>
      </c>
      <c r="D381" s="69" t="s">
        <v>10913</v>
      </c>
      <c r="E381" s="69" t="s">
        <v>291</v>
      </c>
      <c r="F381" s="69" t="s">
        <v>2375</v>
      </c>
      <c r="G381" s="67">
        <v>23484</v>
      </c>
      <c r="H381" s="69" t="s">
        <v>6197</v>
      </c>
      <c r="I381" s="67">
        <v>41380</v>
      </c>
      <c r="J381" s="69" t="s">
        <v>126</v>
      </c>
      <c r="K381" s="69" t="s">
        <v>6198</v>
      </c>
      <c r="L381" s="69" t="s">
        <v>6199</v>
      </c>
      <c r="M381" s="69" t="s">
        <v>6199</v>
      </c>
      <c r="N381" s="69" t="s">
        <v>6200</v>
      </c>
      <c r="O381" s="69" t="s">
        <v>6201</v>
      </c>
      <c r="P381" s="69" t="s">
        <v>6202</v>
      </c>
      <c r="Q381" s="69" t="s">
        <v>6203</v>
      </c>
      <c r="R381" s="69" t="s">
        <v>6204</v>
      </c>
      <c r="S381" s="69" t="s">
        <v>6205</v>
      </c>
      <c r="T381" s="69" t="s">
        <v>11871</v>
      </c>
      <c r="U381" s="69" t="s">
        <v>11872</v>
      </c>
      <c r="V381" s="69" t="s">
        <v>11873</v>
      </c>
      <c r="W381" s="69" t="s">
        <v>11874</v>
      </c>
      <c r="X381" s="69" t="s">
        <v>11105</v>
      </c>
      <c r="Y381" s="69" t="s">
        <v>11106</v>
      </c>
      <c r="Z381" s="69" t="s">
        <v>11107</v>
      </c>
      <c r="AA381" s="69" t="s">
        <v>11108</v>
      </c>
      <c r="AB381" s="69" t="s">
        <v>11875</v>
      </c>
      <c r="AC381" s="69" t="s">
        <v>11876</v>
      </c>
      <c r="AD381" s="69" t="s">
        <v>11109</v>
      </c>
      <c r="AE381" s="149" t="s">
        <v>11110</v>
      </c>
      <c r="AF381" s="150"/>
    </row>
    <row r="382" spans="1:32" ht="39.9" customHeight="1">
      <c r="A382" s="69">
        <v>559</v>
      </c>
      <c r="B382" s="69">
        <v>1590017589001</v>
      </c>
      <c r="C382" s="69" t="s">
        <v>6206</v>
      </c>
      <c r="D382" s="69" t="s">
        <v>10913</v>
      </c>
      <c r="E382" s="69" t="s">
        <v>291</v>
      </c>
      <c r="F382" s="69" t="s">
        <v>4028</v>
      </c>
      <c r="G382" s="67">
        <v>35814</v>
      </c>
      <c r="H382" s="69" t="s">
        <v>6207</v>
      </c>
      <c r="I382" s="67">
        <v>41393</v>
      </c>
      <c r="J382" s="69" t="s">
        <v>126</v>
      </c>
      <c r="K382" s="69" t="s">
        <v>6208</v>
      </c>
      <c r="L382" s="69" t="s">
        <v>6208</v>
      </c>
      <c r="M382" s="69" t="s">
        <v>6209</v>
      </c>
      <c r="N382" s="69" t="s">
        <v>6210</v>
      </c>
      <c r="O382" s="69" t="s">
        <v>11877</v>
      </c>
      <c r="P382" s="69" t="s">
        <v>11878</v>
      </c>
      <c r="Q382" s="69" t="s">
        <v>6211</v>
      </c>
      <c r="R382" s="69" t="s">
        <v>6212</v>
      </c>
      <c r="S382" s="69" t="s">
        <v>11879</v>
      </c>
      <c r="T382" s="69" t="s">
        <v>150</v>
      </c>
      <c r="U382" s="69" t="s">
        <v>150</v>
      </c>
      <c r="V382" s="69" t="s">
        <v>150</v>
      </c>
      <c r="W382" s="69" t="s">
        <v>150</v>
      </c>
      <c r="X382" s="69" t="s">
        <v>6213</v>
      </c>
      <c r="Y382" s="69" t="s">
        <v>6214</v>
      </c>
      <c r="Z382" s="69" t="s">
        <v>6215</v>
      </c>
      <c r="AA382" s="69" t="s">
        <v>6216</v>
      </c>
      <c r="AB382" s="69" t="s">
        <v>6217</v>
      </c>
      <c r="AC382" s="69" t="s">
        <v>6218</v>
      </c>
      <c r="AD382" s="69" t="s">
        <v>6219</v>
      </c>
      <c r="AE382" s="149" t="s">
        <v>6220</v>
      </c>
      <c r="AF382" s="150"/>
    </row>
    <row r="383" spans="1:32" ht="39.9" customHeight="1">
      <c r="A383" s="69">
        <v>560</v>
      </c>
      <c r="B383" s="69">
        <v>1590019328001</v>
      </c>
      <c r="C383" s="69" t="s">
        <v>6221</v>
      </c>
      <c r="D383" s="69" t="s">
        <v>10913</v>
      </c>
      <c r="E383" s="69" t="s">
        <v>178</v>
      </c>
      <c r="F383" s="69" t="s">
        <v>2278</v>
      </c>
      <c r="G383" s="67">
        <v>26830</v>
      </c>
      <c r="H383" s="69" t="s">
        <v>6222</v>
      </c>
      <c r="I383" s="67">
        <v>41397</v>
      </c>
      <c r="J383" s="69" t="s">
        <v>126</v>
      </c>
      <c r="K383" s="69" t="s">
        <v>6198</v>
      </c>
      <c r="L383" s="69" t="s">
        <v>6199</v>
      </c>
      <c r="M383" s="69" t="s">
        <v>6199</v>
      </c>
      <c r="N383" s="69" t="s">
        <v>6223</v>
      </c>
      <c r="O383" s="69" t="s">
        <v>6224</v>
      </c>
      <c r="P383" s="69" t="s">
        <v>6225</v>
      </c>
      <c r="Q383" s="69" t="s">
        <v>6226</v>
      </c>
      <c r="R383" s="69" t="s">
        <v>6227</v>
      </c>
      <c r="S383" s="69" t="s">
        <v>11880</v>
      </c>
      <c r="T383" s="69" t="s">
        <v>6228</v>
      </c>
      <c r="U383" s="69" t="s">
        <v>11881</v>
      </c>
      <c r="V383" s="69" t="s">
        <v>6229</v>
      </c>
      <c r="W383" s="69" t="s">
        <v>6230</v>
      </c>
      <c r="X383" s="69" t="s">
        <v>6231</v>
      </c>
      <c r="Y383" s="69" t="s">
        <v>6232</v>
      </c>
      <c r="Z383" s="69" t="s">
        <v>6233</v>
      </c>
      <c r="AA383" s="69" t="s">
        <v>6234</v>
      </c>
      <c r="AB383" s="69" t="s">
        <v>6235</v>
      </c>
      <c r="AC383" s="69" t="s">
        <v>6236</v>
      </c>
      <c r="AD383" s="69" t="s">
        <v>6237</v>
      </c>
      <c r="AE383" s="149" t="s">
        <v>6238</v>
      </c>
      <c r="AF383" s="150"/>
    </row>
    <row r="384" spans="1:32" ht="39.9" customHeight="1">
      <c r="A384" s="69">
        <v>562</v>
      </c>
      <c r="B384" s="69">
        <v>1690000632001</v>
      </c>
      <c r="C384" s="69" t="s">
        <v>6239</v>
      </c>
      <c r="D384" s="69" t="s">
        <v>10913</v>
      </c>
      <c r="E384" s="69" t="s">
        <v>291</v>
      </c>
      <c r="F384" s="69" t="s">
        <v>6240</v>
      </c>
      <c r="G384" s="67">
        <v>26197</v>
      </c>
      <c r="H384" s="69" t="s">
        <v>6241</v>
      </c>
      <c r="I384" s="67">
        <v>41390</v>
      </c>
      <c r="J384" s="69" t="s">
        <v>126</v>
      </c>
      <c r="K384" s="69" t="s">
        <v>6242</v>
      </c>
      <c r="L384" s="69" t="s">
        <v>6242</v>
      </c>
      <c r="M384" s="69" t="s">
        <v>6243</v>
      </c>
      <c r="N384" s="69" t="s">
        <v>6244</v>
      </c>
      <c r="O384" s="69" t="s">
        <v>6245</v>
      </c>
      <c r="P384" s="69" t="s">
        <v>6246</v>
      </c>
      <c r="Q384" s="69" t="s">
        <v>6247</v>
      </c>
      <c r="R384" s="69" t="s">
        <v>6248</v>
      </c>
      <c r="S384" s="69" t="s">
        <v>11882</v>
      </c>
      <c r="T384" s="69" t="s">
        <v>6249</v>
      </c>
      <c r="U384" s="69" t="s">
        <v>6250</v>
      </c>
      <c r="V384" s="69" t="s">
        <v>6251</v>
      </c>
      <c r="W384" s="69" t="s">
        <v>6252</v>
      </c>
      <c r="X384" s="69" t="s">
        <v>6253</v>
      </c>
      <c r="Y384" s="69" t="s">
        <v>6254</v>
      </c>
      <c r="Z384" s="69" t="s">
        <v>6255</v>
      </c>
      <c r="AA384" s="69" t="s">
        <v>6256</v>
      </c>
      <c r="AB384" s="69" t="s">
        <v>6257</v>
      </c>
      <c r="AC384" s="69" t="s">
        <v>6258</v>
      </c>
      <c r="AD384" s="69" t="s">
        <v>6259</v>
      </c>
      <c r="AE384" s="149" t="s">
        <v>6260</v>
      </c>
      <c r="AF384" s="150"/>
    </row>
    <row r="385" spans="1:32" ht="39.9" customHeight="1">
      <c r="A385" s="69">
        <v>563</v>
      </c>
      <c r="B385" s="69">
        <v>1690012606001</v>
      </c>
      <c r="C385" s="69" t="s">
        <v>6261</v>
      </c>
      <c r="D385" s="69" t="s">
        <v>10913</v>
      </c>
      <c r="E385" s="69" t="s">
        <v>226</v>
      </c>
      <c r="F385" s="69" t="s">
        <v>6262</v>
      </c>
      <c r="G385" s="67">
        <v>31882</v>
      </c>
      <c r="H385" s="69" t="s">
        <v>6263</v>
      </c>
      <c r="I385" s="67">
        <v>41390</v>
      </c>
      <c r="J385" s="69" t="s">
        <v>126</v>
      </c>
      <c r="K385" s="69" t="s">
        <v>6242</v>
      </c>
      <c r="L385" s="69" t="s">
        <v>6242</v>
      </c>
      <c r="M385" s="69" t="s">
        <v>6243</v>
      </c>
      <c r="N385" s="69" t="s">
        <v>11111</v>
      </c>
      <c r="O385" s="69" t="s">
        <v>6264</v>
      </c>
      <c r="P385" s="69" t="s">
        <v>6265</v>
      </c>
      <c r="Q385" s="69" t="s">
        <v>6266</v>
      </c>
      <c r="R385" s="69" t="s">
        <v>6267</v>
      </c>
      <c r="S385" s="69" t="s">
        <v>11883</v>
      </c>
      <c r="T385" s="69" t="s">
        <v>150</v>
      </c>
      <c r="U385" s="69" t="s">
        <v>150</v>
      </c>
      <c r="V385" s="69" t="s">
        <v>150</v>
      </c>
      <c r="W385" s="69" t="s">
        <v>150</v>
      </c>
      <c r="X385" s="69" t="s">
        <v>6268</v>
      </c>
      <c r="Y385" s="69" t="s">
        <v>6269</v>
      </c>
      <c r="Z385" s="69" t="s">
        <v>6270</v>
      </c>
      <c r="AA385" s="69" t="s">
        <v>6271</v>
      </c>
      <c r="AB385" s="69" t="s">
        <v>6272</v>
      </c>
      <c r="AC385" s="69" t="s">
        <v>6273</v>
      </c>
      <c r="AD385" s="69" t="s">
        <v>6274</v>
      </c>
      <c r="AE385" s="149" t="s">
        <v>11884</v>
      </c>
      <c r="AF385" s="150"/>
    </row>
    <row r="386" spans="1:32" ht="39.9" customHeight="1">
      <c r="A386" s="69">
        <v>564</v>
      </c>
      <c r="B386" s="69">
        <v>1691703106001</v>
      </c>
      <c r="C386" s="69" t="s">
        <v>6275</v>
      </c>
      <c r="D386" s="69" t="s">
        <v>10913</v>
      </c>
      <c r="E386" s="69" t="s">
        <v>241</v>
      </c>
      <c r="F386" s="69" t="s">
        <v>6276</v>
      </c>
      <c r="G386" s="67">
        <v>37723</v>
      </c>
      <c r="H386" s="69" t="s">
        <v>6277</v>
      </c>
      <c r="I386" s="67">
        <v>41459</v>
      </c>
      <c r="J386" s="69" t="s">
        <v>126</v>
      </c>
      <c r="K386" s="69" t="s">
        <v>6242</v>
      </c>
      <c r="L386" s="69" t="s">
        <v>6278</v>
      </c>
      <c r="M386" s="69" t="s">
        <v>6278</v>
      </c>
      <c r="N386" s="69" t="s">
        <v>6279</v>
      </c>
      <c r="O386" s="69" t="s">
        <v>6280</v>
      </c>
      <c r="P386" s="69" t="s">
        <v>6281</v>
      </c>
      <c r="Q386" s="69" t="s">
        <v>6282</v>
      </c>
      <c r="R386" s="69" t="s">
        <v>6283</v>
      </c>
      <c r="S386" s="69" t="s">
        <v>6284</v>
      </c>
      <c r="T386" s="69" t="s">
        <v>150</v>
      </c>
      <c r="U386" s="69" t="s">
        <v>150</v>
      </c>
      <c r="V386" s="69" t="s">
        <v>150</v>
      </c>
      <c r="W386" s="69" t="s">
        <v>150</v>
      </c>
      <c r="X386" s="69" t="s">
        <v>6285</v>
      </c>
      <c r="Y386" s="69" t="s">
        <v>6286</v>
      </c>
      <c r="Z386" s="69" t="s">
        <v>6287</v>
      </c>
      <c r="AA386" s="69" t="s">
        <v>11885</v>
      </c>
      <c r="AB386" s="69" t="s">
        <v>6288</v>
      </c>
      <c r="AC386" s="69" t="s">
        <v>6289</v>
      </c>
      <c r="AD386" s="69" t="s">
        <v>6290</v>
      </c>
      <c r="AE386" s="149" t="s">
        <v>6291</v>
      </c>
      <c r="AF386" s="150"/>
    </row>
    <row r="387" spans="1:32" ht="39.9" customHeight="1">
      <c r="A387" s="69">
        <v>566</v>
      </c>
      <c r="B387" s="69">
        <v>1691705753001</v>
      </c>
      <c r="C387" s="69" t="s">
        <v>6292</v>
      </c>
      <c r="D387" s="69" t="s">
        <v>10913</v>
      </c>
      <c r="E387" s="69" t="s">
        <v>178</v>
      </c>
      <c r="F387" s="69" t="s">
        <v>6293</v>
      </c>
      <c r="G387" s="67">
        <v>38819</v>
      </c>
      <c r="H387" s="69" t="s">
        <v>6294</v>
      </c>
      <c r="I387" s="67">
        <v>41430</v>
      </c>
      <c r="J387" s="69" t="s">
        <v>126</v>
      </c>
      <c r="K387" s="69" t="s">
        <v>6242</v>
      </c>
      <c r="L387" s="69" t="s">
        <v>6242</v>
      </c>
      <c r="M387" s="69" t="s">
        <v>6243</v>
      </c>
      <c r="N387" s="69" t="s">
        <v>6295</v>
      </c>
      <c r="O387" s="69" t="s">
        <v>6296</v>
      </c>
      <c r="P387" s="69" t="s">
        <v>6297</v>
      </c>
      <c r="Q387" s="69" t="s">
        <v>6298</v>
      </c>
      <c r="R387" s="69" t="s">
        <v>6299</v>
      </c>
      <c r="S387" s="69" t="s">
        <v>11886</v>
      </c>
      <c r="T387" s="69" t="s">
        <v>150</v>
      </c>
      <c r="U387" s="69" t="s">
        <v>150</v>
      </c>
      <c r="V387" s="69" t="s">
        <v>150</v>
      </c>
      <c r="W387" s="69" t="s">
        <v>150</v>
      </c>
      <c r="X387" s="69" t="s">
        <v>6300</v>
      </c>
      <c r="Y387" s="69" t="s">
        <v>6301</v>
      </c>
      <c r="Z387" s="69" t="s">
        <v>6302</v>
      </c>
      <c r="AA387" s="69" t="s">
        <v>6303</v>
      </c>
      <c r="AB387" s="69" t="s">
        <v>6304</v>
      </c>
      <c r="AC387" s="69" t="s">
        <v>6305</v>
      </c>
      <c r="AD387" s="69" t="s">
        <v>6306</v>
      </c>
      <c r="AE387" s="149" t="s">
        <v>6307</v>
      </c>
      <c r="AF387" s="150"/>
    </row>
    <row r="388" spans="1:32" ht="39.9" customHeight="1">
      <c r="A388" s="69">
        <v>567</v>
      </c>
      <c r="B388" s="69">
        <v>1691711966001</v>
      </c>
      <c r="C388" s="69" t="s">
        <v>6308</v>
      </c>
      <c r="D388" s="69" t="s">
        <v>10913</v>
      </c>
      <c r="E388" s="69" t="s">
        <v>241</v>
      </c>
      <c r="F388" s="69" t="s">
        <v>6309</v>
      </c>
      <c r="G388" s="67">
        <v>40534</v>
      </c>
      <c r="H388" s="69" t="s">
        <v>6310</v>
      </c>
      <c r="I388" s="67">
        <v>41391</v>
      </c>
      <c r="J388" s="69" t="s">
        <v>126</v>
      </c>
      <c r="K388" s="69" t="s">
        <v>6242</v>
      </c>
      <c r="L388" s="69" t="s">
        <v>6242</v>
      </c>
      <c r="M388" s="69" t="s">
        <v>6243</v>
      </c>
      <c r="N388" s="69" t="s">
        <v>6311</v>
      </c>
      <c r="O388" s="69" t="s">
        <v>6312</v>
      </c>
      <c r="P388" s="69" t="s">
        <v>6313</v>
      </c>
      <c r="Q388" s="69" t="s">
        <v>6314</v>
      </c>
      <c r="R388" s="69" t="s">
        <v>6315</v>
      </c>
      <c r="S388" s="69" t="s">
        <v>11887</v>
      </c>
      <c r="T388" s="69" t="s">
        <v>150</v>
      </c>
      <c r="U388" s="69" t="s">
        <v>150</v>
      </c>
      <c r="V388" s="69" t="s">
        <v>150</v>
      </c>
      <c r="W388" s="69" t="s">
        <v>150</v>
      </c>
      <c r="X388" s="69" t="s">
        <v>6316</v>
      </c>
      <c r="Y388" s="69" t="s">
        <v>6317</v>
      </c>
      <c r="Z388" s="69" t="s">
        <v>6318</v>
      </c>
      <c r="AA388" s="69" t="s">
        <v>6319</v>
      </c>
      <c r="AB388" s="69" t="s">
        <v>6320</v>
      </c>
      <c r="AC388" s="69" t="s">
        <v>6321</v>
      </c>
      <c r="AD388" s="69" t="s">
        <v>6322</v>
      </c>
      <c r="AE388" s="149" t="s">
        <v>6323</v>
      </c>
      <c r="AF388" s="150"/>
    </row>
    <row r="389" spans="1:32" ht="39.9" customHeight="1">
      <c r="A389" s="69">
        <v>571</v>
      </c>
      <c r="B389" s="69">
        <v>1790023508001</v>
      </c>
      <c r="C389" s="69" t="s">
        <v>6324</v>
      </c>
      <c r="D389" s="69" t="s">
        <v>10913</v>
      </c>
      <c r="E389" s="69" t="s">
        <v>123</v>
      </c>
      <c r="F389" s="69" t="s">
        <v>6325</v>
      </c>
      <c r="G389" s="67">
        <v>31330</v>
      </c>
      <c r="H389" s="69" t="s">
        <v>6326</v>
      </c>
      <c r="I389" s="67">
        <v>41383</v>
      </c>
      <c r="J389" s="69" t="s">
        <v>126</v>
      </c>
      <c r="K389" s="69" t="s">
        <v>9</v>
      </c>
      <c r="L389" s="69" t="s">
        <v>6327</v>
      </c>
      <c r="M389" s="69" t="s">
        <v>6327</v>
      </c>
      <c r="N389" s="69" t="s">
        <v>6328</v>
      </c>
      <c r="O389" s="69" t="s">
        <v>6329</v>
      </c>
      <c r="P389" s="69" t="s">
        <v>6330</v>
      </c>
      <c r="Q389" s="69" t="s">
        <v>11112</v>
      </c>
      <c r="R389" s="69" t="s">
        <v>6331</v>
      </c>
      <c r="S389" s="69" t="s">
        <v>6332</v>
      </c>
      <c r="T389" s="69" t="s">
        <v>11888</v>
      </c>
      <c r="U389" s="69" t="s">
        <v>11889</v>
      </c>
      <c r="V389" s="69" t="s">
        <v>11318</v>
      </c>
      <c r="W389" s="69" t="s">
        <v>11890</v>
      </c>
      <c r="X389" s="69" t="s">
        <v>6333</v>
      </c>
      <c r="Y389" s="69" t="s">
        <v>6334</v>
      </c>
      <c r="Z389" s="69" t="s">
        <v>6335</v>
      </c>
      <c r="AA389" s="69" t="s">
        <v>6336</v>
      </c>
      <c r="AB389" s="69" t="s">
        <v>6337</v>
      </c>
      <c r="AC389" s="69" t="s">
        <v>6338</v>
      </c>
      <c r="AD389" s="69" t="s">
        <v>6339</v>
      </c>
      <c r="AE389" s="149" t="s">
        <v>6340</v>
      </c>
      <c r="AF389" s="150"/>
    </row>
    <row r="390" spans="1:32" ht="39.9" customHeight="1">
      <c r="A390" s="69">
        <v>572</v>
      </c>
      <c r="B390" s="69">
        <v>1790045668001</v>
      </c>
      <c r="C390" s="69" t="s">
        <v>6341</v>
      </c>
      <c r="D390" s="69" t="s">
        <v>10913</v>
      </c>
      <c r="E390" s="69" t="s">
        <v>123</v>
      </c>
      <c r="F390" s="69" t="s">
        <v>6342</v>
      </c>
      <c r="G390" s="67">
        <v>38008</v>
      </c>
      <c r="H390" s="69" t="s">
        <v>6343</v>
      </c>
      <c r="I390" s="67">
        <v>41380</v>
      </c>
      <c r="J390" s="69" t="s">
        <v>126</v>
      </c>
      <c r="K390" s="69" t="s">
        <v>9</v>
      </c>
      <c r="L390" s="69" t="s">
        <v>6327</v>
      </c>
      <c r="M390" s="69" t="s">
        <v>6327</v>
      </c>
      <c r="N390" s="69" t="s">
        <v>6344</v>
      </c>
      <c r="O390" s="69" t="s">
        <v>6345</v>
      </c>
      <c r="P390" s="69" t="s">
        <v>6346</v>
      </c>
      <c r="Q390" s="69" t="s">
        <v>6347</v>
      </c>
      <c r="R390" s="69" t="s">
        <v>6348</v>
      </c>
      <c r="S390" s="69" t="s">
        <v>6349</v>
      </c>
      <c r="T390" s="69" t="s">
        <v>6350</v>
      </c>
      <c r="U390" s="69" t="s">
        <v>11891</v>
      </c>
      <c r="V390" s="69" t="s">
        <v>150</v>
      </c>
      <c r="W390" s="69" t="s">
        <v>150</v>
      </c>
      <c r="X390" s="69" t="s">
        <v>6351</v>
      </c>
      <c r="Y390" s="69" t="s">
        <v>6352</v>
      </c>
      <c r="Z390" s="69" t="s">
        <v>11114</v>
      </c>
      <c r="AA390" s="69" t="s">
        <v>11892</v>
      </c>
      <c r="AB390" s="69" t="s">
        <v>6353</v>
      </c>
      <c r="AC390" s="69" t="s">
        <v>6354</v>
      </c>
      <c r="AD390" s="69" t="s">
        <v>6355</v>
      </c>
      <c r="AE390" s="149" t="s">
        <v>6356</v>
      </c>
      <c r="AF390" s="150"/>
    </row>
    <row r="391" spans="1:32" ht="39.9" customHeight="1">
      <c r="A391" s="69">
        <v>573</v>
      </c>
      <c r="B391" s="69">
        <v>1790093204001</v>
      </c>
      <c r="C391" s="69" t="s">
        <v>6357</v>
      </c>
      <c r="D391" s="69" t="s">
        <v>10913</v>
      </c>
      <c r="E391" s="69" t="s">
        <v>226</v>
      </c>
      <c r="F391" s="69" t="s">
        <v>6358</v>
      </c>
      <c r="G391" s="67">
        <v>31348</v>
      </c>
      <c r="H391" s="69" t="s">
        <v>6359</v>
      </c>
      <c r="I391" s="67">
        <v>41373</v>
      </c>
      <c r="J391" s="69" t="s">
        <v>126</v>
      </c>
      <c r="K391" s="69" t="s">
        <v>9</v>
      </c>
      <c r="L391" s="69" t="s">
        <v>6360</v>
      </c>
      <c r="M391" s="69" t="s">
        <v>6360</v>
      </c>
      <c r="N391" s="69" t="s">
        <v>6361</v>
      </c>
      <c r="O391" s="69" t="s">
        <v>6362</v>
      </c>
      <c r="P391" s="69" t="s">
        <v>6363</v>
      </c>
      <c r="Q391" s="69" t="s">
        <v>6364</v>
      </c>
      <c r="R391" s="69" t="s">
        <v>6365</v>
      </c>
      <c r="S391" s="69" t="s">
        <v>11893</v>
      </c>
      <c r="T391" s="69" t="s">
        <v>6366</v>
      </c>
      <c r="U391" s="69" t="s">
        <v>11894</v>
      </c>
      <c r="V391" s="69" t="s">
        <v>11317</v>
      </c>
      <c r="W391" s="69" t="s">
        <v>11318</v>
      </c>
      <c r="X391" s="69" t="s">
        <v>6367</v>
      </c>
      <c r="Y391" s="69" t="s">
        <v>6368</v>
      </c>
      <c r="Z391" s="69" t="s">
        <v>6369</v>
      </c>
      <c r="AA391" s="69" t="s">
        <v>11895</v>
      </c>
      <c r="AB391" s="69" t="s">
        <v>6370</v>
      </c>
      <c r="AC391" s="69" t="s">
        <v>6371</v>
      </c>
      <c r="AD391" s="69" t="s">
        <v>6372</v>
      </c>
      <c r="AE391" s="149" t="s">
        <v>6373</v>
      </c>
      <c r="AF391" s="150"/>
    </row>
    <row r="392" spans="1:32" ht="39.9" customHeight="1">
      <c r="A392" s="69">
        <v>574</v>
      </c>
      <c r="B392" s="69">
        <v>1790100294001</v>
      </c>
      <c r="C392" s="69" t="s">
        <v>6374</v>
      </c>
      <c r="D392" s="69" t="s">
        <v>10913</v>
      </c>
      <c r="E392" s="69" t="s">
        <v>291</v>
      </c>
      <c r="F392" s="69" t="s">
        <v>292</v>
      </c>
      <c r="G392" s="67">
        <v>23671</v>
      </c>
      <c r="H392" s="69" t="s">
        <v>6375</v>
      </c>
      <c r="I392" s="67">
        <v>41390</v>
      </c>
      <c r="J392" s="69" t="s">
        <v>126</v>
      </c>
      <c r="K392" s="69" t="s">
        <v>9</v>
      </c>
      <c r="L392" s="69" t="s">
        <v>6327</v>
      </c>
      <c r="M392" s="69" t="s">
        <v>6327</v>
      </c>
      <c r="N392" s="69" t="s">
        <v>6376</v>
      </c>
      <c r="O392" s="69" t="s">
        <v>6377</v>
      </c>
      <c r="P392" s="69" t="s">
        <v>6378</v>
      </c>
      <c r="Q392" s="69" t="s">
        <v>6379</v>
      </c>
      <c r="R392" s="69" t="s">
        <v>6380</v>
      </c>
      <c r="S392" s="69" t="s">
        <v>6381</v>
      </c>
      <c r="T392" s="69" t="s">
        <v>6382</v>
      </c>
      <c r="U392" s="69" t="s">
        <v>6383</v>
      </c>
      <c r="V392" s="69" t="s">
        <v>150</v>
      </c>
      <c r="W392" s="69" t="s">
        <v>150</v>
      </c>
      <c r="X392" s="69" t="s">
        <v>6384</v>
      </c>
      <c r="Y392" s="69" t="s">
        <v>6385</v>
      </c>
      <c r="Z392" s="69" t="s">
        <v>6386</v>
      </c>
      <c r="AA392" s="69" t="s">
        <v>6387</v>
      </c>
      <c r="AB392" s="69" t="s">
        <v>11115</v>
      </c>
      <c r="AC392" s="69" t="s">
        <v>11116</v>
      </c>
      <c r="AD392" s="69" t="s">
        <v>6388</v>
      </c>
      <c r="AE392" s="149" t="s">
        <v>6389</v>
      </c>
      <c r="AF392" s="150"/>
    </row>
    <row r="393" spans="1:32" ht="39.9" customHeight="1">
      <c r="A393" s="69">
        <v>575</v>
      </c>
      <c r="B393" s="69">
        <v>1790100545001</v>
      </c>
      <c r="C393" s="69" t="s">
        <v>6390</v>
      </c>
      <c r="D393" s="69" t="s">
        <v>10913</v>
      </c>
      <c r="E393" s="69" t="s">
        <v>241</v>
      </c>
      <c r="F393" s="69" t="s">
        <v>6391</v>
      </c>
      <c r="G393" s="67">
        <v>24432</v>
      </c>
      <c r="H393" s="69" t="s">
        <v>6392</v>
      </c>
      <c r="I393" s="67">
        <v>41417</v>
      </c>
      <c r="J393" s="69" t="s">
        <v>126</v>
      </c>
      <c r="K393" s="69" t="s">
        <v>9</v>
      </c>
      <c r="L393" s="69" t="s">
        <v>6327</v>
      </c>
      <c r="M393" s="69" t="s">
        <v>6393</v>
      </c>
      <c r="N393" s="69" t="s">
        <v>6394</v>
      </c>
      <c r="O393" s="69" t="s">
        <v>6395</v>
      </c>
      <c r="P393" s="69" t="s">
        <v>6396</v>
      </c>
      <c r="Q393" s="69" t="s">
        <v>6397</v>
      </c>
      <c r="R393" s="69" t="s">
        <v>6398</v>
      </c>
      <c r="S393" s="69" t="s">
        <v>11896</v>
      </c>
      <c r="T393" s="69" t="s">
        <v>150</v>
      </c>
      <c r="U393" s="69" t="s">
        <v>150</v>
      </c>
      <c r="V393" s="69" t="s">
        <v>150</v>
      </c>
      <c r="W393" s="69" t="s">
        <v>150</v>
      </c>
      <c r="X393" s="69" t="s">
        <v>6399</v>
      </c>
      <c r="Y393" s="69" t="s">
        <v>6400</v>
      </c>
      <c r="Z393" s="69" t="s">
        <v>6401</v>
      </c>
      <c r="AA393" s="69" t="s">
        <v>6402</v>
      </c>
      <c r="AB393" s="69" t="s">
        <v>6403</v>
      </c>
      <c r="AC393" s="69" t="s">
        <v>11897</v>
      </c>
      <c r="AD393" s="69" t="s">
        <v>6404</v>
      </c>
      <c r="AE393" s="149" t="s">
        <v>6405</v>
      </c>
      <c r="AF393" s="150"/>
    </row>
    <row r="394" spans="1:32" ht="39.9" customHeight="1">
      <c r="A394" s="69">
        <v>576</v>
      </c>
      <c r="B394" s="69">
        <v>1790127303001</v>
      </c>
      <c r="C394" s="69" t="s">
        <v>11117</v>
      </c>
      <c r="D394" s="69" t="s">
        <v>10913</v>
      </c>
      <c r="E394" s="69" t="s">
        <v>241</v>
      </c>
      <c r="F394" s="69" t="s">
        <v>6406</v>
      </c>
      <c r="G394" s="67">
        <v>24569</v>
      </c>
      <c r="H394" s="69" t="s">
        <v>6407</v>
      </c>
      <c r="I394" s="67">
        <v>41416</v>
      </c>
      <c r="J394" s="69" t="s">
        <v>126</v>
      </c>
      <c r="K394" s="69" t="s">
        <v>9</v>
      </c>
      <c r="L394" s="69" t="s">
        <v>6327</v>
      </c>
      <c r="M394" s="69" t="s">
        <v>6327</v>
      </c>
      <c r="N394" s="69" t="s">
        <v>6408</v>
      </c>
      <c r="O394" s="69" t="s">
        <v>6409</v>
      </c>
      <c r="P394" s="69" t="s">
        <v>6410</v>
      </c>
      <c r="Q394" s="69" t="s">
        <v>6411</v>
      </c>
      <c r="R394" s="69" t="s">
        <v>6412</v>
      </c>
      <c r="S394" s="69" t="s">
        <v>11898</v>
      </c>
      <c r="T394" s="69" t="s">
        <v>150</v>
      </c>
      <c r="U394" s="69" t="s">
        <v>150</v>
      </c>
      <c r="V394" s="69" t="s">
        <v>150</v>
      </c>
      <c r="W394" s="69" t="s">
        <v>150</v>
      </c>
      <c r="X394" s="69" t="s">
        <v>6413</v>
      </c>
      <c r="Y394" s="69" t="s">
        <v>6414</v>
      </c>
      <c r="Z394" s="69" t="s">
        <v>6415</v>
      </c>
      <c r="AA394" s="69" t="s">
        <v>6416</v>
      </c>
      <c r="AB394" s="69" t="s">
        <v>6417</v>
      </c>
      <c r="AC394" s="69" t="s">
        <v>6418</v>
      </c>
      <c r="AD394" s="69" t="s">
        <v>6419</v>
      </c>
      <c r="AE394" s="149" t="s">
        <v>6420</v>
      </c>
      <c r="AF394" s="150"/>
    </row>
    <row r="395" spans="1:32" ht="39.9" customHeight="1">
      <c r="A395" s="69">
        <v>577</v>
      </c>
      <c r="B395" s="69">
        <v>1790144720001</v>
      </c>
      <c r="C395" s="69" t="s">
        <v>6421</v>
      </c>
      <c r="D395" s="69" t="s">
        <v>10913</v>
      </c>
      <c r="E395" s="69" t="s">
        <v>241</v>
      </c>
      <c r="F395" s="69" t="s">
        <v>6422</v>
      </c>
      <c r="G395" s="67">
        <v>24980</v>
      </c>
      <c r="H395" s="69" t="s">
        <v>6423</v>
      </c>
      <c r="I395" s="67">
        <v>41396</v>
      </c>
      <c r="J395" s="69" t="s">
        <v>126</v>
      </c>
      <c r="K395" s="69" t="s">
        <v>9</v>
      </c>
      <c r="L395" s="69" t="s">
        <v>6327</v>
      </c>
      <c r="M395" s="69" t="s">
        <v>6424</v>
      </c>
      <c r="N395" s="69" t="s">
        <v>6425</v>
      </c>
      <c r="O395" s="69" t="s">
        <v>6426</v>
      </c>
      <c r="P395" s="69" t="s">
        <v>6427</v>
      </c>
      <c r="Q395" s="69" t="s">
        <v>6428</v>
      </c>
      <c r="R395" s="69" t="s">
        <v>6429</v>
      </c>
      <c r="S395" s="69" t="s">
        <v>11899</v>
      </c>
      <c r="T395" s="69" t="s">
        <v>150</v>
      </c>
      <c r="U395" s="69" t="s">
        <v>150</v>
      </c>
      <c r="V395" s="69" t="s">
        <v>150</v>
      </c>
      <c r="W395" s="69" t="s">
        <v>150</v>
      </c>
      <c r="X395" s="69" t="s">
        <v>6430</v>
      </c>
      <c r="Y395" s="69" t="s">
        <v>6431</v>
      </c>
      <c r="Z395" s="69" t="s">
        <v>6432</v>
      </c>
      <c r="AA395" s="69" t="s">
        <v>6433</v>
      </c>
      <c r="AB395" s="69" t="s">
        <v>6434</v>
      </c>
      <c r="AC395" s="69" t="s">
        <v>6435</v>
      </c>
      <c r="AD395" s="69" t="s">
        <v>6436</v>
      </c>
      <c r="AE395" s="149" t="s">
        <v>6437</v>
      </c>
      <c r="AF395" s="150"/>
    </row>
    <row r="396" spans="1:32" ht="39.9" customHeight="1">
      <c r="A396" s="69">
        <v>578</v>
      </c>
      <c r="B396" s="69">
        <v>1790153568001</v>
      </c>
      <c r="C396" s="69" t="s">
        <v>11118</v>
      </c>
      <c r="D396" s="69" t="s">
        <v>10913</v>
      </c>
      <c r="E396" s="69" t="s">
        <v>178</v>
      </c>
      <c r="F396" s="69" t="s">
        <v>6438</v>
      </c>
      <c r="G396" s="67">
        <v>38758</v>
      </c>
      <c r="H396" s="69" t="s">
        <v>6439</v>
      </c>
      <c r="I396" s="67">
        <v>41403</v>
      </c>
      <c r="J396" s="69" t="s">
        <v>126</v>
      </c>
      <c r="K396" s="69" t="s">
        <v>9</v>
      </c>
      <c r="L396" s="69" t="s">
        <v>6327</v>
      </c>
      <c r="M396" s="69" t="s">
        <v>6327</v>
      </c>
      <c r="N396" s="69" t="s">
        <v>6440</v>
      </c>
      <c r="O396" s="69" t="s">
        <v>6441</v>
      </c>
      <c r="P396" s="69" t="s">
        <v>6442</v>
      </c>
      <c r="Q396" s="69" t="s">
        <v>6443</v>
      </c>
      <c r="R396" s="69" t="s">
        <v>6444</v>
      </c>
      <c r="S396" s="69" t="s">
        <v>11900</v>
      </c>
      <c r="T396" s="69" t="s">
        <v>150</v>
      </c>
      <c r="U396" s="69" t="s">
        <v>150</v>
      </c>
      <c r="V396" s="69" t="s">
        <v>150</v>
      </c>
      <c r="W396" s="69" t="s">
        <v>150</v>
      </c>
      <c r="X396" s="69" t="s">
        <v>6445</v>
      </c>
      <c r="Y396" s="69" t="s">
        <v>6446</v>
      </c>
      <c r="Z396" s="69" t="s">
        <v>6447</v>
      </c>
      <c r="AA396" s="69" t="s">
        <v>6448</v>
      </c>
      <c r="AB396" s="69" t="s">
        <v>6449</v>
      </c>
      <c r="AC396" s="69" t="s">
        <v>6450</v>
      </c>
      <c r="AD396" s="69" t="s">
        <v>6451</v>
      </c>
      <c r="AE396" s="149" t="s">
        <v>6452</v>
      </c>
      <c r="AF396" s="150"/>
    </row>
    <row r="397" spans="1:32" ht="39.9" customHeight="1">
      <c r="A397" s="69">
        <v>579</v>
      </c>
      <c r="B397" s="69">
        <v>1790157490001</v>
      </c>
      <c r="C397" s="69" t="s">
        <v>6453</v>
      </c>
      <c r="D397" s="69" t="s">
        <v>10913</v>
      </c>
      <c r="E397" s="69" t="s">
        <v>178</v>
      </c>
      <c r="F397" s="69" t="s">
        <v>6454</v>
      </c>
      <c r="G397" s="67">
        <v>26995</v>
      </c>
      <c r="H397" s="69" t="s">
        <v>6455</v>
      </c>
      <c r="I397" s="67">
        <v>41387</v>
      </c>
      <c r="J397" s="69" t="s">
        <v>126</v>
      </c>
      <c r="K397" s="69" t="s">
        <v>9</v>
      </c>
      <c r="L397" s="69" t="s">
        <v>6327</v>
      </c>
      <c r="M397" s="69" t="s">
        <v>6456</v>
      </c>
      <c r="N397" s="69" t="s">
        <v>6457</v>
      </c>
      <c r="O397" s="69" t="s">
        <v>6458</v>
      </c>
      <c r="P397" s="69" t="s">
        <v>6459</v>
      </c>
      <c r="Q397" s="69" t="s">
        <v>6460</v>
      </c>
      <c r="R397" s="69" t="s">
        <v>6461</v>
      </c>
      <c r="S397" s="69" t="s">
        <v>6462</v>
      </c>
      <c r="T397" s="69" t="s">
        <v>150</v>
      </c>
      <c r="U397" s="69" t="s">
        <v>150</v>
      </c>
      <c r="V397" s="69" t="s">
        <v>150</v>
      </c>
      <c r="W397" s="69" t="s">
        <v>150</v>
      </c>
      <c r="X397" s="69" t="s">
        <v>6463</v>
      </c>
      <c r="Y397" s="69" t="s">
        <v>6464</v>
      </c>
      <c r="Z397" s="69" t="s">
        <v>6465</v>
      </c>
      <c r="AA397" s="69" t="s">
        <v>6466</v>
      </c>
      <c r="AB397" s="69" t="s">
        <v>6467</v>
      </c>
      <c r="AC397" s="69" t="s">
        <v>11901</v>
      </c>
      <c r="AD397" s="69" t="s">
        <v>6468</v>
      </c>
      <c r="AE397" s="149" t="s">
        <v>6469</v>
      </c>
      <c r="AF397" s="150"/>
    </row>
    <row r="398" spans="1:32" ht="39.9" customHeight="1">
      <c r="A398" s="69">
        <v>580</v>
      </c>
      <c r="B398" s="69">
        <v>1790170047001</v>
      </c>
      <c r="C398" s="69" t="s">
        <v>6470</v>
      </c>
      <c r="D398" s="69" t="s">
        <v>10913</v>
      </c>
      <c r="E398" s="69" t="s">
        <v>291</v>
      </c>
      <c r="F398" s="69" t="s">
        <v>6471</v>
      </c>
      <c r="G398" s="67">
        <v>24569</v>
      </c>
      <c r="H398" s="69" t="s">
        <v>6472</v>
      </c>
      <c r="I398" s="67">
        <v>41429</v>
      </c>
      <c r="J398" s="69" t="s">
        <v>126</v>
      </c>
      <c r="K398" s="69" t="s">
        <v>9</v>
      </c>
      <c r="L398" s="69" t="s">
        <v>6327</v>
      </c>
      <c r="M398" s="69" t="s">
        <v>6327</v>
      </c>
      <c r="N398" s="69" t="s">
        <v>6473</v>
      </c>
      <c r="O398" s="69" t="s">
        <v>6474</v>
      </c>
      <c r="P398" s="69" t="s">
        <v>6475</v>
      </c>
      <c r="Q398" s="69" t="s">
        <v>6476</v>
      </c>
      <c r="R398" s="69" t="s">
        <v>6477</v>
      </c>
      <c r="S398" s="69" t="s">
        <v>6478</v>
      </c>
      <c r="T398" s="69" t="s">
        <v>150</v>
      </c>
      <c r="U398" s="69" t="s">
        <v>150</v>
      </c>
      <c r="V398" s="69" t="s">
        <v>150</v>
      </c>
      <c r="W398" s="69" t="s">
        <v>150</v>
      </c>
      <c r="X398" s="69" t="s">
        <v>6479</v>
      </c>
      <c r="Y398" s="69" t="s">
        <v>6480</v>
      </c>
      <c r="Z398" s="69" t="s">
        <v>6481</v>
      </c>
      <c r="AA398" s="69" t="s">
        <v>6482</v>
      </c>
      <c r="AB398" s="69" t="s">
        <v>6483</v>
      </c>
      <c r="AC398" s="69" t="s">
        <v>6484</v>
      </c>
      <c r="AD398" s="69" t="s">
        <v>6485</v>
      </c>
      <c r="AE398" s="149" t="s">
        <v>6486</v>
      </c>
      <c r="AF398" s="150"/>
    </row>
    <row r="399" spans="1:32" ht="39.9" customHeight="1">
      <c r="A399" s="69">
        <v>581</v>
      </c>
      <c r="B399" s="69">
        <v>1790325083001</v>
      </c>
      <c r="C399" s="69" t="s">
        <v>6487</v>
      </c>
      <c r="D399" s="69" t="s">
        <v>10913</v>
      </c>
      <c r="E399" s="69" t="s">
        <v>226</v>
      </c>
      <c r="F399" s="69" t="s">
        <v>6488</v>
      </c>
      <c r="G399" s="67">
        <v>25776</v>
      </c>
      <c r="H399" s="69" t="s">
        <v>6489</v>
      </c>
      <c r="I399" s="67">
        <v>41367</v>
      </c>
      <c r="J399" s="69" t="s">
        <v>126</v>
      </c>
      <c r="K399" s="69" t="s">
        <v>9</v>
      </c>
      <c r="L399" s="69" t="s">
        <v>6327</v>
      </c>
      <c r="M399" s="69" t="s">
        <v>6327</v>
      </c>
      <c r="N399" s="69" t="s">
        <v>6490</v>
      </c>
      <c r="O399" s="69" t="s">
        <v>6491</v>
      </c>
      <c r="P399" s="69" t="s">
        <v>6492</v>
      </c>
      <c r="Q399" s="69" t="s">
        <v>6493</v>
      </c>
      <c r="R399" s="69" t="s">
        <v>6494</v>
      </c>
      <c r="S399" s="69" t="s">
        <v>11902</v>
      </c>
      <c r="T399" s="69" t="s">
        <v>6495</v>
      </c>
      <c r="U399" s="69" t="s">
        <v>6496</v>
      </c>
      <c r="V399" s="69" t="s">
        <v>11119</v>
      </c>
      <c r="W399" s="69" t="s">
        <v>11120</v>
      </c>
      <c r="X399" s="69" t="s">
        <v>11903</v>
      </c>
      <c r="Y399" s="69" t="s">
        <v>11904</v>
      </c>
      <c r="Z399" s="69" t="s">
        <v>6497</v>
      </c>
      <c r="AA399" s="69" t="s">
        <v>6498</v>
      </c>
      <c r="AB399" s="69" t="s">
        <v>11905</v>
      </c>
      <c r="AC399" s="69" t="s">
        <v>11906</v>
      </c>
      <c r="AD399" s="69" t="s">
        <v>6499</v>
      </c>
      <c r="AE399" s="149" t="s">
        <v>6500</v>
      </c>
      <c r="AF399" s="150"/>
    </row>
    <row r="400" spans="1:32" ht="39.9" customHeight="1">
      <c r="A400" s="69">
        <v>582</v>
      </c>
      <c r="B400" s="69">
        <v>1790394077001</v>
      </c>
      <c r="C400" s="69" t="s">
        <v>6501</v>
      </c>
      <c r="D400" s="69" t="s">
        <v>10913</v>
      </c>
      <c r="E400" s="69" t="s">
        <v>178</v>
      </c>
      <c r="F400" s="69" t="s">
        <v>6502</v>
      </c>
      <c r="G400" s="67">
        <v>28881</v>
      </c>
      <c r="H400" s="69" t="s">
        <v>6503</v>
      </c>
      <c r="I400" s="67">
        <v>41397</v>
      </c>
      <c r="J400" s="69" t="s">
        <v>126</v>
      </c>
      <c r="K400" s="69" t="s">
        <v>9</v>
      </c>
      <c r="L400" s="69" t="s">
        <v>6327</v>
      </c>
      <c r="M400" s="69" t="s">
        <v>6393</v>
      </c>
      <c r="N400" s="69" t="s">
        <v>6504</v>
      </c>
      <c r="O400" s="69" t="s">
        <v>6505</v>
      </c>
      <c r="P400" s="69" t="s">
        <v>6506</v>
      </c>
      <c r="Q400" s="69" t="s">
        <v>6507</v>
      </c>
      <c r="R400" s="69" t="s">
        <v>6508</v>
      </c>
      <c r="S400" s="69" t="s">
        <v>6509</v>
      </c>
      <c r="T400" s="69" t="s">
        <v>150</v>
      </c>
      <c r="U400" s="69" t="s">
        <v>150</v>
      </c>
      <c r="V400" s="69" t="s">
        <v>150</v>
      </c>
      <c r="W400" s="69" t="s">
        <v>150</v>
      </c>
      <c r="X400" s="69" t="s">
        <v>6510</v>
      </c>
      <c r="Y400" s="69" t="s">
        <v>6511</v>
      </c>
      <c r="Z400" s="69" t="s">
        <v>6512</v>
      </c>
      <c r="AA400" s="69" t="s">
        <v>6513</v>
      </c>
      <c r="AB400" s="69" t="s">
        <v>6514</v>
      </c>
      <c r="AC400" s="69" t="s">
        <v>6515</v>
      </c>
      <c r="AD400" s="69" t="s">
        <v>6516</v>
      </c>
      <c r="AE400" s="149" t="s">
        <v>6517</v>
      </c>
      <c r="AF400" s="150"/>
    </row>
    <row r="401" spans="1:32" ht="39.9" customHeight="1">
      <c r="A401" s="69">
        <v>583</v>
      </c>
      <c r="B401" s="69">
        <v>1790451801001</v>
      </c>
      <c r="C401" s="69" t="s">
        <v>6518</v>
      </c>
      <c r="D401" s="69" t="s">
        <v>10913</v>
      </c>
      <c r="E401" s="69" t="s">
        <v>226</v>
      </c>
      <c r="F401" s="69" t="s">
        <v>6519</v>
      </c>
      <c r="G401" s="67">
        <v>25009</v>
      </c>
      <c r="H401" s="69" t="s">
        <v>6520</v>
      </c>
      <c r="I401" s="67">
        <v>41393</v>
      </c>
      <c r="J401" s="69" t="s">
        <v>126</v>
      </c>
      <c r="K401" s="69" t="s">
        <v>9</v>
      </c>
      <c r="L401" s="69" t="s">
        <v>6327</v>
      </c>
      <c r="M401" s="69" t="s">
        <v>6521</v>
      </c>
      <c r="N401" s="69" t="s">
        <v>11121</v>
      </c>
      <c r="O401" s="69" t="s">
        <v>6522</v>
      </c>
      <c r="P401" s="69" t="s">
        <v>6523</v>
      </c>
      <c r="Q401" s="69" t="s">
        <v>6524</v>
      </c>
      <c r="R401" s="69" t="s">
        <v>6525</v>
      </c>
      <c r="S401" s="69" t="s">
        <v>6526</v>
      </c>
      <c r="T401" s="69" t="s">
        <v>11907</v>
      </c>
      <c r="U401" s="69" t="s">
        <v>11908</v>
      </c>
      <c r="V401" s="69" t="s">
        <v>11909</v>
      </c>
      <c r="W401" s="69" t="s">
        <v>11829</v>
      </c>
      <c r="X401" s="69" t="s">
        <v>6527</v>
      </c>
      <c r="Y401" s="69" t="s">
        <v>6528</v>
      </c>
      <c r="Z401" s="69" t="s">
        <v>6529</v>
      </c>
      <c r="AA401" s="69" t="s">
        <v>6530</v>
      </c>
      <c r="AB401" s="69" t="s">
        <v>6531</v>
      </c>
      <c r="AC401" s="69" t="s">
        <v>6532</v>
      </c>
      <c r="AD401" s="69" t="s">
        <v>6533</v>
      </c>
      <c r="AE401" s="149" t="s">
        <v>6534</v>
      </c>
      <c r="AF401" s="150"/>
    </row>
    <row r="402" spans="1:32" ht="39.9" customHeight="1">
      <c r="A402" s="69">
        <v>584</v>
      </c>
      <c r="B402" s="69">
        <v>1790495507001</v>
      </c>
      <c r="C402" s="69" t="s">
        <v>6535</v>
      </c>
      <c r="D402" s="69" t="s">
        <v>10913</v>
      </c>
      <c r="E402" s="69" t="s">
        <v>291</v>
      </c>
      <c r="F402" s="69" t="s">
        <v>6536</v>
      </c>
      <c r="G402" s="67">
        <v>25153</v>
      </c>
      <c r="H402" s="69" t="s">
        <v>6537</v>
      </c>
      <c r="I402" s="67">
        <v>41396</v>
      </c>
      <c r="J402" s="69" t="s">
        <v>126</v>
      </c>
      <c r="K402" s="69" t="s">
        <v>9</v>
      </c>
      <c r="L402" s="69" t="s">
        <v>6327</v>
      </c>
      <c r="M402" s="69" t="s">
        <v>6538</v>
      </c>
      <c r="N402" s="69" t="s">
        <v>6539</v>
      </c>
      <c r="O402" s="69" t="s">
        <v>6540</v>
      </c>
      <c r="P402" s="69" t="s">
        <v>6541</v>
      </c>
      <c r="Q402" s="69" t="s">
        <v>6542</v>
      </c>
      <c r="R402" s="69" t="s">
        <v>6543</v>
      </c>
      <c r="S402" s="69" t="s">
        <v>6544</v>
      </c>
      <c r="T402" s="69" t="s">
        <v>150</v>
      </c>
      <c r="U402" s="69" t="s">
        <v>150</v>
      </c>
      <c r="V402" s="69" t="s">
        <v>150</v>
      </c>
      <c r="W402" s="69" t="s">
        <v>150</v>
      </c>
      <c r="X402" s="69" t="s">
        <v>6545</v>
      </c>
      <c r="Y402" s="69" t="s">
        <v>6546</v>
      </c>
      <c r="Z402" s="69" t="s">
        <v>6547</v>
      </c>
      <c r="AA402" s="69" t="s">
        <v>6548</v>
      </c>
      <c r="AB402" s="69" t="s">
        <v>6549</v>
      </c>
      <c r="AC402" s="69" t="s">
        <v>6550</v>
      </c>
      <c r="AD402" s="69" t="s">
        <v>6551</v>
      </c>
      <c r="AE402" s="149" t="s">
        <v>11910</v>
      </c>
      <c r="AF402" s="150"/>
    </row>
    <row r="403" spans="1:32" ht="39.9" customHeight="1">
      <c r="A403" s="69">
        <v>585</v>
      </c>
      <c r="B403" s="69">
        <v>1790499871001</v>
      </c>
      <c r="C403" s="69" t="s">
        <v>6552</v>
      </c>
      <c r="D403" s="69" t="s">
        <v>10913</v>
      </c>
      <c r="E403" s="69" t="s">
        <v>291</v>
      </c>
      <c r="F403" s="69" t="s">
        <v>6553</v>
      </c>
      <c r="G403" s="67">
        <v>25266</v>
      </c>
      <c r="H403" s="69" t="s">
        <v>6554</v>
      </c>
      <c r="I403" s="67">
        <v>41402</v>
      </c>
      <c r="J403" s="69" t="s">
        <v>126</v>
      </c>
      <c r="K403" s="69" t="s">
        <v>9</v>
      </c>
      <c r="L403" s="69" t="s">
        <v>6360</v>
      </c>
      <c r="M403" s="69" t="s">
        <v>6555</v>
      </c>
      <c r="N403" s="69" t="s">
        <v>6556</v>
      </c>
      <c r="O403" s="69" t="s">
        <v>6557</v>
      </c>
      <c r="P403" s="69" t="s">
        <v>6558</v>
      </c>
      <c r="Q403" s="69" t="s">
        <v>6559</v>
      </c>
      <c r="R403" s="69" t="s">
        <v>6560</v>
      </c>
      <c r="S403" s="69" t="s">
        <v>6561</v>
      </c>
      <c r="T403" s="69" t="s">
        <v>150</v>
      </c>
      <c r="U403" s="69" t="s">
        <v>150</v>
      </c>
      <c r="V403" s="69" t="s">
        <v>150</v>
      </c>
      <c r="W403" s="69" t="s">
        <v>150</v>
      </c>
      <c r="X403" s="69" t="s">
        <v>6562</v>
      </c>
      <c r="Y403" s="69" t="s">
        <v>6563</v>
      </c>
      <c r="Z403" s="69" t="s">
        <v>6564</v>
      </c>
      <c r="AA403" s="69" t="s">
        <v>6565</v>
      </c>
      <c r="AB403" s="69" t="s">
        <v>6566</v>
      </c>
      <c r="AC403" s="69" t="s">
        <v>11911</v>
      </c>
      <c r="AD403" s="69" t="s">
        <v>6567</v>
      </c>
      <c r="AE403" s="149" t="s">
        <v>6568</v>
      </c>
      <c r="AF403" s="150"/>
    </row>
    <row r="404" spans="1:32" ht="39.9" customHeight="1">
      <c r="A404" s="69">
        <v>586</v>
      </c>
      <c r="B404" s="69">
        <v>1790501469001</v>
      </c>
      <c r="C404" s="69" t="s">
        <v>6569</v>
      </c>
      <c r="D404" s="69" t="s">
        <v>10913</v>
      </c>
      <c r="E404" s="69" t="s">
        <v>226</v>
      </c>
      <c r="F404" s="69" t="s">
        <v>6570</v>
      </c>
      <c r="G404" s="67">
        <v>25714</v>
      </c>
      <c r="H404" s="69" t="s">
        <v>6571</v>
      </c>
      <c r="I404" s="67">
        <v>41372</v>
      </c>
      <c r="J404" s="69" t="s">
        <v>126</v>
      </c>
      <c r="K404" s="69" t="s">
        <v>9</v>
      </c>
      <c r="L404" s="69" t="s">
        <v>6327</v>
      </c>
      <c r="M404" s="69" t="s">
        <v>6572</v>
      </c>
      <c r="N404" s="69" t="s">
        <v>6573</v>
      </c>
      <c r="O404" s="69" t="s">
        <v>6574</v>
      </c>
      <c r="P404" s="69" t="s">
        <v>6575</v>
      </c>
      <c r="Q404" s="69" t="s">
        <v>6576</v>
      </c>
      <c r="R404" s="69" t="s">
        <v>6577</v>
      </c>
      <c r="S404" s="69" t="s">
        <v>6578</v>
      </c>
      <c r="T404" s="69" t="s">
        <v>150</v>
      </c>
      <c r="U404" s="69" t="s">
        <v>150</v>
      </c>
      <c r="V404" s="69" t="s">
        <v>150</v>
      </c>
      <c r="W404" s="69" t="s">
        <v>150</v>
      </c>
      <c r="X404" s="69" t="s">
        <v>6579</v>
      </c>
      <c r="Y404" s="69" t="s">
        <v>6580</v>
      </c>
      <c r="Z404" s="69" t="s">
        <v>6581</v>
      </c>
      <c r="AA404" s="69" t="s">
        <v>6582</v>
      </c>
      <c r="AB404" s="69" t="s">
        <v>6583</v>
      </c>
      <c r="AC404" s="69" t="s">
        <v>6584</v>
      </c>
      <c r="AD404" s="69" t="s">
        <v>6585</v>
      </c>
      <c r="AE404" s="149" t="s">
        <v>6586</v>
      </c>
      <c r="AF404" s="150"/>
    </row>
    <row r="405" spans="1:32" ht="39.9" customHeight="1">
      <c r="A405" s="69">
        <v>588</v>
      </c>
      <c r="B405" s="69">
        <v>1790567699001</v>
      </c>
      <c r="C405" s="69" t="s">
        <v>6588</v>
      </c>
      <c r="D405" s="69" t="s">
        <v>10913</v>
      </c>
      <c r="E405" s="69" t="s">
        <v>226</v>
      </c>
      <c r="F405" s="69" t="s">
        <v>6589</v>
      </c>
      <c r="G405" s="67">
        <v>36432</v>
      </c>
      <c r="H405" s="69" t="s">
        <v>6590</v>
      </c>
      <c r="I405" s="67">
        <v>41373</v>
      </c>
      <c r="J405" s="69" t="s">
        <v>126</v>
      </c>
      <c r="K405" s="69" t="s">
        <v>9</v>
      </c>
      <c r="L405" s="69" t="s">
        <v>6327</v>
      </c>
      <c r="M405" s="69" t="s">
        <v>6327</v>
      </c>
      <c r="N405" s="69" t="s">
        <v>6591</v>
      </c>
      <c r="O405" s="69" t="s">
        <v>6592</v>
      </c>
      <c r="P405" s="69" t="s">
        <v>1233</v>
      </c>
      <c r="Q405" s="69" t="s">
        <v>6593</v>
      </c>
      <c r="R405" s="69" t="s">
        <v>6594</v>
      </c>
      <c r="S405" s="69" t="s">
        <v>6595</v>
      </c>
      <c r="T405" s="69" t="s">
        <v>6596</v>
      </c>
      <c r="U405" s="69" t="s">
        <v>6597</v>
      </c>
      <c r="V405" s="69" t="s">
        <v>6598</v>
      </c>
      <c r="W405" s="69" t="s">
        <v>6599</v>
      </c>
      <c r="X405" s="69" t="s">
        <v>6600</v>
      </c>
      <c r="Y405" s="69" t="s">
        <v>6601</v>
      </c>
      <c r="Z405" s="69" t="s">
        <v>6602</v>
      </c>
      <c r="AA405" s="69" t="s">
        <v>11912</v>
      </c>
      <c r="AB405" s="69" t="s">
        <v>6603</v>
      </c>
      <c r="AC405" s="69" t="s">
        <v>6604</v>
      </c>
      <c r="AD405" s="69" t="s">
        <v>6605</v>
      </c>
      <c r="AE405" s="149" t="s">
        <v>6606</v>
      </c>
      <c r="AF405" s="150"/>
    </row>
    <row r="406" spans="1:32" ht="39.9" customHeight="1">
      <c r="A406" s="69">
        <v>589</v>
      </c>
      <c r="B406" s="69">
        <v>1790571386001</v>
      </c>
      <c r="C406" s="69" t="s">
        <v>6607</v>
      </c>
      <c r="D406" s="69" t="s">
        <v>10913</v>
      </c>
      <c r="E406" s="69" t="s">
        <v>178</v>
      </c>
      <c r="F406" s="69" t="s">
        <v>6608</v>
      </c>
      <c r="G406" s="67">
        <v>27968</v>
      </c>
      <c r="H406" s="69" t="s">
        <v>6609</v>
      </c>
      <c r="I406" s="67">
        <v>41403</v>
      </c>
      <c r="J406" s="69" t="s">
        <v>126</v>
      </c>
      <c r="K406" s="69" t="s">
        <v>9</v>
      </c>
      <c r="L406" s="69" t="s">
        <v>6327</v>
      </c>
      <c r="M406" s="69" t="s">
        <v>6393</v>
      </c>
      <c r="N406" s="69" t="s">
        <v>11122</v>
      </c>
      <c r="O406" s="69" t="s">
        <v>6610</v>
      </c>
      <c r="P406" s="69" t="s">
        <v>6611</v>
      </c>
      <c r="Q406" s="69" t="s">
        <v>6612</v>
      </c>
      <c r="R406" s="69" t="s">
        <v>6613</v>
      </c>
      <c r="S406" s="69" t="s">
        <v>6614</v>
      </c>
      <c r="T406" s="69" t="s">
        <v>150</v>
      </c>
      <c r="U406" s="69" t="s">
        <v>150</v>
      </c>
      <c r="V406" s="69" t="s">
        <v>150</v>
      </c>
      <c r="W406" s="69" t="s">
        <v>150</v>
      </c>
      <c r="X406" s="69" t="s">
        <v>6615</v>
      </c>
      <c r="Y406" s="69" t="s">
        <v>6616</v>
      </c>
      <c r="Z406" s="69" t="s">
        <v>6617</v>
      </c>
      <c r="AA406" s="69" t="s">
        <v>6618</v>
      </c>
      <c r="AB406" s="69" t="s">
        <v>6619</v>
      </c>
      <c r="AC406" s="69" t="s">
        <v>6620</v>
      </c>
      <c r="AD406" s="69" t="s">
        <v>6621</v>
      </c>
      <c r="AE406" s="149" t="s">
        <v>6622</v>
      </c>
      <c r="AF406" s="150"/>
    </row>
    <row r="407" spans="1:32" ht="39.9" customHeight="1">
      <c r="A407" s="69">
        <v>590</v>
      </c>
      <c r="B407" s="69">
        <v>1790586863001</v>
      </c>
      <c r="C407" s="69" t="s">
        <v>6623</v>
      </c>
      <c r="D407" s="69" t="s">
        <v>10913</v>
      </c>
      <c r="E407" s="69" t="s">
        <v>291</v>
      </c>
      <c r="F407" s="69" t="s">
        <v>6624</v>
      </c>
      <c r="G407" s="67">
        <v>26049</v>
      </c>
      <c r="H407" s="69" t="s">
        <v>6625</v>
      </c>
      <c r="I407" s="67">
        <v>41422</v>
      </c>
      <c r="J407" s="69" t="s">
        <v>126</v>
      </c>
      <c r="K407" s="69" t="s">
        <v>9</v>
      </c>
      <c r="L407" s="69" t="s">
        <v>6327</v>
      </c>
      <c r="M407" s="69" t="s">
        <v>6626</v>
      </c>
      <c r="N407" s="69" t="s">
        <v>6627</v>
      </c>
      <c r="O407" s="69" t="s">
        <v>6628</v>
      </c>
      <c r="P407" s="69" t="s">
        <v>6629</v>
      </c>
      <c r="Q407" s="69" t="s">
        <v>6630</v>
      </c>
      <c r="R407" s="69" t="s">
        <v>6631</v>
      </c>
      <c r="S407" s="69" t="s">
        <v>6632</v>
      </c>
      <c r="T407" s="69" t="s">
        <v>6631</v>
      </c>
      <c r="U407" s="69" t="s">
        <v>6632</v>
      </c>
      <c r="V407" s="69" t="s">
        <v>11319</v>
      </c>
      <c r="W407" s="69" t="s">
        <v>11320</v>
      </c>
      <c r="X407" s="69" t="s">
        <v>6633</v>
      </c>
      <c r="Y407" s="69" t="s">
        <v>11123</v>
      </c>
      <c r="Z407" s="69" t="s">
        <v>6634</v>
      </c>
      <c r="AA407" s="69" t="s">
        <v>6635</v>
      </c>
      <c r="AB407" s="69" t="s">
        <v>6636</v>
      </c>
      <c r="AC407" s="69" t="s">
        <v>6637</v>
      </c>
      <c r="AD407" s="69" t="s">
        <v>6638</v>
      </c>
      <c r="AE407" s="149" t="s">
        <v>11913</v>
      </c>
      <c r="AF407" s="150"/>
    </row>
    <row r="408" spans="1:32" ht="39.9" customHeight="1">
      <c r="A408" s="69">
        <v>591</v>
      </c>
      <c r="B408" s="69">
        <v>1790641392001</v>
      </c>
      <c r="C408" s="69" t="s">
        <v>6639</v>
      </c>
      <c r="D408" s="69" t="s">
        <v>10913</v>
      </c>
      <c r="E408" s="69" t="s">
        <v>291</v>
      </c>
      <c r="F408" s="69" t="s">
        <v>6640</v>
      </c>
      <c r="G408" s="67">
        <v>26298</v>
      </c>
      <c r="H408" s="69" t="s">
        <v>6641</v>
      </c>
      <c r="I408" s="67">
        <v>41374</v>
      </c>
      <c r="J408" s="69" t="s">
        <v>126</v>
      </c>
      <c r="K408" s="69" t="s">
        <v>9</v>
      </c>
      <c r="L408" s="69" t="s">
        <v>6327</v>
      </c>
      <c r="M408" s="69" t="s">
        <v>6327</v>
      </c>
      <c r="N408" s="69" t="s">
        <v>6642</v>
      </c>
      <c r="O408" s="69" t="s">
        <v>6643</v>
      </c>
      <c r="P408" s="69" t="s">
        <v>6644</v>
      </c>
      <c r="Q408" s="69" t="s">
        <v>11914</v>
      </c>
      <c r="R408" s="69" t="s">
        <v>6645</v>
      </c>
      <c r="S408" s="69" t="s">
        <v>11915</v>
      </c>
      <c r="T408" s="69" t="s">
        <v>11916</v>
      </c>
      <c r="U408" s="69" t="s">
        <v>11917</v>
      </c>
      <c r="V408" s="69" t="s">
        <v>11233</v>
      </c>
      <c r="W408" s="69" t="s">
        <v>11918</v>
      </c>
      <c r="X408" s="69" t="s">
        <v>6646</v>
      </c>
      <c r="Y408" s="69" t="s">
        <v>11919</v>
      </c>
      <c r="Z408" s="69" t="s">
        <v>6647</v>
      </c>
      <c r="AA408" s="69" t="s">
        <v>6648</v>
      </c>
      <c r="AB408" s="69" t="s">
        <v>6649</v>
      </c>
      <c r="AC408" s="69" t="s">
        <v>6650</v>
      </c>
      <c r="AD408" s="69" t="s">
        <v>6651</v>
      </c>
      <c r="AE408" s="149" t="s">
        <v>6652</v>
      </c>
      <c r="AF408" s="150"/>
    </row>
    <row r="409" spans="1:32" ht="39.9" customHeight="1">
      <c r="A409" s="69">
        <v>592</v>
      </c>
      <c r="B409" s="69">
        <v>1790678229001</v>
      </c>
      <c r="C409" s="69" t="s">
        <v>6653</v>
      </c>
      <c r="D409" s="69" t="s">
        <v>10913</v>
      </c>
      <c r="E409" s="69" t="s">
        <v>241</v>
      </c>
      <c r="F409" s="69" t="s">
        <v>6654</v>
      </c>
      <c r="G409" s="67">
        <v>30525</v>
      </c>
      <c r="H409" s="69" t="s">
        <v>6655</v>
      </c>
      <c r="I409" s="67">
        <v>41416</v>
      </c>
      <c r="J409" s="69" t="s">
        <v>126</v>
      </c>
      <c r="K409" s="69" t="s">
        <v>9</v>
      </c>
      <c r="L409" s="69" t="s">
        <v>6327</v>
      </c>
      <c r="M409" s="69" t="s">
        <v>6327</v>
      </c>
      <c r="N409" s="69" t="s">
        <v>6656</v>
      </c>
      <c r="O409" s="69" t="s">
        <v>6657</v>
      </c>
      <c r="P409" s="69" t="s">
        <v>6658</v>
      </c>
      <c r="Q409" s="69" t="s">
        <v>6659</v>
      </c>
      <c r="R409" s="69" t="s">
        <v>6660</v>
      </c>
      <c r="S409" s="69" t="s">
        <v>6661</v>
      </c>
      <c r="T409" s="69" t="s">
        <v>150</v>
      </c>
      <c r="U409" s="69" t="s">
        <v>150</v>
      </c>
      <c r="V409" s="69" t="s">
        <v>150</v>
      </c>
      <c r="W409" s="69" t="s">
        <v>150</v>
      </c>
      <c r="X409" s="69" t="s">
        <v>11920</v>
      </c>
      <c r="Y409" s="69" t="s">
        <v>11921</v>
      </c>
      <c r="Z409" s="69" t="s">
        <v>11922</v>
      </c>
      <c r="AA409" s="69" t="s">
        <v>11923</v>
      </c>
      <c r="AB409" s="69" t="s">
        <v>11924</v>
      </c>
      <c r="AC409" s="69" t="s">
        <v>11925</v>
      </c>
      <c r="AD409" s="69" t="s">
        <v>11926</v>
      </c>
      <c r="AE409" s="149" t="s">
        <v>11927</v>
      </c>
      <c r="AF409" s="150"/>
    </row>
    <row r="410" spans="1:32" ht="39.9" customHeight="1">
      <c r="A410" s="69">
        <v>593</v>
      </c>
      <c r="B410" s="69">
        <v>1790702847001</v>
      </c>
      <c r="C410" s="69" t="s">
        <v>6662</v>
      </c>
      <c r="D410" s="69" t="s">
        <v>10913</v>
      </c>
      <c r="E410" s="69" t="s">
        <v>241</v>
      </c>
      <c r="F410" s="69" t="s">
        <v>6663</v>
      </c>
      <c r="G410" s="67">
        <v>24680</v>
      </c>
      <c r="H410" s="69" t="s">
        <v>6664</v>
      </c>
      <c r="I410" s="67">
        <v>41387</v>
      </c>
      <c r="J410" s="69" t="s">
        <v>126</v>
      </c>
      <c r="K410" s="69" t="s">
        <v>9</v>
      </c>
      <c r="L410" s="69" t="s">
        <v>6327</v>
      </c>
      <c r="M410" s="69" t="s">
        <v>6587</v>
      </c>
      <c r="N410" s="69" t="s">
        <v>6665</v>
      </c>
      <c r="O410" s="69" t="s">
        <v>6666</v>
      </c>
      <c r="P410" s="69" t="s">
        <v>6667</v>
      </c>
      <c r="Q410" s="69" t="s">
        <v>6668</v>
      </c>
      <c r="R410" s="69" t="s">
        <v>6669</v>
      </c>
      <c r="S410" s="69" t="s">
        <v>11928</v>
      </c>
      <c r="T410" s="69" t="s">
        <v>150</v>
      </c>
      <c r="U410" s="69" t="s">
        <v>150</v>
      </c>
      <c r="V410" s="69" t="s">
        <v>150</v>
      </c>
      <c r="W410" s="69" t="s">
        <v>150</v>
      </c>
      <c r="X410" s="69" t="s">
        <v>6670</v>
      </c>
      <c r="Y410" s="69" t="s">
        <v>6671</v>
      </c>
      <c r="Z410" s="69" t="s">
        <v>6672</v>
      </c>
      <c r="AA410" s="69" t="s">
        <v>11929</v>
      </c>
      <c r="AB410" s="69" t="s">
        <v>6673</v>
      </c>
      <c r="AC410" s="69" t="s">
        <v>11930</v>
      </c>
      <c r="AD410" s="69" t="s">
        <v>6674</v>
      </c>
      <c r="AE410" s="149" t="s">
        <v>11931</v>
      </c>
      <c r="AF410" s="150"/>
    </row>
    <row r="411" spans="1:32" ht="39.9" customHeight="1">
      <c r="A411" s="69">
        <v>596</v>
      </c>
      <c r="B411" s="69">
        <v>1790866084001</v>
      </c>
      <c r="C411" s="69" t="s">
        <v>6675</v>
      </c>
      <c r="D411" s="69" t="s">
        <v>10913</v>
      </c>
      <c r="E411" s="69" t="s">
        <v>226</v>
      </c>
      <c r="F411" s="69" t="s">
        <v>6676</v>
      </c>
      <c r="G411" s="67">
        <v>27919</v>
      </c>
      <c r="H411" s="69" t="s">
        <v>6677</v>
      </c>
      <c r="I411" s="67">
        <v>41374</v>
      </c>
      <c r="J411" s="69" t="s">
        <v>126</v>
      </c>
      <c r="K411" s="69" t="s">
        <v>9</v>
      </c>
      <c r="L411" s="69" t="s">
        <v>6327</v>
      </c>
      <c r="M411" s="69" t="s">
        <v>6678</v>
      </c>
      <c r="N411" s="69" t="s">
        <v>11124</v>
      </c>
      <c r="O411" s="69" t="s">
        <v>6679</v>
      </c>
      <c r="P411" s="69" t="s">
        <v>6680</v>
      </c>
      <c r="Q411" s="69" t="s">
        <v>6681</v>
      </c>
      <c r="R411" s="69" t="s">
        <v>6682</v>
      </c>
      <c r="S411" s="69" t="s">
        <v>6683</v>
      </c>
      <c r="T411" s="69" t="s">
        <v>6684</v>
      </c>
      <c r="U411" s="69" t="s">
        <v>11932</v>
      </c>
      <c r="V411" s="69" t="s">
        <v>788</v>
      </c>
      <c r="W411" s="69" t="s">
        <v>6685</v>
      </c>
      <c r="X411" s="69" t="s">
        <v>11933</v>
      </c>
      <c r="Y411" s="69" t="s">
        <v>11934</v>
      </c>
      <c r="Z411" s="69" t="s">
        <v>6688</v>
      </c>
      <c r="AA411" s="69" t="s">
        <v>6689</v>
      </c>
      <c r="AB411" s="69" t="s">
        <v>6686</v>
      </c>
      <c r="AC411" s="69" t="s">
        <v>6687</v>
      </c>
      <c r="AD411" s="69" t="s">
        <v>11935</v>
      </c>
      <c r="AE411" s="149" t="s">
        <v>11936</v>
      </c>
      <c r="AF411" s="150"/>
    </row>
    <row r="412" spans="1:32" ht="39.9" customHeight="1">
      <c r="A412" s="69">
        <v>597</v>
      </c>
      <c r="B412" s="69">
        <v>1790890864001</v>
      </c>
      <c r="C412" s="69" t="s">
        <v>6690</v>
      </c>
      <c r="D412" s="69" t="s">
        <v>10913</v>
      </c>
      <c r="E412" s="69" t="s">
        <v>291</v>
      </c>
      <c r="F412" s="69" t="s">
        <v>3690</v>
      </c>
      <c r="G412" s="67">
        <v>25308</v>
      </c>
      <c r="H412" s="69" t="s">
        <v>6691</v>
      </c>
      <c r="I412" s="67">
        <v>41396</v>
      </c>
      <c r="J412" s="69" t="s">
        <v>126</v>
      </c>
      <c r="K412" s="69" t="s">
        <v>9</v>
      </c>
      <c r="L412" s="69" t="s">
        <v>6327</v>
      </c>
      <c r="M412" s="69" t="s">
        <v>6692</v>
      </c>
      <c r="N412" s="69" t="s">
        <v>6693</v>
      </c>
      <c r="O412" s="69" t="s">
        <v>6694</v>
      </c>
      <c r="P412" s="69" t="s">
        <v>6695</v>
      </c>
      <c r="Q412" s="69" t="s">
        <v>6696</v>
      </c>
      <c r="R412" s="69" t="s">
        <v>6697</v>
      </c>
      <c r="S412" s="69" t="s">
        <v>6698</v>
      </c>
      <c r="T412" s="69" t="s">
        <v>11937</v>
      </c>
      <c r="U412" s="69" t="s">
        <v>11938</v>
      </c>
      <c r="V412" s="69" t="s">
        <v>150</v>
      </c>
      <c r="W412" s="69" t="s">
        <v>150</v>
      </c>
      <c r="X412" s="69" t="s">
        <v>6699</v>
      </c>
      <c r="Y412" s="69" t="s">
        <v>11939</v>
      </c>
      <c r="Z412" s="69" t="s">
        <v>6700</v>
      </c>
      <c r="AA412" s="69" t="s">
        <v>6701</v>
      </c>
      <c r="AB412" s="69" t="s">
        <v>6702</v>
      </c>
      <c r="AC412" s="69" t="s">
        <v>6703</v>
      </c>
      <c r="AD412" s="69" t="s">
        <v>6704</v>
      </c>
      <c r="AE412" s="149" t="s">
        <v>6705</v>
      </c>
      <c r="AF412" s="150"/>
    </row>
    <row r="413" spans="1:32" ht="39.9" customHeight="1">
      <c r="A413" s="69">
        <v>598</v>
      </c>
      <c r="B413" s="69">
        <v>1790892670001</v>
      </c>
      <c r="C413" s="69" t="s">
        <v>6706</v>
      </c>
      <c r="D413" s="69" t="s">
        <v>10913</v>
      </c>
      <c r="E413" s="69" t="s">
        <v>291</v>
      </c>
      <c r="F413" s="69" t="s">
        <v>6707</v>
      </c>
      <c r="G413" s="67">
        <v>23536</v>
      </c>
      <c r="H413" s="69" t="s">
        <v>6708</v>
      </c>
      <c r="I413" s="67">
        <v>41403</v>
      </c>
      <c r="J413" s="69" t="s">
        <v>126</v>
      </c>
      <c r="K413" s="69" t="s">
        <v>9</v>
      </c>
      <c r="L413" s="69" t="s">
        <v>4453</v>
      </c>
      <c r="M413" s="69" t="s">
        <v>6709</v>
      </c>
      <c r="N413" s="69" t="s">
        <v>6710</v>
      </c>
      <c r="O413" s="69" t="s">
        <v>6711</v>
      </c>
      <c r="P413" s="69" t="s">
        <v>6712</v>
      </c>
      <c r="Q413" s="69" t="s">
        <v>6713</v>
      </c>
      <c r="R413" s="69" t="s">
        <v>6714</v>
      </c>
      <c r="S413" s="69" t="s">
        <v>11940</v>
      </c>
      <c r="T413" s="69" t="s">
        <v>6715</v>
      </c>
      <c r="U413" s="69" t="s">
        <v>6716</v>
      </c>
      <c r="V413" s="69" t="s">
        <v>150</v>
      </c>
      <c r="W413" s="69" t="s">
        <v>150</v>
      </c>
      <c r="X413" s="69" t="s">
        <v>11941</v>
      </c>
      <c r="Y413" s="69" t="s">
        <v>11942</v>
      </c>
      <c r="Z413" s="69" t="s">
        <v>11943</v>
      </c>
      <c r="AA413" s="69" t="s">
        <v>11944</v>
      </c>
      <c r="AB413" s="69" t="s">
        <v>6717</v>
      </c>
      <c r="AC413" s="69" t="s">
        <v>6718</v>
      </c>
      <c r="AD413" s="69" t="s">
        <v>11945</v>
      </c>
      <c r="AE413" s="149" t="s">
        <v>11946</v>
      </c>
      <c r="AF413" s="150"/>
    </row>
    <row r="414" spans="1:32" ht="39.9" customHeight="1">
      <c r="A414" s="69">
        <v>599</v>
      </c>
      <c r="B414" s="69">
        <v>1790894053001</v>
      </c>
      <c r="C414" s="69" t="s">
        <v>6719</v>
      </c>
      <c r="D414" s="69" t="s">
        <v>10913</v>
      </c>
      <c r="E414" s="69" t="s">
        <v>291</v>
      </c>
      <c r="F414" s="69" t="s">
        <v>6720</v>
      </c>
      <c r="G414" s="67">
        <v>34554</v>
      </c>
      <c r="H414" s="69" t="s">
        <v>6721</v>
      </c>
      <c r="I414" s="67">
        <v>41367</v>
      </c>
      <c r="J414" s="69" t="s">
        <v>126</v>
      </c>
      <c r="K414" s="69" t="s">
        <v>9</v>
      </c>
      <c r="L414" s="69" t="s">
        <v>2681</v>
      </c>
      <c r="M414" s="69" t="s">
        <v>6722</v>
      </c>
      <c r="N414" s="69" t="s">
        <v>6723</v>
      </c>
      <c r="O414" s="69" t="s">
        <v>6724</v>
      </c>
      <c r="P414" s="69" t="s">
        <v>6725</v>
      </c>
      <c r="Q414" s="69" t="s">
        <v>6726</v>
      </c>
      <c r="R414" s="69" t="s">
        <v>6727</v>
      </c>
      <c r="S414" s="69" t="s">
        <v>6728</v>
      </c>
      <c r="T414" s="69" t="s">
        <v>6729</v>
      </c>
      <c r="U414" s="69" t="s">
        <v>11947</v>
      </c>
      <c r="V414" s="69" t="s">
        <v>150</v>
      </c>
      <c r="W414" s="69" t="s">
        <v>150</v>
      </c>
      <c r="X414" s="69" t="s">
        <v>6730</v>
      </c>
      <c r="Y414" s="69" t="s">
        <v>6731</v>
      </c>
      <c r="Z414" s="69" t="s">
        <v>6732</v>
      </c>
      <c r="AA414" s="69" t="s">
        <v>6733</v>
      </c>
      <c r="AB414" s="69" t="s">
        <v>6734</v>
      </c>
      <c r="AC414" s="69" t="s">
        <v>6735</v>
      </c>
      <c r="AD414" s="69" t="s">
        <v>6736</v>
      </c>
      <c r="AE414" s="149" t="s">
        <v>6737</v>
      </c>
      <c r="AF414" s="150"/>
    </row>
    <row r="415" spans="1:32" ht="39.9" customHeight="1">
      <c r="A415" s="69">
        <v>600</v>
      </c>
      <c r="B415" s="69">
        <v>1790896811001</v>
      </c>
      <c r="C415" s="69" t="s">
        <v>6738</v>
      </c>
      <c r="D415" s="69" t="s">
        <v>10913</v>
      </c>
      <c r="E415" s="69" t="s">
        <v>291</v>
      </c>
      <c r="F415" s="69" t="s">
        <v>6739</v>
      </c>
      <c r="G415" s="67">
        <v>30347</v>
      </c>
      <c r="H415" s="69" t="s">
        <v>6740</v>
      </c>
      <c r="I415" s="67">
        <v>41388</v>
      </c>
      <c r="J415" s="69" t="s">
        <v>126</v>
      </c>
      <c r="K415" s="69" t="s">
        <v>9</v>
      </c>
      <c r="L415" s="69" t="s">
        <v>6327</v>
      </c>
      <c r="M415" s="69" t="s">
        <v>6741</v>
      </c>
      <c r="N415" s="69" t="s">
        <v>11125</v>
      </c>
      <c r="O415" s="69" t="s">
        <v>6742</v>
      </c>
      <c r="P415" s="69" t="s">
        <v>6743</v>
      </c>
      <c r="Q415" s="69" t="s">
        <v>6744</v>
      </c>
      <c r="R415" s="69" t="s">
        <v>6745</v>
      </c>
      <c r="S415" s="69" t="s">
        <v>6746</v>
      </c>
      <c r="T415" s="69" t="s">
        <v>150</v>
      </c>
      <c r="U415" s="69" t="s">
        <v>150</v>
      </c>
      <c r="V415" s="69" t="s">
        <v>150</v>
      </c>
      <c r="W415" s="69" t="s">
        <v>150</v>
      </c>
      <c r="X415" s="69" t="s">
        <v>6747</v>
      </c>
      <c r="Y415" s="69" t="s">
        <v>6748</v>
      </c>
      <c r="Z415" s="69" t="s">
        <v>6749</v>
      </c>
      <c r="AA415" s="69" t="s">
        <v>6750</v>
      </c>
      <c r="AB415" s="69" t="s">
        <v>6751</v>
      </c>
      <c r="AC415" s="69" t="s">
        <v>6752</v>
      </c>
      <c r="AD415" s="69" t="s">
        <v>6753</v>
      </c>
      <c r="AE415" s="149" t="s">
        <v>6754</v>
      </c>
      <c r="AF415" s="150"/>
    </row>
    <row r="416" spans="1:32" ht="39.9" customHeight="1">
      <c r="A416" s="69">
        <v>601</v>
      </c>
      <c r="B416" s="69">
        <v>1790900193001</v>
      </c>
      <c r="C416" s="69" t="s">
        <v>6755</v>
      </c>
      <c r="D416" s="69" t="s">
        <v>10913</v>
      </c>
      <c r="E416" s="69" t="s">
        <v>123</v>
      </c>
      <c r="F416" s="69" t="s">
        <v>6756</v>
      </c>
      <c r="G416" s="67">
        <v>32352</v>
      </c>
      <c r="H416" s="69" t="s">
        <v>6757</v>
      </c>
      <c r="I416" s="67">
        <v>41396</v>
      </c>
      <c r="J416" s="69" t="s">
        <v>126</v>
      </c>
      <c r="K416" s="69" t="s">
        <v>9</v>
      </c>
      <c r="L416" s="69" t="s">
        <v>6327</v>
      </c>
      <c r="M416" s="69" t="s">
        <v>6678</v>
      </c>
      <c r="N416" s="69" t="s">
        <v>6758</v>
      </c>
      <c r="O416" s="69" t="s">
        <v>6759</v>
      </c>
      <c r="P416" s="69" t="s">
        <v>6760</v>
      </c>
      <c r="Q416" s="69" t="s">
        <v>6761</v>
      </c>
      <c r="R416" s="69" t="s">
        <v>6762</v>
      </c>
      <c r="S416" s="69" t="s">
        <v>11948</v>
      </c>
      <c r="T416" s="69" t="s">
        <v>11949</v>
      </c>
      <c r="U416" s="69" t="s">
        <v>11950</v>
      </c>
      <c r="V416" s="69" t="s">
        <v>11818</v>
      </c>
      <c r="W416" s="69" t="s">
        <v>11951</v>
      </c>
      <c r="X416" s="69" t="s">
        <v>6763</v>
      </c>
      <c r="Y416" s="69" t="s">
        <v>11952</v>
      </c>
      <c r="Z416" s="69" t="s">
        <v>6764</v>
      </c>
      <c r="AA416" s="69" t="s">
        <v>6765</v>
      </c>
      <c r="AB416" s="69" t="s">
        <v>6766</v>
      </c>
      <c r="AC416" s="69" t="s">
        <v>6767</v>
      </c>
      <c r="AD416" s="69" t="s">
        <v>6768</v>
      </c>
      <c r="AE416" s="149" t="s">
        <v>6769</v>
      </c>
      <c r="AF416" s="150"/>
    </row>
    <row r="417" spans="1:32" ht="39.9" customHeight="1">
      <c r="A417" s="69">
        <v>603</v>
      </c>
      <c r="B417" s="69">
        <v>1790925595001</v>
      </c>
      <c r="C417" s="69" t="s">
        <v>6770</v>
      </c>
      <c r="D417" s="69" t="s">
        <v>10913</v>
      </c>
      <c r="E417" s="69" t="s">
        <v>178</v>
      </c>
      <c r="F417" s="69" t="s">
        <v>6771</v>
      </c>
      <c r="G417" s="67">
        <v>32324</v>
      </c>
      <c r="H417" s="69" t="s">
        <v>6772</v>
      </c>
      <c r="I417" s="67">
        <v>41423</v>
      </c>
      <c r="J417" s="69" t="s">
        <v>126</v>
      </c>
      <c r="K417" s="69" t="s">
        <v>9</v>
      </c>
      <c r="L417" s="69" t="s">
        <v>6327</v>
      </c>
      <c r="M417" s="69" t="s">
        <v>6773</v>
      </c>
      <c r="N417" s="69" t="s">
        <v>6774</v>
      </c>
      <c r="O417" s="69" t="s">
        <v>6775</v>
      </c>
      <c r="P417" s="69" t="s">
        <v>6776</v>
      </c>
      <c r="Q417" s="69" t="s">
        <v>6777</v>
      </c>
      <c r="R417" s="69" t="s">
        <v>6778</v>
      </c>
      <c r="S417" s="69" t="s">
        <v>6779</v>
      </c>
      <c r="T417" s="69" t="s">
        <v>150</v>
      </c>
      <c r="U417" s="69" t="s">
        <v>150</v>
      </c>
      <c r="V417" s="69" t="s">
        <v>150</v>
      </c>
      <c r="W417" s="69" t="s">
        <v>150</v>
      </c>
      <c r="X417" s="69" t="s">
        <v>6780</v>
      </c>
      <c r="Y417" s="69" t="s">
        <v>6781</v>
      </c>
      <c r="Z417" s="69" t="s">
        <v>6782</v>
      </c>
      <c r="AA417" s="69" t="s">
        <v>6783</v>
      </c>
      <c r="AB417" s="69" t="s">
        <v>6784</v>
      </c>
      <c r="AC417" s="69" t="s">
        <v>11953</v>
      </c>
      <c r="AD417" s="69" t="s">
        <v>6785</v>
      </c>
      <c r="AE417" s="149" t="s">
        <v>6786</v>
      </c>
      <c r="AF417" s="150"/>
    </row>
    <row r="418" spans="1:32" ht="39.9" customHeight="1">
      <c r="A418" s="69">
        <v>604</v>
      </c>
      <c r="B418" s="69">
        <v>1790948102001</v>
      </c>
      <c r="C418" s="69" t="s">
        <v>6787</v>
      </c>
      <c r="D418" s="69" t="s">
        <v>10913</v>
      </c>
      <c r="E418" s="69" t="s">
        <v>178</v>
      </c>
      <c r="F418" s="69" t="s">
        <v>6788</v>
      </c>
      <c r="G418" s="67">
        <v>27016</v>
      </c>
      <c r="H418" s="69" t="s">
        <v>6789</v>
      </c>
      <c r="I418" s="67">
        <v>41393</v>
      </c>
      <c r="J418" s="69" t="s">
        <v>126</v>
      </c>
      <c r="K418" s="69" t="s">
        <v>9</v>
      </c>
      <c r="L418" s="69" t="s">
        <v>6327</v>
      </c>
      <c r="M418" s="69" t="s">
        <v>6327</v>
      </c>
      <c r="N418" s="69" t="s">
        <v>6457</v>
      </c>
      <c r="O418" s="69" t="s">
        <v>6790</v>
      </c>
      <c r="P418" s="69" t="s">
        <v>6791</v>
      </c>
      <c r="Q418" s="69" t="s">
        <v>6792</v>
      </c>
      <c r="R418" s="69" t="s">
        <v>6793</v>
      </c>
      <c r="S418" s="69" t="s">
        <v>11954</v>
      </c>
      <c r="T418" s="69" t="s">
        <v>150</v>
      </c>
      <c r="U418" s="69" t="s">
        <v>150</v>
      </c>
      <c r="V418" s="69" t="s">
        <v>150</v>
      </c>
      <c r="W418" s="69" t="s">
        <v>150</v>
      </c>
      <c r="X418" s="69" t="s">
        <v>6794</v>
      </c>
      <c r="Y418" s="69" t="s">
        <v>6795</v>
      </c>
      <c r="Z418" s="69" t="s">
        <v>6796</v>
      </c>
      <c r="AA418" s="69" t="s">
        <v>6797</v>
      </c>
      <c r="AB418" s="69" t="s">
        <v>6798</v>
      </c>
      <c r="AC418" s="69" t="s">
        <v>6799</v>
      </c>
      <c r="AD418" s="69" t="s">
        <v>6800</v>
      </c>
      <c r="AE418" s="149" t="s">
        <v>6801</v>
      </c>
      <c r="AF418" s="150"/>
    </row>
    <row r="419" spans="1:32" ht="39.9" customHeight="1">
      <c r="A419" s="69">
        <v>605</v>
      </c>
      <c r="B419" s="69">
        <v>1790976262001</v>
      </c>
      <c r="C419" s="69" t="s">
        <v>6802</v>
      </c>
      <c r="D419" s="69" t="s">
        <v>10913</v>
      </c>
      <c r="E419" s="69" t="s">
        <v>291</v>
      </c>
      <c r="F419" s="69" t="s">
        <v>6803</v>
      </c>
      <c r="G419" s="67">
        <v>25199</v>
      </c>
      <c r="H419" s="69" t="s">
        <v>6804</v>
      </c>
      <c r="I419" s="67">
        <v>41402</v>
      </c>
      <c r="J419" s="69" t="s">
        <v>126</v>
      </c>
      <c r="K419" s="69" t="s">
        <v>9</v>
      </c>
      <c r="L419" s="69" t="s">
        <v>2681</v>
      </c>
      <c r="M419" s="69" t="s">
        <v>2682</v>
      </c>
      <c r="N419" s="69" t="s">
        <v>6805</v>
      </c>
      <c r="O419" s="69" t="s">
        <v>6806</v>
      </c>
      <c r="P419" s="69" t="s">
        <v>6807</v>
      </c>
      <c r="Q419" s="69" t="s">
        <v>6808</v>
      </c>
      <c r="R419" s="69" t="s">
        <v>6809</v>
      </c>
      <c r="S419" s="69" t="s">
        <v>6810</v>
      </c>
      <c r="T419" s="69" t="s">
        <v>6811</v>
      </c>
      <c r="U419" s="69" t="s">
        <v>11955</v>
      </c>
      <c r="V419" s="69" t="s">
        <v>150</v>
      </c>
      <c r="W419" s="69" t="s">
        <v>150</v>
      </c>
      <c r="X419" s="69" t="s">
        <v>6812</v>
      </c>
      <c r="Y419" s="69" t="s">
        <v>6813</v>
      </c>
      <c r="Z419" s="69" t="s">
        <v>6814</v>
      </c>
      <c r="AA419" s="69" t="s">
        <v>11956</v>
      </c>
      <c r="AB419" s="69" t="s">
        <v>6815</v>
      </c>
      <c r="AC419" s="69" t="s">
        <v>6816</v>
      </c>
      <c r="AD419" s="69" t="s">
        <v>6817</v>
      </c>
      <c r="AE419" s="149" t="s">
        <v>6818</v>
      </c>
      <c r="AF419" s="150"/>
    </row>
    <row r="420" spans="1:32" ht="39.9" customHeight="1">
      <c r="A420" s="69">
        <v>606</v>
      </c>
      <c r="B420" s="69">
        <v>1790979016001</v>
      </c>
      <c r="C420" s="69" t="s">
        <v>6819</v>
      </c>
      <c r="D420" s="69" t="s">
        <v>10913</v>
      </c>
      <c r="E420" s="69" t="s">
        <v>226</v>
      </c>
      <c r="F420" s="69" t="s">
        <v>6820</v>
      </c>
      <c r="G420" s="67">
        <v>28677</v>
      </c>
      <c r="H420" s="69" t="s">
        <v>6821</v>
      </c>
      <c r="I420" s="67">
        <v>41380</v>
      </c>
      <c r="J420" s="69" t="s">
        <v>126</v>
      </c>
      <c r="K420" s="69" t="s">
        <v>9</v>
      </c>
      <c r="L420" s="69" t="s">
        <v>6327</v>
      </c>
      <c r="M420" s="69" t="s">
        <v>2597</v>
      </c>
      <c r="N420" s="69" t="s">
        <v>6822</v>
      </c>
      <c r="O420" s="69" t="s">
        <v>6823</v>
      </c>
      <c r="P420" s="69" t="s">
        <v>6824</v>
      </c>
      <c r="Q420" s="69" t="s">
        <v>6825</v>
      </c>
      <c r="R420" s="69" t="s">
        <v>6826</v>
      </c>
      <c r="S420" s="69" t="s">
        <v>6827</v>
      </c>
      <c r="T420" s="69" t="s">
        <v>11412</v>
      </c>
      <c r="U420" s="69" t="s">
        <v>11413</v>
      </c>
      <c r="V420" s="69" t="s">
        <v>11957</v>
      </c>
      <c r="W420" s="69" t="s">
        <v>11958</v>
      </c>
      <c r="X420" s="69" t="s">
        <v>11959</v>
      </c>
      <c r="Y420" s="69" t="s">
        <v>11960</v>
      </c>
      <c r="Z420" s="69" t="s">
        <v>11961</v>
      </c>
      <c r="AA420" s="69" t="s">
        <v>11962</v>
      </c>
      <c r="AB420" s="69" t="s">
        <v>11963</v>
      </c>
      <c r="AC420" s="69" t="s">
        <v>11964</v>
      </c>
      <c r="AD420" s="69" t="s">
        <v>6828</v>
      </c>
      <c r="AE420" s="149" t="s">
        <v>6829</v>
      </c>
      <c r="AF420" s="150"/>
    </row>
    <row r="421" spans="1:32" ht="39.9" customHeight="1">
      <c r="A421" s="69">
        <v>607</v>
      </c>
      <c r="B421" s="69">
        <v>1791008308001</v>
      </c>
      <c r="C421" s="69" t="s">
        <v>6830</v>
      </c>
      <c r="D421" s="69" t="s">
        <v>10913</v>
      </c>
      <c r="E421" s="69" t="s">
        <v>241</v>
      </c>
      <c r="F421" s="69" t="s">
        <v>6831</v>
      </c>
      <c r="G421" s="67">
        <v>28044</v>
      </c>
      <c r="H421" s="69" t="s">
        <v>6832</v>
      </c>
      <c r="I421" s="67">
        <v>41387</v>
      </c>
      <c r="J421" s="69" t="s">
        <v>126</v>
      </c>
      <c r="K421" s="69" t="s">
        <v>9</v>
      </c>
      <c r="L421" s="69" t="s">
        <v>6327</v>
      </c>
      <c r="M421" s="69" t="s">
        <v>6833</v>
      </c>
      <c r="N421" s="69" t="s">
        <v>11126</v>
      </c>
      <c r="O421" s="69" t="s">
        <v>6834</v>
      </c>
      <c r="P421" s="69" t="s">
        <v>6835</v>
      </c>
      <c r="Q421" s="69" t="s">
        <v>6836</v>
      </c>
      <c r="R421" s="69" t="s">
        <v>6837</v>
      </c>
      <c r="S421" s="69" t="s">
        <v>6838</v>
      </c>
      <c r="T421" s="69" t="s">
        <v>150</v>
      </c>
      <c r="U421" s="69" t="s">
        <v>150</v>
      </c>
      <c r="V421" s="69" t="s">
        <v>150</v>
      </c>
      <c r="W421" s="69" t="s">
        <v>150</v>
      </c>
      <c r="X421" s="69" t="s">
        <v>6839</v>
      </c>
      <c r="Y421" s="69" t="s">
        <v>6840</v>
      </c>
      <c r="Z421" s="69" t="s">
        <v>6841</v>
      </c>
      <c r="AA421" s="69" t="s">
        <v>6842</v>
      </c>
      <c r="AB421" s="69" t="s">
        <v>6843</v>
      </c>
      <c r="AC421" s="69" t="s">
        <v>6844</v>
      </c>
      <c r="AD421" s="69" t="s">
        <v>6845</v>
      </c>
      <c r="AE421" s="149" t="s">
        <v>6846</v>
      </c>
      <c r="AF421" s="150"/>
    </row>
    <row r="422" spans="1:32" ht="39.9" customHeight="1">
      <c r="A422" s="69">
        <v>608</v>
      </c>
      <c r="B422" s="69">
        <v>1791032675001</v>
      </c>
      <c r="C422" s="69" t="s">
        <v>6847</v>
      </c>
      <c r="D422" s="69" t="s">
        <v>10913</v>
      </c>
      <c r="E422" s="69" t="s">
        <v>241</v>
      </c>
      <c r="F422" s="69" t="s">
        <v>6848</v>
      </c>
      <c r="G422" s="67">
        <v>25198</v>
      </c>
      <c r="H422" s="69" t="s">
        <v>6849</v>
      </c>
      <c r="I422" s="67">
        <v>41387</v>
      </c>
      <c r="J422" s="69" t="s">
        <v>126</v>
      </c>
      <c r="K422" s="69" t="s">
        <v>9</v>
      </c>
      <c r="L422" s="69" t="s">
        <v>6327</v>
      </c>
      <c r="M422" s="69" t="s">
        <v>6327</v>
      </c>
      <c r="N422" s="69" t="s">
        <v>6850</v>
      </c>
      <c r="O422" s="69" t="s">
        <v>6851</v>
      </c>
      <c r="P422" s="69" t="s">
        <v>6852</v>
      </c>
      <c r="Q422" s="69" t="s">
        <v>6853</v>
      </c>
      <c r="R422" s="69" t="s">
        <v>6854</v>
      </c>
      <c r="S422" s="69" t="s">
        <v>11965</v>
      </c>
      <c r="T422" s="69" t="s">
        <v>150</v>
      </c>
      <c r="U422" s="69" t="s">
        <v>150</v>
      </c>
      <c r="V422" s="69" t="s">
        <v>150</v>
      </c>
      <c r="W422" s="69" t="s">
        <v>150</v>
      </c>
      <c r="X422" s="69" t="s">
        <v>6855</v>
      </c>
      <c r="Y422" s="69" t="s">
        <v>6856</v>
      </c>
      <c r="Z422" s="69" t="s">
        <v>6857</v>
      </c>
      <c r="AA422" s="69" t="s">
        <v>6858</v>
      </c>
      <c r="AB422" s="69" t="s">
        <v>6859</v>
      </c>
      <c r="AC422" s="69" t="s">
        <v>6860</v>
      </c>
      <c r="AD422" s="69" t="s">
        <v>6861</v>
      </c>
      <c r="AE422" s="149" t="s">
        <v>6862</v>
      </c>
      <c r="AF422" s="150"/>
    </row>
    <row r="423" spans="1:32" ht="39.9" customHeight="1">
      <c r="A423" s="69">
        <v>611</v>
      </c>
      <c r="B423" s="69">
        <v>1791248023001</v>
      </c>
      <c r="C423" s="69" t="s">
        <v>6863</v>
      </c>
      <c r="D423" s="69" t="s">
        <v>10913</v>
      </c>
      <c r="E423" s="69" t="s">
        <v>178</v>
      </c>
      <c r="F423" s="69" t="s">
        <v>6864</v>
      </c>
      <c r="G423" s="67">
        <v>33770</v>
      </c>
      <c r="H423" s="69" t="s">
        <v>6865</v>
      </c>
      <c r="I423" s="67">
        <v>41390</v>
      </c>
      <c r="J423" s="69" t="s">
        <v>126</v>
      </c>
      <c r="K423" s="69" t="s">
        <v>9</v>
      </c>
      <c r="L423" s="69" t="s">
        <v>6327</v>
      </c>
      <c r="M423" s="69" t="s">
        <v>6327</v>
      </c>
      <c r="N423" s="69" t="s">
        <v>6866</v>
      </c>
      <c r="O423" s="69" t="s">
        <v>6867</v>
      </c>
      <c r="P423" s="69" t="s">
        <v>6868</v>
      </c>
      <c r="Q423" s="69" t="s">
        <v>6869</v>
      </c>
      <c r="R423" s="69" t="s">
        <v>6870</v>
      </c>
      <c r="S423" s="69" t="s">
        <v>11966</v>
      </c>
      <c r="T423" s="69" t="s">
        <v>6871</v>
      </c>
      <c r="U423" s="69" t="s">
        <v>6872</v>
      </c>
      <c r="V423" s="69" t="s">
        <v>150</v>
      </c>
      <c r="W423" s="69" t="s">
        <v>150</v>
      </c>
      <c r="X423" s="69" t="s">
        <v>6873</v>
      </c>
      <c r="Y423" s="69" t="s">
        <v>6874</v>
      </c>
      <c r="Z423" s="69" t="s">
        <v>6875</v>
      </c>
      <c r="AA423" s="69" t="s">
        <v>6876</v>
      </c>
      <c r="AB423" s="69" t="s">
        <v>6877</v>
      </c>
      <c r="AC423" s="69" t="s">
        <v>11967</v>
      </c>
      <c r="AD423" s="69" t="s">
        <v>6878</v>
      </c>
      <c r="AE423" s="149" t="s">
        <v>6879</v>
      </c>
      <c r="AF423" s="150"/>
    </row>
    <row r="424" spans="1:32" ht="39.9" customHeight="1">
      <c r="A424" s="69">
        <v>612</v>
      </c>
      <c r="B424" s="69">
        <v>1791249453001</v>
      </c>
      <c r="C424" s="69" t="s">
        <v>6880</v>
      </c>
      <c r="D424" s="69" t="s">
        <v>10913</v>
      </c>
      <c r="E424" s="69" t="s">
        <v>178</v>
      </c>
      <c r="F424" s="69" t="s">
        <v>6881</v>
      </c>
      <c r="G424" s="67">
        <v>34036</v>
      </c>
      <c r="H424" s="69" t="s">
        <v>6882</v>
      </c>
      <c r="I424" s="67">
        <v>41402</v>
      </c>
      <c r="J424" s="69" t="s">
        <v>126</v>
      </c>
      <c r="K424" s="69" t="s">
        <v>9</v>
      </c>
      <c r="L424" s="69" t="s">
        <v>6327</v>
      </c>
      <c r="M424" s="69" t="s">
        <v>6538</v>
      </c>
      <c r="N424" s="69" t="s">
        <v>6883</v>
      </c>
      <c r="O424" s="69" t="s">
        <v>6884</v>
      </c>
      <c r="P424" s="69" t="s">
        <v>6885</v>
      </c>
      <c r="Q424" s="69" t="s">
        <v>6886</v>
      </c>
      <c r="R424" s="69" t="s">
        <v>6887</v>
      </c>
      <c r="S424" s="69" t="s">
        <v>6888</v>
      </c>
      <c r="T424" s="69" t="s">
        <v>11968</v>
      </c>
      <c r="U424" s="69" t="s">
        <v>11969</v>
      </c>
      <c r="V424" s="69" t="s">
        <v>150</v>
      </c>
      <c r="W424" s="69" t="s">
        <v>150</v>
      </c>
      <c r="X424" s="69" t="s">
        <v>6889</v>
      </c>
      <c r="Y424" s="69" t="s">
        <v>6890</v>
      </c>
      <c r="Z424" s="69" t="s">
        <v>11970</v>
      </c>
      <c r="AA424" s="69" t="s">
        <v>11971</v>
      </c>
      <c r="AB424" s="69" t="s">
        <v>6891</v>
      </c>
      <c r="AC424" s="69" t="s">
        <v>6892</v>
      </c>
      <c r="AD424" s="69" t="s">
        <v>6893</v>
      </c>
      <c r="AE424" s="149" t="s">
        <v>6894</v>
      </c>
      <c r="AF424" s="150"/>
    </row>
    <row r="425" spans="1:32" ht="39.9" customHeight="1">
      <c r="A425" s="69">
        <v>613</v>
      </c>
      <c r="B425" s="69">
        <v>1791268628001</v>
      </c>
      <c r="C425" s="69" t="s">
        <v>6895</v>
      </c>
      <c r="D425" s="69" t="s">
        <v>10913</v>
      </c>
      <c r="E425" s="69" t="s">
        <v>123</v>
      </c>
      <c r="F425" s="69" t="s">
        <v>6896</v>
      </c>
      <c r="G425" s="67">
        <v>25308</v>
      </c>
      <c r="H425" s="69" t="s">
        <v>6897</v>
      </c>
      <c r="I425" s="67">
        <v>41398</v>
      </c>
      <c r="J425" s="69" t="s">
        <v>126</v>
      </c>
      <c r="K425" s="69" t="s">
        <v>9</v>
      </c>
      <c r="L425" s="69" t="s">
        <v>2681</v>
      </c>
      <c r="M425" s="69" t="s">
        <v>2682</v>
      </c>
      <c r="N425" s="69" t="s">
        <v>6898</v>
      </c>
      <c r="O425" s="69" t="s">
        <v>6899</v>
      </c>
      <c r="P425" s="69" t="s">
        <v>6900</v>
      </c>
      <c r="Q425" s="69" t="s">
        <v>6901</v>
      </c>
      <c r="R425" s="69" t="s">
        <v>6902</v>
      </c>
      <c r="S425" s="69" t="s">
        <v>6903</v>
      </c>
      <c r="T425" s="69" t="s">
        <v>11127</v>
      </c>
      <c r="U425" s="69" t="s">
        <v>11128</v>
      </c>
      <c r="V425" s="69" t="s">
        <v>11321</v>
      </c>
      <c r="W425" s="69" t="s">
        <v>11322</v>
      </c>
      <c r="X425" s="69" t="s">
        <v>6904</v>
      </c>
      <c r="Y425" s="69" t="s">
        <v>6905</v>
      </c>
      <c r="Z425" s="69" t="s">
        <v>6906</v>
      </c>
      <c r="AA425" s="69" t="s">
        <v>6907</v>
      </c>
      <c r="AB425" s="69" t="s">
        <v>6908</v>
      </c>
      <c r="AC425" s="69" t="s">
        <v>6909</v>
      </c>
      <c r="AD425" s="69" t="s">
        <v>6910</v>
      </c>
      <c r="AE425" s="149" t="s">
        <v>6911</v>
      </c>
      <c r="AF425" s="150"/>
    </row>
    <row r="426" spans="1:32" ht="39.9" customHeight="1">
      <c r="A426" s="69">
        <v>614</v>
      </c>
      <c r="B426" s="69">
        <v>1791274717001</v>
      </c>
      <c r="C426" s="69" t="s">
        <v>6912</v>
      </c>
      <c r="D426" s="69" t="s">
        <v>10913</v>
      </c>
      <c r="E426" s="69" t="s">
        <v>241</v>
      </c>
      <c r="F426" s="69" t="s">
        <v>6913</v>
      </c>
      <c r="G426" s="67">
        <v>35282</v>
      </c>
      <c r="H426" s="69" t="s">
        <v>6914</v>
      </c>
      <c r="I426" s="67">
        <v>41397</v>
      </c>
      <c r="J426" s="69" t="s">
        <v>126</v>
      </c>
      <c r="K426" s="69" t="s">
        <v>9</v>
      </c>
      <c r="L426" s="69" t="s">
        <v>6327</v>
      </c>
      <c r="M426" s="69" t="s">
        <v>6327</v>
      </c>
      <c r="N426" s="69" t="s">
        <v>6915</v>
      </c>
      <c r="O426" s="69" t="s">
        <v>6916</v>
      </c>
      <c r="P426" s="69" t="s">
        <v>6917</v>
      </c>
      <c r="Q426" s="69" t="s">
        <v>6918</v>
      </c>
      <c r="R426" s="69" t="s">
        <v>6919</v>
      </c>
      <c r="S426" s="69" t="s">
        <v>6920</v>
      </c>
      <c r="T426" s="69" t="s">
        <v>150</v>
      </c>
      <c r="U426" s="69" t="s">
        <v>150</v>
      </c>
      <c r="V426" s="69" t="s">
        <v>150</v>
      </c>
      <c r="W426" s="69" t="s">
        <v>150</v>
      </c>
      <c r="X426" s="69" t="s">
        <v>6921</v>
      </c>
      <c r="Y426" s="69" t="s">
        <v>6922</v>
      </c>
      <c r="Z426" s="69" t="s">
        <v>6923</v>
      </c>
      <c r="AA426" s="69" t="s">
        <v>6924</v>
      </c>
      <c r="AB426" s="69" t="s">
        <v>6925</v>
      </c>
      <c r="AC426" s="69" t="s">
        <v>11972</v>
      </c>
      <c r="AD426" s="69" t="s">
        <v>6926</v>
      </c>
      <c r="AE426" s="149" t="s">
        <v>6927</v>
      </c>
      <c r="AF426" s="150"/>
    </row>
    <row r="427" spans="1:32" ht="39.9" customHeight="1">
      <c r="A427" s="69">
        <v>615</v>
      </c>
      <c r="B427" s="69">
        <v>1791280156001</v>
      </c>
      <c r="C427" s="69" t="s">
        <v>6928</v>
      </c>
      <c r="D427" s="69" t="s">
        <v>10913</v>
      </c>
      <c r="E427" s="69" t="s">
        <v>123</v>
      </c>
      <c r="F427" s="69" t="s">
        <v>6929</v>
      </c>
      <c r="G427" s="67">
        <v>33542</v>
      </c>
      <c r="H427" s="69" t="s">
        <v>6930</v>
      </c>
      <c r="I427" s="67">
        <v>41373</v>
      </c>
      <c r="J427" s="69" t="s">
        <v>126</v>
      </c>
      <c r="K427" s="69" t="s">
        <v>9</v>
      </c>
      <c r="L427" s="69" t="s">
        <v>6327</v>
      </c>
      <c r="M427" s="69" t="s">
        <v>6931</v>
      </c>
      <c r="N427" s="69" t="s">
        <v>11129</v>
      </c>
      <c r="O427" s="69" t="s">
        <v>6932</v>
      </c>
      <c r="P427" s="69" t="s">
        <v>6933</v>
      </c>
      <c r="Q427" s="69" t="s">
        <v>6934</v>
      </c>
      <c r="R427" s="69" t="s">
        <v>6935</v>
      </c>
      <c r="S427" s="69" t="s">
        <v>6936</v>
      </c>
      <c r="T427" s="69" t="s">
        <v>11130</v>
      </c>
      <c r="U427" s="69" t="s">
        <v>11131</v>
      </c>
      <c r="V427" s="69" t="s">
        <v>150</v>
      </c>
      <c r="W427" s="69" t="s">
        <v>150</v>
      </c>
      <c r="X427" s="69" t="s">
        <v>11973</v>
      </c>
      <c r="Y427" s="69" t="s">
        <v>11974</v>
      </c>
      <c r="Z427" s="69" t="s">
        <v>11975</v>
      </c>
      <c r="AA427" s="69" t="s">
        <v>11976</v>
      </c>
      <c r="AB427" s="69" t="s">
        <v>11977</v>
      </c>
      <c r="AC427" s="69" t="s">
        <v>11978</v>
      </c>
      <c r="AD427" s="69" t="s">
        <v>11979</v>
      </c>
      <c r="AE427" s="149" t="s">
        <v>11980</v>
      </c>
      <c r="AF427" s="150"/>
    </row>
    <row r="428" spans="1:32" ht="39.9" customHeight="1">
      <c r="A428" s="69">
        <v>617</v>
      </c>
      <c r="B428" s="69">
        <v>1791285344001</v>
      </c>
      <c r="C428" s="69" t="s">
        <v>6937</v>
      </c>
      <c r="D428" s="69" t="s">
        <v>10913</v>
      </c>
      <c r="E428" s="69" t="s">
        <v>241</v>
      </c>
      <c r="F428" s="69" t="s">
        <v>6938</v>
      </c>
      <c r="G428" s="67">
        <v>34698</v>
      </c>
      <c r="H428" s="69" t="s">
        <v>6939</v>
      </c>
      <c r="I428" s="67">
        <v>41416</v>
      </c>
      <c r="J428" s="69" t="s">
        <v>126</v>
      </c>
      <c r="K428" s="69" t="s">
        <v>9</v>
      </c>
      <c r="L428" s="69" t="s">
        <v>6327</v>
      </c>
      <c r="M428" s="69" t="s">
        <v>6940</v>
      </c>
      <c r="N428" s="69" t="s">
        <v>11132</v>
      </c>
      <c r="O428" s="69" t="s">
        <v>6941</v>
      </c>
      <c r="P428" s="69" t="s">
        <v>6942</v>
      </c>
      <c r="Q428" s="69" t="s">
        <v>6943</v>
      </c>
      <c r="R428" s="69" t="s">
        <v>6944</v>
      </c>
      <c r="S428" s="69" t="s">
        <v>11981</v>
      </c>
      <c r="T428" s="69" t="s">
        <v>150</v>
      </c>
      <c r="U428" s="69" t="s">
        <v>150</v>
      </c>
      <c r="V428" s="69" t="s">
        <v>150</v>
      </c>
      <c r="W428" s="69" t="s">
        <v>150</v>
      </c>
      <c r="X428" s="69" t="s">
        <v>6945</v>
      </c>
      <c r="Y428" s="69" t="s">
        <v>6946</v>
      </c>
      <c r="Z428" s="69" t="s">
        <v>6947</v>
      </c>
      <c r="AA428" s="69" t="s">
        <v>6948</v>
      </c>
      <c r="AB428" s="69" t="s">
        <v>6949</v>
      </c>
      <c r="AC428" s="69" t="s">
        <v>6950</v>
      </c>
      <c r="AD428" s="69" t="s">
        <v>6951</v>
      </c>
      <c r="AE428" s="149" t="s">
        <v>6952</v>
      </c>
      <c r="AF428" s="150"/>
    </row>
    <row r="429" spans="1:32" ht="39.9" customHeight="1">
      <c r="A429" s="69">
        <v>618</v>
      </c>
      <c r="B429" s="69">
        <v>1791285700001</v>
      </c>
      <c r="C429" s="69" t="s">
        <v>6953</v>
      </c>
      <c r="D429" s="69" t="s">
        <v>10913</v>
      </c>
      <c r="E429" s="69" t="s">
        <v>241</v>
      </c>
      <c r="F429" s="69" t="s">
        <v>6954</v>
      </c>
      <c r="G429" s="67">
        <v>34339</v>
      </c>
      <c r="H429" s="69" t="s">
        <v>6955</v>
      </c>
      <c r="I429" s="67">
        <v>41408</v>
      </c>
      <c r="J429" s="69" t="s">
        <v>126</v>
      </c>
      <c r="K429" s="69" t="s">
        <v>9</v>
      </c>
      <c r="L429" s="69" t="s">
        <v>6327</v>
      </c>
      <c r="M429" s="69" t="s">
        <v>11414</v>
      </c>
      <c r="N429" s="69" t="s">
        <v>6956</v>
      </c>
      <c r="O429" s="69" t="s">
        <v>6957</v>
      </c>
      <c r="P429" s="69" t="s">
        <v>6958</v>
      </c>
      <c r="Q429" s="69" t="s">
        <v>6959</v>
      </c>
      <c r="R429" s="69" t="s">
        <v>6960</v>
      </c>
      <c r="S429" s="69" t="s">
        <v>6961</v>
      </c>
      <c r="T429" s="69" t="s">
        <v>150</v>
      </c>
      <c r="U429" s="69" t="s">
        <v>150</v>
      </c>
      <c r="V429" s="69" t="s">
        <v>150</v>
      </c>
      <c r="W429" s="69" t="s">
        <v>150</v>
      </c>
      <c r="X429" s="69" t="s">
        <v>6962</v>
      </c>
      <c r="Y429" s="69" t="s">
        <v>6963</v>
      </c>
      <c r="Z429" s="69" t="s">
        <v>6964</v>
      </c>
      <c r="AA429" s="69" t="s">
        <v>6965</v>
      </c>
      <c r="AB429" s="69" t="s">
        <v>6966</v>
      </c>
      <c r="AC429" s="69" t="s">
        <v>6967</v>
      </c>
      <c r="AD429" s="69" t="s">
        <v>6968</v>
      </c>
      <c r="AE429" s="149" t="s">
        <v>6969</v>
      </c>
      <c r="AF429" s="150"/>
    </row>
    <row r="430" spans="1:32" ht="39.9" customHeight="1">
      <c r="A430" s="69">
        <v>619</v>
      </c>
      <c r="B430" s="69">
        <v>1791289609001</v>
      </c>
      <c r="C430" s="69" t="s">
        <v>6970</v>
      </c>
      <c r="D430" s="69" t="s">
        <v>10913</v>
      </c>
      <c r="E430" s="69" t="s">
        <v>291</v>
      </c>
      <c r="F430" s="69" t="s">
        <v>6971</v>
      </c>
      <c r="G430" s="67">
        <v>34698</v>
      </c>
      <c r="H430" s="69" t="s">
        <v>6972</v>
      </c>
      <c r="I430" s="67">
        <v>41398</v>
      </c>
      <c r="J430" s="69" t="s">
        <v>126</v>
      </c>
      <c r="K430" s="69" t="s">
        <v>9</v>
      </c>
      <c r="L430" s="69" t="s">
        <v>6327</v>
      </c>
      <c r="M430" s="69" t="s">
        <v>6327</v>
      </c>
      <c r="N430" s="69" t="s">
        <v>6973</v>
      </c>
      <c r="O430" s="69" t="s">
        <v>6974</v>
      </c>
      <c r="P430" s="69" t="s">
        <v>6975</v>
      </c>
      <c r="Q430" s="69" t="s">
        <v>6976</v>
      </c>
      <c r="R430" s="69" t="s">
        <v>6978</v>
      </c>
      <c r="S430" s="69" t="s">
        <v>6979</v>
      </c>
      <c r="T430" s="69" t="s">
        <v>6977</v>
      </c>
      <c r="U430" s="69" t="s">
        <v>11982</v>
      </c>
      <c r="V430" s="69" t="s">
        <v>150</v>
      </c>
      <c r="W430" s="69" t="s">
        <v>150</v>
      </c>
      <c r="X430" s="69" t="s">
        <v>11133</v>
      </c>
      <c r="Y430" s="69" t="s">
        <v>11134</v>
      </c>
      <c r="Z430" s="69" t="s">
        <v>6980</v>
      </c>
      <c r="AA430" s="69" t="s">
        <v>6981</v>
      </c>
      <c r="AB430" s="69" t="s">
        <v>6982</v>
      </c>
      <c r="AC430" s="69" t="s">
        <v>6983</v>
      </c>
      <c r="AD430" s="69" t="s">
        <v>11135</v>
      </c>
      <c r="AE430" s="149" t="s">
        <v>11136</v>
      </c>
      <c r="AF430" s="150"/>
    </row>
    <row r="431" spans="1:32" ht="39.9" customHeight="1">
      <c r="A431" s="69">
        <v>620</v>
      </c>
      <c r="B431" s="69">
        <v>1791289846001</v>
      </c>
      <c r="C431" s="69" t="s">
        <v>6984</v>
      </c>
      <c r="D431" s="69" t="s">
        <v>10913</v>
      </c>
      <c r="E431" s="69" t="s">
        <v>178</v>
      </c>
      <c r="F431" s="69" t="s">
        <v>6985</v>
      </c>
      <c r="G431" s="67">
        <v>34737</v>
      </c>
      <c r="H431" s="69" t="s">
        <v>6986</v>
      </c>
      <c r="I431" s="67">
        <v>41400</v>
      </c>
      <c r="J431" s="69" t="s">
        <v>126</v>
      </c>
      <c r="K431" s="69" t="s">
        <v>9</v>
      </c>
      <c r="L431" s="69" t="s">
        <v>6327</v>
      </c>
      <c r="M431" s="69" t="s">
        <v>6327</v>
      </c>
      <c r="N431" s="69" t="s">
        <v>6987</v>
      </c>
      <c r="O431" s="69" t="s">
        <v>6988</v>
      </c>
      <c r="P431" s="69" t="s">
        <v>6989</v>
      </c>
      <c r="Q431" s="69" t="s">
        <v>6990</v>
      </c>
      <c r="R431" s="69" t="s">
        <v>6991</v>
      </c>
      <c r="S431" s="69" t="s">
        <v>6992</v>
      </c>
      <c r="T431" s="69" t="s">
        <v>150</v>
      </c>
      <c r="U431" s="69" t="s">
        <v>150</v>
      </c>
      <c r="V431" s="69" t="s">
        <v>150</v>
      </c>
      <c r="W431" s="69" t="s">
        <v>150</v>
      </c>
      <c r="X431" s="69" t="s">
        <v>6993</v>
      </c>
      <c r="Y431" s="69" t="s">
        <v>6994</v>
      </c>
      <c r="Z431" s="69" t="s">
        <v>6995</v>
      </c>
      <c r="AA431" s="69" t="s">
        <v>6996</v>
      </c>
      <c r="AB431" s="69" t="s">
        <v>6997</v>
      </c>
      <c r="AC431" s="69" t="s">
        <v>11983</v>
      </c>
      <c r="AD431" s="69" t="s">
        <v>6998</v>
      </c>
      <c r="AE431" s="149" t="s">
        <v>6999</v>
      </c>
      <c r="AF431" s="150"/>
    </row>
    <row r="432" spans="1:32" ht="39.9" customHeight="1">
      <c r="A432" s="69">
        <v>621</v>
      </c>
      <c r="B432" s="69">
        <v>1791292820001</v>
      </c>
      <c r="C432" s="69" t="s">
        <v>7000</v>
      </c>
      <c r="D432" s="69" t="s">
        <v>10913</v>
      </c>
      <c r="E432" s="69" t="s">
        <v>178</v>
      </c>
      <c r="F432" s="69" t="s">
        <v>7001</v>
      </c>
      <c r="G432" s="67">
        <v>34682</v>
      </c>
      <c r="H432" s="69" t="s">
        <v>7002</v>
      </c>
      <c r="I432" s="67">
        <v>41401</v>
      </c>
      <c r="J432" s="69" t="s">
        <v>126</v>
      </c>
      <c r="K432" s="69" t="s">
        <v>9</v>
      </c>
      <c r="L432" s="69" t="s">
        <v>6327</v>
      </c>
      <c r="M432" s="69" t="s">
        <v>5856</v>
      </c>
      <c r="N432" s="69" t="s">
        <v>7003</v>
      </c>
      <c r="O432" s="69" t="s">
        <v>7004</v>
      </c>
      <c r="P432" s="69" t="s">
        <v>7005</v>
      </c>
      <c r="Q432" s="69" t="s">
        <v>7006</v>
      </c>
      <c r="R432" s="69" t="s">
        <v>7007</v>
      </c>
      <c r="S432" s="69" t="s">
        <v>7008</v>
      </c>
      <c r="T432" s="69" t="s">
        <v>150</v>
      </c>
      <c r="U432" s="69" t="s">
        <v>150</v>
      </c>
      <c r="V432" s="69" t="s">
        <v>150</v>
      </c>
      <c r="W432" s="69" t="s">
        <v>150</v>
      </c>
      <c r="X432" s="69" t="s">
        <v>7009</v>
      </c>
      <c r="Y432" s="69" t="s">
        <v>7010</v>
      </c>
      <c r="Z432" s="69" t="s">
        <v>7011</v>
      </c>
      <c r="AA432" s="69" t="s">
        <v>7012</v>
      </c>
      <c r="AB432" s="69" t="s">
        <v>7013</v>
      </c>
      <c r="AC432" s="69" t="s">
        <v>7014</v>
      </c>
      <c r="AD432" s="69" t="s">
        <v>7015</v>
      </c>
      <c r="AE432" s="149" t="s">
        <v>7016</v>
      </c>
      <c r="AF432" s="150"/>
    </row>
    <row r="433" spans="1:32" ht="39.9" customHeight="1">
      <c r="A433" s="69">
        <v>622</v>
      </c>
      <c r="B433" s="69">
        <v>1791304551001</v>
      </c>
      <c r="C433" s="69" t="s">
        <v>7017</v>
      </c>
      <c r="D433" s="69" t="s">
        <v>10913</v>
      </c>
      <c r="E433" s="69" t="s">
        <v>241</v>
      </c>
      <c r="F433" s="69" t="s">
        <v>7018</v>
      </c>
      <c r="G433" s="67">
        <v>27275</v>
      </c>
      <c r="H433" s="69" t="s">
        <v>7019</v>
      </c>
      <c r="I433" s="67">
        <v>41436</v>
      </c>
      <c r="J433" s="69" t="s">
        <v>126</v>
      </c>
      <c r="K433" s="69" t="s">
        <v>9</v>
      </c>
      <c r="L433" s="69" t="s">
        <v>6327</v>
      </c>
      <c r="M433" s="69" t="s">
        <v>6538</v>
      </c>
      <c r="N433" s="69" t="s">
        <v>7020</v>
      </c>
      <c r="O433" s="69" t="s">
        <v>7021</v>
      </c>
      <c r="P433" s="69" t="s">
        <v>7022</v>
      </c>
      <c r="Q433" s="69" t="s">
        <v>7023</v>
      </c>
      <c r="R433" s="69" t="s">
        <v>7024</v>
      </c>
      <c r="S433" s="69" t="s">
        <v>7025</v>
      </c>
      <c r="T433" s="69" t="s">
        <v>150</v>
      </c>
      <c r="U433" s="69" t="s">
        <v>150</v>
      </c>
      <c r="V433" s="69" t="s">
        <v>150</v>
      </c>
      <c r="W433" s="69" t="s">
        <v>150</v>
      </c>
      <c r="X433" s="69" t="s">
        <v>7026</v>
      </c>
      <c r="Y433" s="69" t="s">
        <v>7027</v>
      </c>
      <c r="Z433" s="69" t="s">
        <v>7028</v>
      </c>
      <c r="AA433" s="69" t="s">
        <v>7029</v>
      </c>
      <c r="AB433" s="69" t="s">
        <v>7030</v>
      </c>
      <c r="AC433" s="69" t="s">
        <v>7031</v>
      </c>
      <c r="AD433" s="69" t="s">
        <v>7032</v>
      </c>
      <c r="AE433" s="149" t="s">
        <v>7033</v>
      </c>
      <c r="AF433" s="150"/>
    </row>
    <row r="434" spans="1:32" ht="39.9" customHeight="1">
      <c r="A434" s="69">
        <v>623</v>
      </c>
      <c r="B434" s="69">
        <v>1791306589001</v>
      </c>
      <c r="C434" s="69" t="s">
        <v>7034</v>
      </c>
      <c r="D434" s="69" t="s">
        <v>10913</v>
      </c>
      <c r="E434" s="69" t="s">
        <v>291</v>
      </c>
      <c r="F434" s="69" t="s">
        <v>7035</v>
      </c>
      <c r="G434" s="67">
        <v>34292</v>
      </c>
      <c r="H434" s="69" t="s">
        <v>7036</v>
      </c>
      <c r="I434" s="67">
        <v>41390</v>
      </c>
      <c r="J434" s="69" t="s">
        <v>126</v>
      </c>
      <c r="K434" s="69" t="s">
        <v>9</v>
      </c>
      <c r="L434" s="69" t="s">
        <v>6327</v>
      </c>
      <c r="M434" s="69" t="s">
        <v>7037</v>
      </c>
      <c r="N434" s="69" t="s">
        <v>7038</v>
      </c>
      <c r="O434" s="69" t="s">
        <v>7039</v>
      </c>
      <c r="P434" s="69" t="s">
        <v>7040</v>
      </c>
      <c r="Q434" s="69" t="s">
        <v>7041</v>
      </c>
      <c r="R434" s="69" t="s">
        <v>7042</v>
      </c>
      <c r="S434" s="69" t="s">
        <v>7043</v>
      </c>
      <c r="T434" s="69" t="s">
        <v>7044</v>
      </c>
      <c r="U434" s="69" t="s">
        <v>11984</v>
      </c>
      <c r="V434" s="69" t="s">
        <v>11280</v>
      </c>
      <c r="W434" s="69" t="s">
        <v>11336</v>
      </c>
      <c r="X434" s="69" t="s">
        <v>7045</v>
      </c>
      <c r="Y434" s="69" t="s">
        <v>11985</v>
      </c>
      <c r="Z434" s="69" t="s">
        <v>7046</v>
      </c>
      <c r="AA434" s="69" t="s">
        <v>7047</v>
      </c>
      <c r="AB434" s="69" t="s">
        <v>7048</v>
      </c>
      <c r="AC434" s="69" t="s">
        <v>11986</v>
      </c>
      <c r="AD434" s="69" t="s">
        <v>7049</v>
      </c>
      <c r="AE434" s="149" t="s">
        <v>7050</v>
      </c>
      <c r="AF434" s="150"/>
    </row>
    <row r="435" spans="1:32" ht="39.9" customHeight="1">
      <c r="A435" s="69">
        <v>624</v>
      </c>
      <c r="B435" s="69">
        <v>1791307623001</v>
      </c>
      <c r="C435" s="69" t="s">
        <v>7051</v>
      </c>
      <c r="D435" s="69" t="s">
        <v>10913</v>
      </c>
      <c r="E435" s="69" t="s">
        <v>178</v>
      </c>
      <c r="F435" s="69" t="s">
        <v>7052</v>
      </c>
      <c r="G435" s="67">
        <v>33166</v>
      </c>
      <c r="H435" s="69" t="s">
        <v>7053</v>
      </c>
      <c r="I435" s="67">
        <v>41388</v>
      </c>
      <c r="J435" s="69" t="s">
        <v>126</v>
      </c>
      <c r="K435" s="69" t="s">
        <v>9</v>
      </c>
      <c r="L435" s="69" t="s">
        <v>6327</v>
      </c>
      <c r="M435" s="69" t="s">
        <v>7054</v>
      </c>
      <c r="N435" s="69" t="s">
        <v>7055</v>
      </c>
      <c r="O435" s="69" t="s">
        <v>7056</v>
      </c>
      <c r="P435" s="69" t="s">
        <v>7057</v>
      </c>
      <c r="Q435" s="69" t="s">
        <v>7058</v>
      </c>
      <c r="R435" s="69" t="s">
        <v>7059</v>
      </c>
      <c r="S435" s="69" t="s">
        <v>7060</v>
      </c>
      <c r="T435" s="69" t="s">
        <v>150</v>
      </c>
      <c r="U435" s="69" t="s">
        <v>150</v>
      </c>
      <c r="V435" s="69" t="s">
        <v>150</v>
      </c>
      <c r="W435" s="69" t="s">
        <v>150</v>
      </c>
      <c r="X435" s="69" t="s">
        <v>11987</v>
      </c>
      <c r="Y435" s="69" t="s">
        <v>11988</v>
      </c>
      <c r="Z435" s="69" t="s">
        <v>11989</v>
      </c>
      <c r="AA435" s="69" t="s">
        <v>11990</v>
      </c>
      <c r="AB435" s="69" t="s">
        <v>11991</v>
      </c>
      <c r="AC435" s="69" t="s">
        <v>11992</v>
      </c>
      <c r="AD435" s="69" t="s">
        <v>11993</v>
      </c>
      <c r="AE435" s="149" t="s">
        <v>11994</v>
      </c>
      <c r="AF435" s="150"/>
    </row>
    <row r="436" spans="1:32" ht="39.9" customHeight="1">
      <c r="A436" s="69">
        <v>625</v>
      </c>
      <c r="B436" s="69">
        <v>1791309405001</v>
      </c>
      <c r="C436" s="69" t="s">
        <v>7061</v>
      </c>
      <c r="D436" s="69" t="s">
        <v>10913</v>
      </c>
      <c r="E436" s="69" t="s">
        <v>178</v>
      </c>
      <c r="F436" s="69" t="s">
        <v>7062</v>
      </c>
      <c r="G436" s="67">
        <v>32364</v>
      </c>
      <c r="H436" s="69" t="s">
        <v>7063</v>
      </c>
      <c r="I436" s="67">
        <v>41405</v>
      </c>
      <c r="J436" s="69" t="s">
        <v>126</v>
      </c>
      <c r="K436" s="69" t="s">
        <v>9</v>
      </c>
      <c r="L436" s="69" t="s">
        <v>4453</v>
      </c>
      <c r="M436" s="69" t="s">
        <v>7064</v>
      </c>
      <c r="N436" s="69" t="s">
        <v>7065</v>
      </c>
      <c r="O436" s="69" t="s">
        <v>7066</v>
      </c>
      <c r="P436" s="69" t="s">
        <v>7067</v>
      </c>
      <c r="Q436" s="69" t="s">
        <v>7068</v>
      </c>
      <c r="R436" s="69" t="s">
        <v>7069</v>
      </c>
      <c r="S436" s="69" t="s">
        <v>7070</v>
      </c>
      <c r="T436" s="69" t="s">
        <v>150</v>
      </c>
      <c r="U436" s="69" t="s">
        <v>150</v>
      </c>
      <c r="V436" s="69" t="s">
        <v>150</v>
      </c>
      <c r="W436" s="69" t="s">
        <v>150</v>
      </c>
      <c r="X436" s="69" t="s">
        <v>7071</v>
      </c>
      <c r="Y436" s="69" t="s">
        <v>7072</v>
      </c>
      <c r="Z436" s="69" t="s">
        <v>7073</v>
      </c>
      <c r="AA436" s="69" t="s">
        <v>7074</v>
      </c>
      <c r="AB436" s="69" t="s">
        <v>7075</v>
      </c>
      <c r="AC436" s="69" t="s">
        <v>11995</v>
      </c>
      <c r="AD436" s="69" t="s">
        <v>7076</v>
      </c>
      <c r="AE436" s="149" t="s">
        <v>7077</v>
      </c>
      <c r="AF436" s="150"/>
    </row>
    <row r="437" spans="1:32" ht="39.9" customHeight="1">
      <c r="A437" s="69">
        <v>626</v>
      </c>
      <c r="B437" s="69">
        <v>1791316398001</v>
      </c>
      <c r="C437" s="69" t="s">
        <v>7078</v>
      </c>
      <c r="D437" s="69" t="s">
        <v>10913</v>
      </c>
      <c r="E437" s="69" t="s">
        <v>241</v>
      </c>
      <c r="F437" s="69" t="s">
        <v>7079</v>
      </c>
      <c r="G437" s="67">
        <v>34648</v>
      </c>
      <c r="H437" s="69" t="s">
        <v>7080</v>
      </c>
      <c r="I437" s="67">
        <v>41425</v>
      </c>
      <c r="J437" s="69" t="s">
        <v>126</v>
      </c>
      <c r="K437" s="69" t="s">
        <v>9</v>
      </c>
      <c r="L437" s="69" t="s">
        <v>6327</v>
      </c>
      <c r="M437" s="69" t="s">
        <v>6327</v>
      </c>
      <c r="N437" s="69" t="s">
        <v>7081</v>
      </c>
      <c r="O437" s="69" t="s">
        <v>7082</v>
      </c>
      <c r="P437" s="69" t="s">
        <v>7083</v>
      </c>
      <c r="Q437" s="69" t="s">
        <v>7084</v>
      </c>
      <c r="R437" s="69" t="s">
        <v>7085</v>
      </c>
      <c r="S437" s="69" t="s">
        <v>7086</v>
      </c>
      <c r="T437" s="69" t="s">
        <v>150</v>
      </c>
      <c r="U437" s="69" t="s">
        <v>150</v>
      </c>
      <c r="V437" s="69" t="s">
        <v>150</v>
      </c>
      <c r="W437" s="69" t="s">
        <v>150</v>
      </c>
      <c r="X437" s="69" t="s">
        <v>7087</v>
      </c>
      <c r="Y437" s="69" t="s">
        <v>11996</v>
      </c>
      <c r="Z437" s="69" t="s">
        <v>7088</v>
      </c>
      <c r="AA437" s="69" t="s">
        <v>7089</v>
      </c>
      <c r="AB437" s="69" t="s">
        <v>7090</v>
      </c>
      <c r="AC437" s="69" t="s">
        <v>7091</v>
      </c>
      <c r="AD437" s="69" t="s">
        <v>7092</v>
      </c>
      <c r="AE437" s="149" t="s">
        <v>7093</v>
      </c>
      <c r="AF437" s="150"/>
    </row>
    <row r="438" spans="1:32" ht="39.9" customHeight="1">
      <c r="A438" s="69">
        <v>627</v>
      </c>
      <c r="B438" s="69">
        <v>1791325540001</v>
      </c>
      <c r="C438" s="69" t="s">
        <v>7094</v>
      </c>
      <c r="D438" s="69" t="s">
        <v>10913</v>
      </c>
      <c r="E438" s="69" t="s">
        <v>241</v>
      </c>
      <c r="F438" s="69" t="s">
        <v>2389</v>
      </c>
      <c r="G438" s="67">
        <v>28817</v>
      </c>
      <c r="H438" s="69" t="s">
        <v>7095</v>
      </c>
      <c r="I438" s="67">
        <v>41405</v>
      </c>
      <c r="J438" s="69" t="s">
        <v>126</v>
      </c>
      <c r="K438" s="69" t="s">
        <v>9</v>
      </c>
      <c r="L438" s="69" t="s">
        <v>6327</v>
      </c>
      <c r="M438" s="69" t="s">
        <v>6424</v>
      </c>
      <c r="N438" s="69" t="s">
        <v>7096</v>
      </c>
      <c r="O438" s="69" t="s">
        <v>7097</v>
      </c>
      <c r="P438" s="69" t="s">
        <v>7098</v>
      </c>
      <c r="Q438" s="69" t="s">
        <v>7099</v>
      </c>
      <c r="R438" s="69" t="s">
        <v>7100</v>
      </c>
      <c r="S438" s="69" t="s">
        <v>11997</v>
      </c>
      <c r="T438" s="69" t="s">
        <v>150</v>
      </c>
      <c r="U438" s="69" t="s">
        <v>150</v>
      </c>
      <c r="V438" s="69" t="s">
        <v>150</v>
      </c>
      <c r="W438" s="69" t="s">
        <v>150</v>
      </c>
      <c r="X438" s="69" t="s">
        <v>7101</v>
      </c>
      <c r="Y438" s="69" t="s">
        <v>7102</v>
      </c>
      <c r="Z438" s="69" t="s">
        <v>7103</v>
      </c>
      <c r="AA438" s="69" t="s">
        <v>7104</v>
      </c>
      <c r="AB438" s="69" t="s">
        <v>7105</v>
      </c>
      <c r="AC438" s="69" t="s">
        <v>7106</v>
      </c>
      <c r="AD438" s="69" t="s">
        <v>7107</v>
      </c>
      <c r="AE438" s="149" t="s">
        <v>7108</v>
      </c>
      <c r="AF438" s="150"/>
    </row>
    <row r="439" spans="1:32" ht="39.9" customHeight="1">
      <c r="A439" s="69">
        <v>630</v>
      </c>
      <c r="B439" s="69">
        <v>1791367359001</v>
      </c>
      <c r="C439" s="69" t="s">
        <v>7109</v>
      </c>
      <c r="D439" s="69" t="s">
        <v>10913</v>
      </c>
      <c r="E439" s="69" t="s">
        <v>291</v>
      </c>
      <c r="F439" s="69" t="s">
        <v>7110</v>
      </c>
      <c r="G439" s="67">
        <v>34817</v>
      </c>
      <c r="H439" s="69" t="s">
        <v>7111</v>
      </c>
      <c r="I439" s="67">
        <v>41376</v>
      </c>
      <c r="J439" s="69" t="s">
        <v>126</v>
      </c>
      <c r="K439" s="69" t="s">
        <v>9</v>
      </c>
      <c r="L439" s="69" t="s">
        <v>7112</v>
      </c>
      <c r="M439" s="69" t="s">
        <v>7112</v>
      </c>
      <c r="N439" s="69" t="s">
        <v>11137</v>
      </c>
      <c r="O439" s="69" t="s">
        <v>7113</v>
      </c>
      <c r="P439" s="69" t="s">
        <v>7114</v>
      </c>
      <c r="Q439" s="69" t="s">
        <v>7115</v>
      </c>
      <c r="R439" s="69" t="s">
        <v>7116</v>
      </c>
      <c r="S439" s="69" t="s">
        <v>7117</v>
      </c>
      <c r="T439" s="69" t="s">
        <v>7118</v>
      </c>
      <c r="U439" s="69" t="s">
        <v>7119</v>
      </c>
      <c r="V439" s="69" t="s">
        <v>11233</v>
      </c>
      <c r="W439" s="69" t="s">
        <v>11240</v>
      </c>
      <c r="X439" s="69" t="s">
        <v>7120</v>
      </c>
      <c r="Y439" s="69" t="s">
        <v>7121</v>
      </c>
      <c r="Z439" s="69" t="s">
        <v>7122</v>
      </c>
      <c r="AA439" s="69" t="s">
        <v>7123</v>
      </c>
      <c r="AB439" s="69" t="s">
        <v>7124</v>
      </c>
      <c r="AC439" s="69" t="s">
        <v>11998</v>
      </c>
      <c r="AD439" s="69" t="s">
        <v>11999</v>
      </c>
      <c r="AE439" s="149" t="s">
        <v>12000</v>
      </c>
      <c r="AF439" s="150"/>
    </row>
    <row r="440" spans="1:32" ht="39.9" customHeight="1">
      <c r="A440" s="69">
        <v>632</v>
      </c>
      <c r="B440" s="69">
        <v>1791375874001</v>
      </c>
      <c r="C440" s="69" t="s">
        <v>7125</v>
      </c>
      <c r="D440" s="69" t="s">
        <v>10913</v>
      </c>
      <c r="E440" s="69" t="s">
        <v>291</v>
      </c>
      <c r="F440" s="69" t="s">
        <v>7126</v>
      </c>
      <c r="G440" s="67">
        <v>35846</v>
      </c>
      <c r="H440" s="69" t="s">
        <v>7127</v>
      </c>
      <c r="I440" s="67">
        <v>41402</v>
      </c>
      <c r="J440" s="69" t="s">
        <v>126</v>
      </c>
      <c r="K440" s="69" t="s">
        <v>9</v>
      </c>
      <c r="L440" s="69" t="s">
        <v>6327</v>
      </c>
      <c r="M440" s="69" t="s">
        <v>6393</v>
      </c>
      <c r="N440" s="69" t="s">
        <v>7128</v>
      </c>
      <c r="O440" s="69" t="s">
        <v>7129</v>
      </c>
      <c r="P440" s="69" t="s">
        <v>7130</v>
      </c>
      <c r="Q440" s="69" t="s">
        <v>7131</v>
      </c>
      <c r="R440" s="69" t="s">
        <v>7132</v>
      </c>
      <c r="S440" s="69" t="s">
        <v>7133</v>
      </c>
      <c r="T440" s="69" t="s">
        <v>12001</v>
      </c>
      <c r="U440" s="69" t="s">
        <v>12002</v>
      </c>
      <c r="V440" s="69" t="s">
        <v>11493</v>
      </c>
      <c r="W440" s="69" t="s">
        <v>11722</v>
      </c>
      <c r="X440" s="69" t="s">
        <v>7134</v>
      </c>
      <c r="Y440" s="69" t="s">
        <v>7135</v>
      </c>
      <c r="Z440" s="69" t="s">
        <v>7136</v>
      </c>
      <c r="AA440" s="69" t="s">
        <v>7137</v>
      </c>
      <c r="AB440" s="69" t="s">
        <v>7138</v>
      </c>
      <c r="AC440" s="69" t="s">
        <v>7139</v>
      </c>
      <c r="AD440" s="69" t="s">
        <v>11138</v>
      </c>
      <c r="AE440" s="149" t="s">
        <v>11139</v>
      </c>
      <c r="AF440" s="150"/>
    </row>
    <row r="441" spans="1:32" ht="39.9" customHeight="1">
      <c r="A441" s="69">
        <v>633</v>
      </c>
      <c r="B441" s="69">
        <v>1791378652001</v>
      </c>
      <c r="C441" s="69" t="s">
        <v>7140</v>
      </c>
      <c r="D441" s="69" t="s">
        <v>10913</v>
      </c>
      <c r="E441" s="69" t="s">
        <v>178</v>
      </c>
      <c r="F441" s="69" t="s">
        <v>7141</v>
      </c>
      <c r="G441" s="67">
        <v>35879</v>
      </c>
      <c r="H441" s="69" t="s">
        <v>7142</v>
      </c>
      <c r="I441" s="67">
        <v>41439</v>
      </c>
      <c r="J441" s="69" t="s">
        <v>126</v>
      </c>
      <c r="K441" s="69" t="s">
        <v>9</v>
      </c>
      <c r="L441" s="69" t="s">
        <v>6327</v>
      </c>
      <c r="M441" s="69" t="s">
        <v>6393</v>
      </c>
      <c r="N441" s="69" t="s">
        <v>12003</v>
      </c>
      <c r="O441" s="69" t="s">
        <v>7143</v>
      </c>
      <c r="P441" s="69" t="s">
        <v>12004</v>
      </c>
      <c r="Q441" s="69" t="s">
        <v>7144</v>
      </c>
      <c r="R441" s="69" t="s">
        <v>7145</v>
      </c>
      <c r="S441" s="69" t="s">
        <v>7146</v>
      </c>
      <c r="T441" s="69" t="s">
        <v>150</v>
      </c>
      <c r="U441" s="69" t="s">
        <v>150</v>
      </c>
      <c r="V441" s="69" t="s">
        <v>150</v>
      </c>
      <c r="W441" s="69" t="s">
        <v>150</v>
      </c>
      <c r="X441" s="69" t="s">
        <v>7147</v>
      </c>
      <c r="Y441" s="69" t="s">
        <v>7148</v>
      </c>
      <c r="Z441" s="69" t="s">
        <v>7149</v>
      </c>
      <c r="AA441" s="69" t="s">
        <v>7150</v>
      </c>
      <c r="AB441" s="69" t="s">
        <v>7151</v>
      </c>
      <c r="AC441" s="69" t="s">
        <v>7152</v>
      </c>
      <c r="AD441" s="69" t="s">
        <v>7153</v>
      </c>
      <c r="AE441" s="149" t="s">
        <v>7154</v>
      </c>
      <c r="AF441" s="150"/>
    </row>
    <row r="442" spans="1:32" ht="39.9" customHeight="1">
      <c r="A442" s="69">
        <v>634</v>
      </c>
      <c r="B442" s="69">
        <v>1791379470001</v>
      </c>
      <c r="C442" s="69" t="s">
        <v>7155</v>
      </c>
      <c r="D442" s="69" t="s">
        <v>10913</v>
      </c>
      <c r="E442" s="69" t="s">
        <v>123</v>
      </c>
      <c r="F442" s="69" t="s">
        <v>7156</v>
      </c>
      <c r="G442" s="67">
        <v>35902</v>
      </c>
      <c r="H442" s="69" t="s">
        <v>7157</v>
      </c>
      <c r="I442" s="67">
        <v>41380</v>
      </c>
      <c r="J442" s="69" t="s">
        <v>126</v>
      </c>
      <c r="K442" s="69" t="s">
        <v>9</v>
      </c>
      <c r="L442" s="69" t="s">
        <v>6327</v>
      </c>
      <c r="M442" s="69" t="s">
        <v>7158</v>
      </c>
      <c r="N442" s="69" t="s">
        <v>7159</v>
      </c>
      <c r="O442" s="69" t="s">
        <v>7160</v>
      </c>
      <c r="P442" s="69" t="s">
        <v>11140</v>
      </c>
      <c r="Q442" s="69" t="s">
        <v>7161</v>
      </c>
      <c r="R442" s="69" t="s">
        <v>7162</v>
      </c>
      <c r="S442" s="69" t="s">
        <v>12005</v>
      </c>
      <c r="T442" s="69" t="s">
        <v>7163</v>
      </c>
      <c r="U442" s="69" t="s">
        <v>7164</v>
      </c>
      <c r="V442" s="69" t="s">
        <v>11113</v>
      </c>
      <c r="W442" s="69" t="s">
        <v>7559</v>
      </c>
      <c r="X442" s="69" t="s">
        <v>7165</v>
      </c>
      <c r="Y442" s="69" t="s">
        <v>7166</v>
      </c>
      <c r="Z442" s="69" t="s">
        <v>7167</v>
      </c>
      <c r="AA442" s="69" t="s">
        <v>7168</v>
      </c>
      <c r="AB442" s="69" t="s">
        <v>7169</v>
      </c>
      <c r="AC442" s="69" t="s">
        <v>7170</v>
      </c>
      <c r="AD442" s="69" t="s">
        <v>7171</v>
      </c>
      <c r="AE442" s="149" t="s">
        <v>7172</v>
      </c>
      <c r="AF442" s="150"/>
    </row>
    <row r="443" spans="1:32" ht="39.9" customHeight="1">
      <c r="A443" s="69">
        <v>635</v>
      </c>
      <c r="B443" s="69">
        <v>1791379896001</v>
      </c>
      <c r="C443" s="69" t="s">
        <v>7173</v>
      </c>
      <c r="D443" s="69" t="s">
        <v>10913</v>
      </c>
      <c r="E443" s="69" t="s">
        <v>241</v>
      </c>
      <c r="F443" s="69" t="s">
        <v>7174</v>
      </c>
      <c r="G443" s="67">
        <v>26843</v>
      </c>
      <c r="H443" s="69" t="s">
        <v>7175</v>
      </c>
      <c r="I443" s="67">
        <v>41408</v>
      </c>
      <c r="J443" s="69" t="s">
        <v>126</v>
      </c>
      <c r="K443" s="69" t="s">
        <v>9</v>
      </c>
      <c r="L443" s="69" t="s">
        <v>6327</v>
      </c>
      <c r="M443" s="69" t="s">
        <v>6587</v>
      </c>
      <c r="N443" s="69" t="s">
        <v>7176</v>
      </c>
      <c r="O443" s="69" t="s">
        <v>7177</v>
      </c>
      <c r="P443" s="69" t="s">
        <v>7178</v>
      </c>
      <c r="Q443" s="69" t="s">
        <v>7179</v>
      </c>
      <c r="R443" s="69" t="s">
        <v>7180</v>
      </c>
      <c r="S443" s="69" t="s">
        <v>7181</v>
      </c>
      <c r="T443" s="69" t="s">
        <v>150</v>
      </c>
      <c r="U443" s="69" t="s">
        <v>150</v>
      </c>
      <c r="V443" s="69" t="s">
        <v>150</v>
      </c>
      <c r="W443" s="69" t="s">
        <v>150</v>
      </c>
      <c r="X443" s="69" t="s">
        <v>7182</v>
      </c>
      <c r="Y443" s="69" t="s">
        <v>7183</v>
      </c>
      <c r="Z443" s="69" t="s">
        <v>7184</v>
      </c>
      <c r="AA443" s="69" t="s">
        <v>7185</v>
      </c>
      <c r="AB443" s="69" t="s">
        <v>7186</v>
      </c>
      <c r="AC443" s="69" t="s">
        <v>12006</v>
      </c>
      <c r="AD443" s="69" t="s">
        <v>7187</v>
      </c>
      <c r="AE443" s="149" t="s">
        <v>7188</v>
      </c>
      <c r="AF443" s="150"/>
    </row>
    <row r="444" spans="1:32" ht="39.9" customHeight="1">
      <c r="A444" s="69">
        <v>636</v>
      </c>
      <c r="B444" s="69">
        <v>1791380452001</v>
      </c>
      <c r="C444" s="69" t="s">
        <v>7189</v>
      </c>
      <c r="D444" s="69" t="s">
        <v>10913</v>
      </c>
      <c r="E444" s="69" t="s">
        <v>241</v>
      </c>
      <c r="F444" s="69" t="s">
        <v>7190</v>
      </c>
      <c r="G444" s="67">
        <v>35899</v>
      </c>
      <c r="H444" s="69" t="s">
        <v>7191</v>
      </c>
      <c r="I444" s="67">
        <v>41387</v>
      </c>
      <c r="J444" s="69" t="s">
        <v>126</v>
      </c>
      <c r="K444" s="69" t="s">
        <v>9</v>
      </c>
      <c r="L444" s="69" t="s">
        <v>6327</v>
      </c>
      <c r="M444" s="69" t="s">
        <v>6456</v>
      </c>
      <c r="N444" s="69" t="s">
        <v>7192</v>
      </c>
      <c r="O444" s="69" t="s">
        <v>7193</v>
      </c>
      <c r="P444" s="69" t="s">
        <v>7194</v>
      </c>
      <c r="Q444" s="69" t="s">
        <v>7195</v>
      </c>
      <c r="R444" s="69" t="s">
        <v>7196</v>
      </c>
      <c r="S444" s="69" t="s">
        <v>7197</v>
      </c>
      <c r="T444" s="69" t="s">
        <v>7202</v>
      </c>
      <c r="U444" s="69" t="s">
        <v>7203</v>
      </c>
      <c r="V444" s="69" t="s">
        <v>150</v>
      </c>
      <c r="W444" s="69" t="s">
        <v>150</v>
      </c>
      <c r="X444" s="69" t="s">
        <v>7198</v>
      </c>
      <c r="Y444" s="69" t="s">
        <v>7199</v>
      </c>
      <c r="Z444" s="69" t="s">
        <v>7200</v>
      </c>
      <c r="AA444" s="69" t="s">
        <v>7201</v>
      </c>
      <c r="AB444" s="69" t="s">
        <v>7202</v>
      </c>
      <c r="AC444" s="69" t="s">
        <v>7203</v>
      </c>
      <c r="AD444" s="69" t="s">
        <v>7204</v>
      </c>
      <c r="AE444" s="149" t="s">
        <v>7205</v>
      </c>
      <c r="AF444" s="150"/>
    </row>
    <row r="445" spans="1:32" ht="39.9" customHeight="1">
      <c r="A445" s="69">
        <v>637</v>
      </c>
      <c r="B445" s="69">
        <v>1791381424001</v>
      </c>
      <c r="C445" s="69" t="s">
        <v>7206</v>
      </c>
      <c r="D445" s="69" t="s">
        <v>10913</v>
      </c>
      <c r="E445" s="69" t="s">
        <v>178</v>
      </c>
      <c r="F445" s="69" t="s">
        <v>7207</v>
      </c>
      <c r="G445" s="67">
        <v>29430</v>
      </c>
      <c r="H445" s="69" t="s">
        <v>7208</v>
      </c>
      <c r="I445" s="67">
        <v>41388</v>
      </c>
      <c r="J445" s="69" t="s">
        <v>126</v>
      </c>
      <c r="K445" s="69" t="s">
        <v>9</v>
      </c>
      <c r="L445" s="69" t="s">
        <v>6327</v>
      </c>
      <c r="M445" s="69" t="s">
        <v>2597</v>
      </c>
      <c r="N445" s="69" t="s">
        <v>11141</v>
      </c>
      <c r="O445" s="69" t="s">
        <v>7209</v>
      </c>
      <c r="P445" s="69" t="s">
        <v>7210</v>
      </c>
      <c r="Q445" s="69" t="s">
        <v>7211</v>
      </c>
      <c r="R445" s="69" t="s">
        <v>7212</v>
      </c>
      <c r="S445" s="69" t="s">
        <v>12007</v>
      </c>
      <c r="T445" s="69" t="s">
        <v>150</v>
      </c>
      <c r="U445" s="69" t="s">
        <v>150</v>
      </c>
      <c r="V445" s="69" t="s">
        <v>150</v>
      </c>
      <c r="W445" s="69" t="s">
        <v>150</v>
      </c>
      <c r="X445" s="69" t="s">
        <v>7213</v>
      </c>
      <c r="Y445" s="69" t="s">
        <v>7214</v>
      </c>
      <c r="Z445" s="69" t="s">
        <v>7215</v>
      </c>
      <c r="AA445" s="69" t="s">
        <v>7216</v>
      </c>
      <c r="AB445" s="69" t="s">
        <v>7217</v>
      </c>
      <c r="AC445" s="69" t="s">
        <v>7218</v>
      </c>
      <c r="AD445" s="69" t="s">
        <v>7219</v>
      </c>
      <c r="AE445" s="149" t="s">
        <v>7220</v>
      </c>
      <c r="AF445" s="150"/>
    </row>
    <row r="446" spans="1:32" ht="39.9" customHeight="1">
      <c r="A446" s="69">
        <v>638</v>
      </c>
      <c r="B446" s="69">
        <v>1791381459001</v>
      </c>
      <c r="C446" s="69" t="s">
        <v>7221</v>
      </c>
      <c r="D446" s="69" t="s">
        <v>10913</v>
      </c>
      <c r="E446" s="69" t="s">
        <v>241</v>
      </c>
      <c r="F446" s="69" t="s">
        <v>7222</v>
      </c>
      <c r="G446" s="67">
        <v>34708</v>
      </c>
      <c r="H446" s="69" t="s">
        <v>7223</v>
      </c>
      <c r="I446" s="67">
        <v>41423</v>
      </c>
      <c r="J446" s="69" t="s">
        <v>126</v>
      </c>
      <c r="K446" s="69" t="s">
        <v>9</v>
      </c>
      <c r="L446" s="69" t="s">
        <v>6327</v>
      </c>
      <c r="M446" s="69" t="s">
        <v>6456</v>
      </c>
      <c r="N446" s="69" t="s">
        <v>11142</v>
      </c>
      <c r="O446" s="69" t="s">
        <v>7224</v>
      </c>
      <c r="P446" s="69" t="s">
        <v>7225</v>
      </c>
      <c r="Q446" s="69" t="s">
        <v>7226</v>
      </c>
      <c r="R446" s="69" t="s">
        <v>7227</v>
      </c>
      <c r="S446" s="69" t="s">
        <v>12008</v>
      </c>
      <c r="T446" s="69" t="s">
        <v>150</v>
      </c>
      <c r="U446" s="69" t="s">
        <v>150</v>
      </c>
      <c r="V446" s="69" t="s">
        <v>150</v>
      </c>
      <c r="W446" s="69" t="s">
        <v>150</v>
      </c>
      <c r="X446" s="69" t="s">
        <v>7228</v>
      </c>
      <c r="Y446" s="69" t="s">
        <v>7229</v>
      </c>
      <c r="Z446" s="69" t="s">
        <v>7230</v>
      </c>
      <c r="AA446" s="69" t="s">
        <v>7231</v>
      </c>
      <c r="AB446" s="69" t="s">
        <v>7232</v>
      </c>
      <c r="AC446" s="69" t="s">
        <v>12009</v>
      </c>
      <c r="AD446" s="69" t="s">
        <v>7230</v>
      </c>
      <c r="AE446" s="149" t="s">
        <v>7231</v>
      </c>
      <c r="AF446" s="150"/>
    </row>
    <row r="447" spans="1:32" ht="39.9" customHeight="1">
      <c r="A447" s="69">
        <v>640</v>
      </c>
      <c r="B447" s="69">
        <v>1791384210001</v>
      </c>
      <c r="C447" s="69" t="s">
        <v>7233</v>
      </c>
      <c r="D447" s="69" t="s">
        <v>10913</v>
      </c>
      <c r="E447" s="69" t="s">
        <v>241</v>
      </c>
      <c r="F447" s="69" t="s">
        <v>7234</v>
      </c>
      <c r="G447" s="67">
        <v>27199</v>
      </c>
      <c r="H447" s="69" t="s">
        <v>7235</v>
      </c>
      <c r="I447" s="67">
        <v>41405</v>
      </c>
      <c r="J447" s="69" t="s">
        <v>126</v>
      </c>
      <c r="K447" s="69" t="s">
        <v>9</v>
      </c>
      <c r="L447" s="69" t="s">
        <v>6327</v>
      </c>
      <c r="M447" s="69" t="s">
        <v>6931</v>
      </c>
      <c r="N447" s="69" t="s">
        <v>7236</v>
      </c>
      <c r="O447" s="69" t="s">
        <v>7237</v>
      </c>
      <c r="P447" s="69" t="s">
        <v>7238</v>
      </c>
      <c r="Q447" s="69" t="s">
        <v>7239</v>
      </c>
      <c r="R447" s="69" t="s">
        <v>7240</v>
      </c>
      <c r="S447" s="69" t="s">
        <v>7241</v>
      </c>
      <c r="T447" s="69" t="s">
        <v>150</v>
      </c>
      <c r="U447" s="69" t="s">
        <v>150</v>
      </c>
      <c r="V447" s="69" t="s">
        <v>150</v>
      </c>
      <c r="W447" s="69" t="s">
        <v>150</v>
      </c>
      <c r="X447" s="69" t="s">
        <v>7242</v>
      </c>
      <c r="Y447" s="69" t="s">
        <v>7243</v>
      </c>
      <c r="Z447" s="69" t="s">
        <v>7244</v>
      </c>
      <c r="AA447" s="69" t="s">
        <v>7245</v>
      </c>
      <c r="AB447" s="69" t="s">
        <v>7246</v>
      </c>
      <c r="AC447" s="69" t="s">
        <v>7247</v>
      </c>
      <c r="AD447" s="69" t="s">
        <v>7248</v>
      </c>
      <c r="AE447" s="149" t="s">
        <v>7249</v>
      </c>
      <c r="AF447" s="150"/>
    </row>
    <row r="448" spans="1:32" ht="39.9" customHeight="1">
      <c r="A448" s="69">
        <v>643</v>
      </c>
      <c r="B448" s="69">
        <v>1791422708001</v>
      </c>
      <c r="C448" s="69" t="s">
        <v>7251</v>
      </c>
      <c r="D448" s="69" t="s">
        <v>10913</v>
      </c>
      <c r="E448" s="69" t="s">
        <v>291</v>
      </c>
      <c r="F448" s="69" t="s">
        <v>7252</v>
      </c>
      <c r="G448" s="67">
        <v>35585</v>
      </c>
      <c r="H448" s="69" t="s">
        <v>7253</v>
      </c>
      <c r="I448" s="67">
        <v>41397</v>
      </c>
      <c r="J448" s="69" t="s">
        <v>126</v>
      </c>
      <c r="K448" s="69" t="s">
        <v>1315</v>
      </c>
      <c r="L448" s="69" t="s">
        <v>1370</v>
      </c>
      <c r="M448" s="69" t="s">
        <v>1370</v>
      </c>
      <c r="N448" s="69" t="s">
        <v>7254</v>
      </c>
      <c r="O448" s="69" t="s">
        <v>7255</v>
      </c>
      <c r="P448" s="69" t="s">
        <v>7256</v>
      </c>
      <c r="Q448" s="69" t="s">
        <v>7257</v>
      </c>
      <c r="R448" s="69" t="s">
        <v>7258</v>
      </c>
      <c r="S448" s="69" t="s">
        <v>7259</v>
      </c>
      <c r="T448" s="69" t="s">
        <v>150</v>
      </c>
      <c r="U448" s="69" t="s">
        <v>150</v>
      </c>
      <c r="V448" s="69" t="s">
        <v>150</v>
      </c>
      <c r="W448" s="69" t="s">
        <v>150</v>
      </c>
      <c r="X448" s="69" t="s">
        <v>7260</v>
      </c>
      <c r="Y448" s="69" t="s">
        <v>7261</v>
      </c>
      <c r="Z448" s="69" t="s">
        <v>7262</v>
      </c>
      <c r="AA448" s="69" t="s">
        <v>7263</v>
      </c>
      <c r="AB448" s="69" t="s">
        <v>7264</v>
      </c>
      <c r="AC448" s="69" t="s">
        <v>7265</v>
      </c>
      <c r="AD448" s="69" t="s">
        <v>7266</v>
      </c>
      <c r="AE448" s="149" t="s">
        <v>7267</v>
      </c>
      <c r="AF448" s="150"/>
    </row>
    <row r="449" spans="1:32" ht="39.9" customHeight="1">
      <c r="A449" s="69">
        <v>644</v>
      </c>
      <c r="B449" s="69">
        <v>1791423275001</v>
      </c>
      <c r="C449" s="69" t="s">
        <v>7268</v>
      </c>
      <c r="D449" s="69" t="s">
        <v>10913</v>
      </c>
      <c r="E449" s="69" t="s">
        <v>291</v>
      </c>
      <c r="F449" s="69" t="s">
        <v>7269</v>
      </c>
      <c r="G449" s="67">
        <v>36188</v>
      </c>
      <c r="H449" s="69" t="s">
        <v>7270</v>
      </c>
      <c r="I449" s="67">
        <v>41376</v>
      </c>
      <c r="J449" s="69" t="s">
        <v>126</v>
      </c>
      <c r="K449" s="69" t="s">
        <v>9</v>
      </c>
      <c r="L449" s="69" t="s">
        <v>6327</v>
      </c>
      <c r="M449" s="69" t="s">
        <v>6931</v>
      </c>
      <c r="N449" s="69" t="s">
        <v>7271</v>
      </c>
      <c r="O449" s="69" t="s">
        <v>7272</v>
      </c>
      <c r="P449" s="69" t="s">
        <v>7273</v>
      </c>
      <c r="Q449" s="69" t="s">
        <v>7274</v>
      </c>
      <c r="R449" s="69" t="s">
        <v>7275</v>
      </c>
      <c r="S449" s="69" t="s">
        <v>7276</v>
      </c>
      <c r="T449" s="69" t="s">
        <v>7277</v>
      </c>
      <c r="U449" s="69" t="s">
        <v>7278</v>
      </c>
      <c r="V449" s="69" t="s">
        <v>11323</v>
      </c>
      <c r="W449" s="69" t="s">
        <v>11321</v>
      </c>
      <c r="X449" s="69" t="s">
        <v>7279</v>
      </c>
      <c r="Y449" s="69" t="s">
        <v>7280</v>
      </c>
      <c r="Z449" s="69" t="s">
        <v>7281</v>
      </c>
      <c r="AA449" s="69" t="s">
        <v>7282</v>
      </c>
      <c r="AB449" s="69" t="s">
        <v>7283</v>
      </c>
      <c r="AC449" s="69" t="s">
        <v>7284</v>
      </c>
      <c r="AD449" s="69" t="s">
        <v>7285</v>
      </c>
      <c r="AE449" s="149" t="s">
        <v>7286</v>
      </c>
      <c r="AF449" s="150"/>
    </row>
    <row r="450" spans="1:32" ht="39.9" customHeight="1">
      <c r="A450" s="69">
        <v>647</v>
      </c>
      <c r="B450" s="69">
        <v>1791430654001</v>
      </c>
      <c r="C450" s="69" t="s">
        <v>7289</v>
      </c>
      <c r="D450" s="69" t="s">
        <v>10913</v>
      </c>
      <c r="E450" s="69" t="s">
        <v>241</v>
      </c>
      <c r="F450" s="69" t="s">
        <v>7290</v>
      </c>
      <c r="G450" s="67">
        <v>34593</v>
      </c>
      <c r="H450" s="69" t="s">
        <v>7291</v>
      </c>
      <c r="I450" s="67">
        <v>41405</v>
      </c>
      <c r="J450" s="69" t="s">
        <v>126</v>
      </c>
      <c r="K450" s="69" t="s">
        <v>9</v>
      </c>
      <c r="L450" s="69" t="s">
        <v>6327</v>
      </c>
      <c r="M450" s="69" t="s">
        <v>6393</v>
      </c>
      <c r="N450" s="69" t="s">
        <v>7292</v>
      </c>
      <c r="O450" s="69" t="s">
        <v>7293</v>
      </c>
      <c r="P450" s="69" t="s">
        <v>7294</v>
      </c>
      <c r="Q450" s="69" t="s">
        <v>7295</v>
      </c>
      <c r="R450" s="69" t="s">
        <v>7296</v>
      </c>
      <c r="S450" s="69" t="s">
        <v>12010</v>
      </c>
      <c r="T450" s="69" t="s">
        <v>150</v>
      </c>
      <c r="U450" s="69" t="s">
        <v>150</v>
      </c>
      <c r="V450" s="69" t="s">
        <v>150</v>
      </c>
      <c r="W450" s="69" t="s">
        <v>150</v>
      </c>
      <c r="X450" s="69" t="s">
        <v>7297</v>
      </c>
      <c r="Y450" s="69" t="s">
        <v>7298</v>
      </c>
      <c r="Z450" s="69" t="s">
        <v>7299</v>
      </c>
      <c r="AA450" s="69" t="s">
        <v>7300</v>
      </c>
      <c r="AB450" s="69" t="s">
        <v>7301</v>
      </c>
      <c r="AC450" s="69" t="s">
        <v>7302</v>
      </c>
      <c r="AD450" s="69" t="s">
        <v>7303</v>
      </c>
      <c r="AE450" s="149" t="s">
        <v>7304</v>
      </c>
      <c r="AF450" s="150"/>
    </row>
    <row r="451" spans="1:32" ht="39.9" customHeight="1">
      <c r="A451" s="69">
        <v>648</v>
      </c>
      <c r="B451" s="69">
        <v>1791430956001</v>
      </c>
      <c r="C451" s="69" t="s">
        <v>7305</v>
      </c>
      <c r="D451" s="69" t="s">
        <v>10913</v>
      </c>
      <c r="E451" s="69" t="s">
        <v>291</v>
      </c>
      <c r="F451" s="69" t="s">
        <v>7306</v>
      </c>
      <c r="G451" s="67">
        <v>35950</v>
      </c>
      <c r="H451" s="69" t="s">
        <v>7307</v>
      </c>
      <c r="I451" s="67">
        <v>41375</v>
      </c>
      <c r="J451" s="69" t="s">
        <v>126</v>
      </c>
      <c r="K451" s="69" t="s">
        <v>1315</v>
      </c>
      <c r="L451" s="69" t="s">
        <v>2023</v>
      </c>
      <c r="M451" s="69" t="s">
        <v>7308</v>
      </c>
      <c r="N451" s="69" t="s">
        <v>7309</v>
      </c>
      <c r="O451" s="69" t="s">
        <v>7310</v>
      </c>
      <c r="P451" s="69" t="s">
        <v>7311</v>
      </c>
      <c r="Q451" s="69" t="s">
        <v>7312</v>
      </c>
      <c r="R451" s="69" t="s">
        <v>7313</v>
      </c>
      <c r="S451" s="69" t="s">
        <v>7314</v>
      </c>
      <c r="T451" s="69" t="s">
        <v>7315</v>
      </c>
      <c r="U451" s="69" t="s">
        <v>7316</v>
      </c>
      <c r="V451" s="69" t="s">
        <v>7317</v>
      </c>
      <c r="W451" s="69" t="s">
        <v>7318</v>
      </c>
      <c r="X451" s="69" t="s">
        <v>7319</v>
      </c>
      <c r="Y451" s="69" t="s">
        <v>7320</v>
      </c>
      <c r="Z451" s="69" t="s">
        <v>7321</v>
      </c>
      <c r="AA451" s="69" t="s">
        <v>7322</v>
      </c>
      <c r="AB451" s="69" t="s">
        <v>7323</v>
      </c>
      <c r="AC451" s="69" t="s">
        <v>7324</v>
      </c>
      <c r="AD451" s="69" t="s">
        <v>7325</v>
      </c>
      <c r="AE451" s="149" t="s">
        <v>7326</v>
      </c>
      <c r="AF451" s="150"/>
    </row>
    <row r="452" spans="1:32" ht="39.9" customHeight="1">
      <c r="A452" s="69">
        <v>649</v>
      </c>
      <c r="B452" s="69">
        <v>1791431367001</v>
      </c>
      <c r="C452" s="69" t="s">
        <v>7327</v>
      </c>
      <c r="D452" s="69" t="s">
        <v>10913</v>
      </c>
      <c r="E452" s="69" t="s">
        <v>241</v>
      </c>
      <c r="F452" s="69" t="s">
        <v>7328</v>
      </c>
      <c r="G452" s="67">
        <v>36004</v>
      </c>
      <c r="H452" s="69" t="s">
        <v>7329</v>
      </c>
      <c r="I452" s="67">
        <v>41432</v>
      </c>
      <c r="J452" s="69" t="s">
        <v>126</v>
      </c>
      <c r="K452" s="69" t="s">
        <v>9</v>
      </c>
      <c r="L452" s="69" t="s">
        <v>6327</v>
      </c>
      <c r="M452" s="69" t="s">
        <v>6587</v>
      </c>
      <c r="N452" s="69" t="s">
        <v>7330</v>
      </c>
      <c r="O452" s="69" t="s">
        <v>7331</v>
      </c>
      <c r="P452" s="69" t="s">
        <v>7332</v>
      </c>
      <c r="Q452" s="69" t="s">
        <v>7333</v>
      </c>
      <c r="R452" s="69" t="s">
        <v>7334</v>
      </c>
      <c r="S452" s="69" t="s">
        <v>7335</v>
      </c>
      <c r="T452" s="69" t="s">
        <v>150</v>
      </c>
      <c r="U452" s="69" t="s">
        <v>150</v>
      </c>
      <c r="V452" s="69" t="s">
        <v>150</v>
      </c>
      <c r="W452" s="69" t="s">
        <v>150</v>
      </c>
      <c r="X452" s="69" t="s">
        <v>7336</v>
      </c>
      <c r="Y452" s="69" t="s">
        <v>7337</v>
      </c>
      <c r="Z452" s="69" t="s">
        <v>7338</v>
      </c>
      <c r="AA452" s="69" t="s">
        <v>7339</v>
      </c>
      <c r="AB452" s="69" t="s">
        <v>7340</v>
      </c>
      <c r="AC452" s="69" t="s">
        <v>7341</v>
      </c>
      <c r="AD452" s="69" t="s">
        <v>7342</v>
      </c>
      <c r="AE452" s="149" t="s">
        <v>7343</v>
      </c>
      <c r="AF452" s="150"/>
    </row>
    <row r="453" spans="1:32" ht="39.9" customHeight="1">
      <c r="A453" s="69">
        <v>650</v>
      </c>
      <c r="B453" s="69">
        <v>1791707079001</v>
      </c>
      <c r="C453" s="69" t="s">
        <v>7344</v>
      </c>
      <c r="D453" s="69" t="s">
        <v>10913</v>
      </c>
      <c r="E453" s="69" t="s">
        <v>241</v>
      </c>
      <c r="F453" s="69" t="s">
        <v>7345</v>
      </c>
      <c r="G453" s="67">
        <v>36298</v>
      </c>
      <c r="H453" s="69" t="s">
        <v>7346</v>
      </c>
      <c r="I453" s="67">
        <v>41403</v>
      </c>
      <c r="J453" s="69" t="s">
        <v>126</v>
      </c>
      <c r="K453" s="69" t="s">
        <v>9</v>
      </c>
      <c r="L453" s="69" t="s">
        <v>6327</v>
      </c>
      <c r="M453" s="69" t="s">
        <v>6424</v>
      </c>
      <c r="N453" s="69" t="s">
        <v>7347</v>
      </c>
      <c r="O453" s="69" t="s">
        <v>7348</v>
      </c>
      <c r="P453" s="69" t="s">
        <v>7349</v>
      </c>
      <c r="Q453" s="69" t="s">
        <v>7350</v>
      </c>
      <c r="R453" s="69" t="s">
        <v>7351</v>
      </c>
      <c r="S453" s="69" t="s">
        <v>12011</v>
      </c>
      <c r="T453" s="69" t="s">
        <v>150</v>
      </c>
      <c r="U453" s="69" t="s">
        <v>150</v>
      </c>
      <c r="V453" s="69" t="s">
        <v>150</v>
      </c>
      <c r="W453" s="69" t="s">
        <v>150</v>
      </c>
      <c r="X453" s="69" t="s">
        <v>7352</v>
      </c>
      <c r="Y453" s="69" t="s">
        <v>7353</v>
      </c>
      <c r="Z453" s="69" t="s">
        <v>7354</v>
      </c>
      <c r="AA453" s="69" t="s">
        <v>7355</v>
      </c>
      <c r="AB453" s="69" t="s">
        <v>7356</v>
      </c>
      <c r="AC453" s="69" t="s">
        <v>12012</v>
      </c>
      <c r="AD453" s="69" t="s">
        <v>7357</v>
      </c>
      <c r="AE453" s="149" t="s">
        <v>7358</v>
      </c>
      <c r="AF453" s="150"/>
    </row>
    <row r="454" spans="1:32" ht="39.9" customHeight="1">
      <c r="A454" s="69">
        <v>651</v>
      </c>
      <c r="B454" s="69">
        <v>1791708040001</v>
      </c>
      <c r="C454" s="69" t="s">
        <v>7359</v>
      </c>
      <c r="D454" s="69" t="s">
        <v>11324</v>
      </c>
      <c r="E454" s="69" t="s">
        <v>226</v>
      </c>
      <c r="F454" s="69" t="s">
        <v>7360</v>
      </c>
      <c r="G454" s="67">
        <v>36399</v>
      </c>
      <c r="H454" s="69" t="s">
        <v>7361</v>
      </c>
      <c r="I454" s="67">
        <v>41463</v>
      </c>
      <c r="J454" s="69" t="s">
        <v>126</v>
      </c>
      <c r="K454" s="69" t="s">
        <v>9</v>
      </c>
      <c r="L454" s="69" t="s">
        <v>6327</v>
      </c>
      <c r="M454" s="69" t="s">
        <v>6393</v>
      </c>
      <c r="N454" s="69" t="s">
        <v>7362</v>
      </c>
      <c r="O454" s="69" t="s">
        <v>7363</v>
      </c>
      <c r="P454" s="69" t="s">
        <v>7364</v>
      </c>
      <c r="Q454" s="69" t="s">
        <v>7365</v>
      </c>
      <c r="R454" s="69" t="s">
        <v>7366</v>
      </c>
      <c r="S454" s="69" t="s">
        <v>12013</v>
      </c>
      <c r="T454" s="69" t="s">
        <v>150</v>
      </c>
      <c r="U454" s="69" t="s">
        <v>150</v>
      </c>
      <c r="V454" s="69" t="s">
        <v>150</v>
      </c>
      <c r="W454" s="69" t="s">
        <v>150</v>
      </c>
      <c r="X454" s="69" t="s">
        <v>6579</v>
      </c>
      <c r="Y454" s="69" t="s">
        <v>6580</v>
      </c>
      <c r="Z454" s="69" t="s">
        <v>4723</v>
      </c>
      <c r="AA454" s="69" t="s">
        <v>4724</v>
      </c>
      <c r="AB454" s="69" t="s">
        <v>4657</v>
      </c>
      <c r="AC454" s="69" t="s">
        <v>4658</v>
      </c>
      <c r="AD454" s="69" t="s">
        <v>2445</v>
      </c>
      <c r="AE454" s="149" t="s">
        <v>2446</v>
      </c>
      <c r="AF454" s="150"/>
    </row>
    <row r="455" spans="1:32" ht="39.9" customHeight="1">
      <c r="A455" s="69">
        <v>652</v>
      </c>
      <c r="B455" s="69">
        <v>1791708288001</v>
      </c>
      <c r="C455" s="69" t="s">
        <v>7367</v>
      </c>
      <c r="D455" s="69" t="s">
        <v>10913</v>
      </c>
      <c r="E455" s="69" t="s">
        <v>291</v>
      </c>
      <c r="F455" s="69" t="s">
        <v>7368</v>
      </c>
      <c r="G455" s="67">
        <v>27717</v>
      </c>
      <c r="H455" s="69" t="s">
        <v>7369</v>
      </c>
      <c r="I455" s="67">
        <v>41402</v>
      </c>
      <c r="J455" s="69" t="s">
        <v>126</v>
      </c>
      <c r="K455" s="69" t="s">
        <v>9</v>
      </c>
      <c r="L455" s="69" t="s">
        <v>6327</v>
      </c>
      <c r="M455" s="69" t="s">
        <v>6587</v>
      </c>
      <c r="N455" s="69" t="s">
        <v>7370</v>
      </c>
      <c r="O455" s="69" t="s">
        <v>7371</v>
      </c>
      <c r="P455" s="69" t="s">
        <v>7372</v>
      </c>
      <c r="Q455" s="69" t="s">
        <v>7373</v>
      </c>
      <c r="R455" s="69" t="s">
        <v>7374</v>
      </c>
      <c r="S455" s="69" t="s">
        <v>12014</v>
      </c>
      <c r="T455" s="69" t="s">
        <v>150</v>
      </c>
      <c r="U455" s="69" t="s">
        <v>150</v>
      </c>
      <c r="V455" s="69" t="s">
        <v>150</v>
      </c>
      <c r="W455" s="69" t="s">
        <v>150</v>
      </c>
      <c r="X455" s="69" t="s">
        <v>7375</v>
      </c>
      <c r="Y455" s="69" t="s">
        <v>7376</v>
      </c>
      <c r="Z455" s="69" t="s">
        <v>7377</v>
      </c>
      <c r="AA455" s="69" t="s">
        <v>7378</v>
      </c>
      <c r="AB455" s="69" t="s">
        <v>7379</v>
      </c>
      <c r="AC455" s="69" t="s">
        <v>7380</v>
      </c>
      <c r="AD455" s="69" t="s">
        <v>7381</v>
      </c>
      <c r="AE455" s="149" t="s">
        <v>7382</v>
      </c>
      <c r="AF455" s="150"/>
    </row>
    <row r="456" spans="1:32" ht="39.9" customHeight="1">
      <c r="A456" s="69">
        <v>654</v>
      </c>
      <c r="B456" s="69">
        <v>1791709780001</v>
      </c>
      <c r="C456" s="69" t="s">
        <v>7383</v>
      </c>
      <c r="D456" s="69" t="s">
        <v>10913</v>
      </c>
      <c r="E456" s="69" t="s">
        <v>241</v>
      </c>
      <c r="F456" s="69" t="s">
        <v>7384</v>
      </c>
      <c r="G456" s="67">
        <v>35859</v>
      </c>
      <c r="H456" s="69" t="s">
        <v>7385</v>
      </c>
      <c r="I456" s="67">
        <v>41402</v>
      </c>
      <c r="J456" s="69" t="s">
        <v>126</v>
      </c>
      <c r="K456" s="69" t="s">
        <v>9</v>
      </c>
      <c r="L456" s="69" t="s">
        <v>6327</v>
      </c>
      <c r="M456" s="69" t="s">
        <v>6538</v>
      </c>
      <c r="N456" s="69" t="s">
        <v>7386</v>
      </c>
      <c r="O456" s="69" t="s">
        <v>7387</v>
      </c>
      <c r="P456" s="69" t="s">
        <v>7388</v>
      </c>
      <c r="Q456" s="69" t="s">
        <v>7389</v>
      </c>
      <c r="R456" s="69" t="s">
        <v>7390</v>
      </c>
      <c r="S456" s="69" t="s">
        <v>12015</v>
      </c>
      <c r="T456" s="69" t="s">
        <v>150</v>
      </c>
      <c r="U456" s="69" t="s">
        <v>150</v>
      </c>
      <c r="V456" s="69" t="s">
        <v>150</v>
      </c>
      <c r="W456" s="69" t="s">
        <v>150</v>
      </c>
      <c r="X456" s="69" t="s">
        <v>7391</v>
      </c>
      <c r="Y456" s="69" t="s">
        <v>7392</v>
      </c>
      <c r="Z456" s="69" t="s">
        <v>7393</v>
      </c>
      <c r="AA456" s="69" t="s">
        <v>7394</v>
      </c>
      <c r="AB456" s="69" t="s">
        <v>7395</v>
      </c>
      <c r="AC456" s="69" t="s">
        <v>7396</v>
      </c>
      <c r="AD456" s="69" t="s">
        <v>7397</v>
      </c>
      <c r="AE456" s="149" t="s">
        <v>7398</v>
      </c>
      <c r="AF456" s="150"/>
    </row>
    <row r="457" spans="1:32" ht="39.9" customHeight="1">
      <c r="A457" s="69">
        <v>656</v>
      </c>
      <c r="B457" s="69">
        <v>1791717910001</v>
      </c>
      <c r="C457" s="69" t="s">
        <v>7399</v>
      </c>
      <c r="D457" s="69" t="s">
        <v>10913</v>
      </c>
      <c r="E457" s="69" t="s">
        <v>178</v>
      </c>
      <c r="F457" s="69" t="s">
        <v>7400</v>
      </c>
      <c r="G457" s="67">
        <v>38160</v>
      </c>
      <c r="H457" s="69" t="s">
        <v>7401</v>
      </c>
      <c r="I457" s="67">
        <v>41383</v>
      </c>
      <c r="J457" s="69" t="s">
        <v>126</v>
      </c>
      <c r="K457" s="69" t="s">
        <v>9</v>
      </c>
      <c r="L457" s="69" t="s">
        <v>6327</v>
      </c>
      <c r="M457" s="69" t="s">
        <v>6456</v>
      </c>
      <c r="N457" s="69" t="s">
        <v>7402</v>
      </c>
      <c r="O457" s="69" t="s">
        <v>7403</v>
      </c>
      <c r="P457" s="69" t="s">
        <v>7404</v>
      </c>
      <c r="Q457" s="69" t="s">
        <v>7405</v>
      </c>
      <c r="R457" s="69" t="s">
        <v>7406</v>
      </c>
      <c r="S457" s="69" t="s">
        <v>12016</v>
      </c>
      <c r="T457" s="69" t="s">
        <v>150</v>
      </c>
      <c r="U457" s="69" t="s">
        <v>150</v>
      </c>
      <c r="V457" s="69" t="s">
        <v>150</v>
      </c>
      <c r="W457" s="69" t="s">
        <v>150</v>
      </c>
      <c r="X457" s="69" t="s">
        <v>12017</v>
      </c>
      <c r="Y457" s="69" t="s">
        <v>12018</v>
      </c>
      <c r="Z457" s="69" t="s">
        <v>7407</v>
      </c>
      <c r="AA457" s="69" t="s">
        <v>7408</v>
      </c>
      <c r="AB457" s="69" t="s">
        <v>12019</v>
      </c>
      <c r="AC457" s="69" t="s">
        <v>12020</v>
      </c>
      <c r="AD457" s="69" t="s">
        <v>7409</v>
      </c>
      <c r="AE457" s="149" t="s">
        <v>7410</v>
      </c>
      <c r="AF457" s="150"/>
    </row>
    <row r="458" spans="1:32" ht="39.9" customHeight="1">
      <c r="A458" s="69">
        <v>657</v>
      </c>
      <c r="B458" s="69">
        <v>1791726979001</v>
      </c>
      <c r="C458" s="69" t="s">
        <v>7411</v>
      </c>
      <c r="D458" s="69" t="s">
        <v>10913</v>
      </c>
      <c r="E458" s="69" t="s">
        <v>178</v>
      </c>
      <c r="F458" s="69" t="s">
        <v>4030</v>
      </c>
      <c r="G458" s="67">
        <v>32884</v>
      </c>
      <c r="H458" s="69" t="s">
        <v>7412</v>
      </c>
      <c r="I458" s="67">
        <v>41408</v>
      </c>
      <c r="J458" s="69" t="s">
        <v>126</v>
      </c>
      <c r="K458" s="69" t="s">
        <v>9</v>
      </c>
      <c r="L458" s="69" t="s">
        <v>6327</v>
      </c>
      <c r="M458" s="69" t="s">
        <v>7413</v>
      </c>
      <c r="N458" s="69" t="s">
        <v>7414</v>
      </c>
      <c r="O458" s="69" t="s">
        <v>7415</v>
      </c>
      <c r="P458" s="69" t="s">
        <v>7416</v>
      </c>
      <c r="Q458" s="69" t="s">
        <v>7417</v>
      </c>
      <c r="R458" s="69" t="s">
        <v>7418</v>
      </c>
      <c r="S458" s="69" t="s">
        <v>12021</v>
      </c>
      <c r="T458" s="69" t="s">
        <v>12022</v>
      </c>
      <c r="U458" s="69" t="s">
        <v>12023</v>
      </c>
      <c r="V458" s="69" t="s">
        <v>150</v>
      </c>
      <c r="W458" s="69" t="s">
        <v>150</v>
      </c>
      <c r="X458" s="69" t="s">
        <v>12024</v>
      </c>
      <c r="Y458" s="69" t="s">
        <v>12025</v>
      </c>
      <c r="Z458" s="69" t="s">
        <v>12022</v>
      </c>
      <c r="AA458" s="69" t="s">
        <v>12023</v>
      </c>
      <c r="AB458" s="69" t="s">
        <v>12026</v>
      </c>
      <c r="AC458" s="69" t="s">
        <v>12027</v>
      </c>
      <c r="AD458" s="69" t="s">
        <v>12028</v>
      </c>
      <c r="AE458" s="149" t="s">
        <v>12029</v>
      </c>
      <c r="AF458" s="150"/>
    </row>
    <row r="459" spans="1:32" ht="39.9" customHeight="1">
      <c r="A459" s="69">
        <v>658</v>
      </c>
      <c r="B459" s="69">
        <v>1791733169001</v>
      </c>
      <c r="C459" s="69" t="s">
        <v>7419</v>
      </c>
      <c r="D459" s="69" t="s">
        <v>10913</v>
      </c>
      <c r="E459" s="69" t="s">
        <v>241</v>
      </c>
      <c r="F459" s="69" t="s">
        <v>7420</v>
      </c>
      <c r="G459" s="67">
        <v>36430</v>
      </c>
      <c r="H459" s="69" t="s">
        <v>7421</v>
      </c>
      <c r="I459" s="67">
        <v>41390</v>
      </c>
      <c r="J459" s="69" t="s">
        <v>126</v>
      </c>
      <c r="K459" s="69" t="s">
        <v>9</v>
      </c>
      <c r="L459" s="69" t="s">
        <v>6327</v>
      </c>
      <c r="M459" s="69" t="s">
        <v>6773</v>
      </c>
      <c r="N459" s="69" t="s">
        <v>11143</v>
      </c>
      <c r="O459" s="69" t="s">
        <v>7422</v>
      </c>
      <c r="P459" s="69" t="s">
        <v>7423</v>
      </c>
      <c r="Q459" s="69" t="s">
        <v>7424</v>
      </c>
      <c r="R459" s="69" t="s">
        <v>7425</v>
      </c>
      <c r="S459" s="69" t="s">
        <v>12030</v>
      </c>
      <c r="T459" s="69" t="s">
        <v>150</v>
      </c>
      <c r="U459" s="69" t="s">
        <v>150</v>
      </c>
      <c r="V459" s="69" t="s">
        <v>150</v>
      </c>
      <c r="W459" s="69" t="s">
        <v>150</v>
      </c>
      <c r="X459" s="69" t="s">
        <v>11325</v>
      </c>
      <c r="Y459" s="69" t="s">
        <v>11326</v>
      </c>
      <c r="Z459" s="69" t="s">
        <v>11327</v>
      </c>
      <c r="AA459" s="69" t="s">
        <v>11328</v>
      </c>
      <c r="AB459" s="69" t="s">
        <v>11329</v>
      </c>
      <c r="AC459" s="69" t="s">
        <v>11330</v>
      </c>
      <c r="AD459" s="69" t="s">
        <v>11331</v>
      </c>
      <c r="AE459" s="149" t="s">
        <v>11332</v>
      </c>
      <c r="AF459" s="150"/>
    </row>
    <row r="460" spans="1:32" ht="39.9" customHeight="1">
      <c r="A460" s="69">
        <v>659</v>
      </c>
      <c r="B460" s="69">
        <v>1791749200001</v>
      </c>
      <c r="C460" s="69" t="s">
        <v>7426</v>
      </c>
      <c r="D460" s="69" t="s">
        <v>10913</v>
      </c>
      <c r="E460" s="69" t="s">
        <v>178</v>
      </c>
      <c r="F460" s="69" t="s">
        <v>7427</v>
      </c>
      <c r="G460" s="67">
        <v>36643</v>
      </c>
      <c r="H460" s="69" t="s">
        <v>7428</v>
      </c>
      <c r="I460" s="67">
        <v>41408</v>
      </c>
      <c r="J460" s="69" t="s">
        <v>126</v>
      </c>
      <c r="K460" s="69" t="s">
        <v>1073</v>
      </c>
      <c r="L460" s="69" t="s">
        <v>1074</v>
      </c>
      <c r="M460" s="69" t="s">
        <v>63</v>
      </c>
      <c r="N460" s="69" t="s">
        <v>7429</v>
      </c>
      <c r="O460" s="69" t="s">
        <v>7430</v>
      </c>
      <c r="P460" s="69" t="s">
        <v>7431</v>
      </c>
      <c r="Q460" s="69" t="s">
        <v>7432</v>
      </c>
      <c r="R460" s="69" t="s">
        <v>7433</v>
      </c>
      <c r="S460" s="69" t="s">
        <v>12031</v>
      </c>
      <c r="T460" s="69" t="s">
        <v>150</v>
      </c>
      <c r="U460" s="69" t="s">
        <v>150</v>
      </c>
      <c r="V460" s="69" t="s">
        <v>150</v>
      </c>
      <c r="W460" s="69" t="s">
        <v>150</v>
      </c>
      <c r="X460" s="69" t="s">
        <v>12032</v>
      </c>
      <c r="Y460" s="69" t="s">
        <v>12033</v>
      </c>
      <c r="Z460" s="69" t="s">
        <v>7434</v>
      </c>
      <c r="AA460" s="69" t="s">
        <v>7435</v>
      </c>
      <c r="AB460" s="69" t="s">
        <v>7436</v>
      </c>
      <c r="AC460" s="69" t="s">
        <v>12034</v>
      </c>
      <c r="AD460" s="69" t="s">
        <v>7437</v>
      </c>
      <c r="AE460" s="149" t="s">
        <v>7438</v>
      </c>
      <c r="AF460" s="150"/>
    </row>
    <row r="461" spans="1:32" ht="39.9" customHeight="1">
      <c r="A461" s="69">
        <v>660</v>
      </c>
      <c r="B461" s="69">
        <v>1791755324001</v>
      </c>
      <c r="C461" s="69" t="s">
        <v>7439</v>
      </c>
      <c r="D461" s="69" t="s">
        <v>10913</v>
      </c>
      <c r="E461" s="69" t="s">
        <v>241</v>
      </c>
      <c r="F461" s="69" t="s">
        <v>7440</v>
      </c>
      <c r="G461" s="67">
        <v>33380</v>
      </c>
      <c r="H461" s="69" t="s">
        <v>7441</v>
      </c>
      <c r="I461" s="67">
        <v>41425</v>
      </c>
      <c r="J461" s="69" t="s">
        <v>126</v>
      </c>
      <c r="K461" s="69" t="s">
        <v>9</v>
      </c>
      <c r="L461" s="69" t="s">
        <v>6360</v>
      </c>
      <c r="M461" s="69" t="s">
        <v>7442</v>
      </c>
      <c r="N461" s="69" t="s">
        <v>7443</v>
      </c>
      <c r="O461" s="69" t="s">
        <v>7444</v>
      </c>
      <c r="P461" s="69" t="s">
        <v>7445</v>
      </c>
      <c r="Q461" s="69" t="s">
        <v>7446</v>
      </c>
      <c r="R461" s="69" t="s">
        <v>7447</v>
      </c>
      <c r="S461" s="69" t="s">
        <v>12035</v>
      </c>
      <c r="T461" s="69" t="s">
        <v>150</v>
      </c>
      <c r="U461" s="69" t="s">
        <v>150</v>
      </c>
      <c r="V461" s="69" t="s">
        <v>150</v>
      </c>
      <c r="W461" s="69" t="s">
        <v>150</v>
      </c>
      <c r="X461" s="69" t="s">
        <v>7448</v>
      </c>
      <c r="Y461" s="69" t="s">
        <v>7449</v>
      </c>
      <c r="Z461" s="69" t="s">
        <v>7450</v>
      </c>
      <c r="AA461" s="69" t="s">
        <v>7451</v>
      </c>
      <c r="AB461" s="69" t="s">
        <v>7452</v>
      </c>
      <c r="AC461" s="69" t="s">
        <v>7453</v>
      </c>
      <c r="AD461" s="69" t="s">
        <v>7454</v>
      </c>
      <c r="AE461" s="149" t="s">
        <v>7455</v>
      </c>
      <c r="AF461" s="150"/>
    </row>
    <row r="462" spans="1:32" ht="39.9" customHeight="1">
      <c r="A462" s="69">
        <v>661</v>
      </c>
      <c r="B462" s="69">
        <v>1791776623001</v>
      </c>
      <c r="C462" s="69" t="s">
        <v>7456</v>
      </c>
      <c r="D462" s="69" t="s">
        <v>10913</v>
      </c>
      <c r="E462" s="69" t="s">
        <v>241</v>
      </c>
      <c r="F462" s="69" t="s">
        <v>7457</v>
      </c>
      <c r="G462" s="67">
        <v>23635</v>
      </c>
      <c r="H462" s="69" t="s">
        <v>7458</v>
      </c>
      <c r="I462" s="67">
        <v>41408</v>
      </c>
      <c r="J462" s="69" t="s">
        <v>126</v>
      </c>
      <c r="K462" s="69" t="s">
        <v>9</v>
      </c>
      <c r="L462" s="69" t="s">
        <v>7459</v>
      </c>
      <c r="M462" s="69" t="s">
        <v>7460</v>
      </c>
      <c r="N462" s="69" t="s">
        <v>7461</v>
      </c>
      <c r="O462" s="69" t="s">
        <v>7462</v>
      </c>
      <c r="P462" s="69" t="s">
        <v>7463</v>
      </c>
      <c r="Q462" s="69" t="s">
        <v>7464</v>
      </c>
      <c r="R462" s="69" t="s">
        <v>7465</v>
      </c>
      <c r="S462" s="69" t="s">
        <v>12036</v>
      </c>
      <c r="T462" s="69" t="s">
        <v>150</v>
      </c>
      <c r="U462" s="69" t="s">
        <v>150</v>
      </c>
      <c r="V462" s="69" t="s">
        <v>150</v>
      </c>
      <c r="W462" s="69" t="s">
        <v>150</v>
      </c>
      <c r="X462" s="69" t="s">
        <v>7466</v>
      </c>
      <c r="Y462" s="69" t="s">
        <v>7467</v>
      </c>
      <c r="Z462" s="69" t="s">
        <v>7468</v>
      </c>
      <c r="AA462" s="69" t="s">
        <v>7469</v>
      </c>
      <c r="AB462" s="69" t="s">
        <v>7470</v>
      </c>
      <c r="AC462" s="69" t="s">
        <v>7471</v>
      </c>
      <c r="AD462" s="69" t="s">
        <v>7472</v>
      </c>
      <c r="AE462" s="149" t="s">
        <v>7473</v>
      </c>
      <c r="AF462" s="150"/>
    </row>
    <row r="463" spans="1:32" ht="39.9" customHeight="1">
      <c r="A463" s="69">
        <v>663</v>
      </c>
      <c r="B463" s="69">
        <v>1791784979001</v>
      </c>
      <c r="C463" s="69" t="s">
        <v>7475</v>
      </c>
      <c r="D463" s="69" t="s">
        <v>10913</v>
      </c>
      <c r="E463" s="69" t="s">
        <v>291</v>
      </c>
      <c r="F463" s="69" t="s">
        <v>7476</v>
      </c>
      <c r="G463" s="67">
        <v>36844</v>
      </c>
      <c r="H463" s="69" t="s">
        <v>7477</v>
      </c>
      <c r="I463" s="67">
        <v>41397</v>
      </c>
      <c r="J463" s="69" t="s">
        <v>126</v>
      </c>
      <c r="K463" s="69" t="s">
        <v>9</v>
      </c>
      <c r="L463" s="69" t="s">
        <v>6327</v>
      </c>
      <c r="M463" s="69" t="s">
        <v>6773</v>
      </c>
      <c r="N463" s="69" t="s">
        <v>7478</v>
      </c>
      <c r="O463" s="69" t="s">
        <v>7479</v>
      </c>
      <c r="P463" s="69" t="s">
        <v>7480</v>
      </c>
      <c r="Q463" s="69" t="s">
        <v>7481</v>
      </c>
      <c r="R463" s="69" t="s">
        <v>7482</v>
      </c>
      <c r="S463" s="69" t="s">
        <v>12037</v>
      </c>
      <c r="T463" s="69" t="s">
        <v>150</v>
      </c>
      <c r="U463" s="69" t="s">
        <v>150</v>
      </c>
      <c r="V463" s="69" t="s">
        <v>150</v>
      </c>
      <c r="W463" s="69" t="s">
        <v>150</v>
      </c>
      <c r="X463" s="69" t="s">
        <v>12038</v>
      </c>
      <c r="Y463" s="69" t="s">
        <v>12039</v>
      </c>
      <c r="Z463" s="69" t="s">
        <v>12040</v>
      </c>
      <c r="AA463" s="69" t="s">
        <v>12041</v>
      </c>
      <c r="AB463" s="69" t="s">
        <v>12042</v>
      </c>
      <c r="AC463" s="69" t="s">
        <v>12043</v>
      </c>
      <c r="AD463" s="69" t="s">
        <v>7483</v>
      </c>
      <c r="AE463" s="149" t="s">
        <v>7484</v>
      </c>
      <c r="AF463" s="150"/>
    </row>
    <row r="464" spans="1:32" ht="39.9" customHeight="1">
      <c r="A464" s="69">
        <v>665</v>
      </c>
      <c r="B464" s="69">
        <v>1791808673001</v>
      </c>
      <c r="C464" s="69" t="s">
        <v>7485</v>
      </c>
      <c r="D464" s="69" t="s">
        <v>10913</v>
      </c>
      <c r="E464" s="69" t="s">
        <v>178</v>
      </c>
      <c r="F464" s="69" t="s">
        <v>7486</v>
      </c>
      <c r="G464" s="67">
        <v>37196</v>
      </c>
      <c r="H464" s="69" t="s">
        <v>7487</v>
      </c>
      <c r="I464" s="67">
        <v>41403</v>
      </c>
      <c r="J464" s="69" t="s">
        <v>126</v>
      </c>
      <c r="K464" s="69" t="s">
        <v>9</v>
      </c>
      <c r="L464" s="69" t="s">
        <v>6327</v>
      </c>
      <c r="M464" s="69" t="s">
        <v>7474</v>
      </c>
      <c r="N464" s="69" t="s">
        <v>11144</v>
      </c>
      <c r="O464" s="69" t="s">
        <v>7488</v>
      </c>
      <c r="P464" s="69" t="s">
        <v>7489</v>
      </c>
      <c r="Q464" s="69" t="s">
        <v>7490</v>
      </c>
      <c r="R464" s="69" t="s">
        <v>7491</v>
      </c>
      <c r="S464" s="69" t="s">
        <v>12044</v>
      </c>
      <c r="T464" s="69" t="s">
        <v>150</v>
      </c>
      <c r="U464" s="69" t="s">
        <v>150</v>
      </c>
      <c r="V464" s="69" t="s">
        <v>150</v>
      </c>
      <c r="W464" s="69" t="s">
        <v>150</v>
      </c>
      <c r="X464" s="69" t="s">
        <v>7492</v>
      </c>
      <c r="Y464" s="69" t="s">
        <v>7493</v>
      </c>
      <c r="Z464" s="69" t="s">
        <v>7494</v>
      </c>
      <c r="AA464" s="69" t="s">
        <v>7495</v>
      </c>
      <c r="AB464" s="69" t="s">
        <v>7496</v>
      </c>
      <c r="AC464" s="69" t="s">
        <v>7497</v>
      </c>
      <c r="AD464" s="69" t="s">
        <v>7498</v>
      </c>
      <c r="AE464" s="149" t="s">
        <v>7499</v>
      </c>
      <c r="AF464" s="150"/>
    </row>
    <row r="465" spans="1:32" ht="39.9" customHeight="1">
      <c r="A465" s="69">
        <v>666</v>
      </c>
      <c r="B465" s="69">
        <v>1791810899001</v>
      </c>
      <c r="C465" s="69" t="s">
        <v>7500</v>
      </c>
      <c r="D465" s="69" t="s">
        <v>10913</v>
      </c>
      <c r="E465" s="69" t="s">
        <v>178</v>
      </c>
      <c r="F465" s="69" t="s">
        <v>7501</v>
      </c>
      <c r="G465" s="67">
        <v>32364</v>
      </c>
      <c r="H465" s="69" t="s">
        <v>7502</v>
      </c>
      <c r="I465" s="67">
        <v>41425</v>
      </c>
      <c r="J465" s="69" t="s">
        <v>126</v>
      </c>
      <c r="K465" s="69" t="s">
        <v>9</v>
      </c>
      <c r="L465" s="69" t="s">
        <v>6327</v>
      </c>
      <c r="M465" s="69" t="s">
        <v>6327</v>
      </c>
      <c r="N465" s="69" t="s">
        <v>7503</v>
      </c>
      <c r="O465" s="69" t="s">
        <v>7504</v>
      </c>
      <c r="P465" s="69" t="s">
        <v>7505</v>
      </c>
      <c r="Q465" s="69" t="s">
        <v>11333</v>
      </c>
      <c r="R465" s="69" t="s">
        <v>7506</v>
      </c>
      <c r="S465" s="69" t="s">
        <v>7507</v>
      </c>
      <c r="T465" s="69" t="s">
        <v>150</v>
      </c>
      <c r="U465" s="69" t="s">
        <v>150</v>
      </c>
      <c r="V465" s="69" t="s">
        <v>150</v>
      </c>
      <c r="W465" s="69" t="s">
        <v>150</v>
      </c>
      <c r="X465" s="69" t="s">
        <v>7508</v>
      </c>
      <c r="Y465" s="69" t="s">
        <v>7509</v>
      </c>
      <c r="Z465" s="69" t="s">
        <v>7510</v>
      </c>
      <c r="AA465" s="69" t="s">
        <v>7511</v>
      </c>
      <c r="AB465" s="69" t="s">
        <v>7512</v>
      </c>
      <c r="AC465" s="69" t="s">
        <v>7513</v>
      </c>
      <c r="AD465" s="69" t="s">
        <v>7514</v>
      </c>
      <c r="AE465" s="149" t="s">
        <v>7515</v>
      </c>
      <c r="AF465" s="150"/>
    </row>
    <row r="466" spans="1:32" ht="39.9" customHeight="1">
      <c r="A466" s="69">
        <v>667</v>
      </c>
      <c r="B466" s="69">
        <v>1791847644001</v>
      </c>
      <c r="C466" s="69" t="s">
        <v>7516</v>
      </c>
      <c r="D466" s="69" t="s">
        <v>10913</v>
      </c>
      <c r="E466" s="69" t="s">
        <v>123</v>
      </c>
      <c r="F466" s="69" t="s">
        <v>7517</v>
      </c>
      <c r="G466" s="67">
        <v>37503</v>
      </c>
      <c r="H466" s="69" t="s">
        <v>7518</v>
      </c>
      <c r="I466" s="67">
        <v>41380</v>
      </c>
      <c r="J466" s="69" t="s">
        <v>126</v>
      </c>
      <c r="K466" s="69" t="s">
        <v>9</v>
      </c>
      <c r="L466" s="69" t="s">
        <v>2681</v>
      </c>
      <c r="M466" s="69" t="s">
        <v>2682</v>
      </c>
      <c r="N466" s="69" t="s">
        <v>7519</v>
      </c>
      <c r="O466" s="69" t="s">
        <v>7520</v>
      </c>
      <c r="P466" s="69" t="s">
        <v>7521</v>
      </c>
      <c r="Q466" s="69" t="s">
        <v>7522</v>
      </c>
      <c r="R466" s="69" t="s">
        <v>7523</v>
      </c>
      <c r="S466" s="69" t="s">
        <v>7524</v>
      </c>
      <c r="T466" s="69" t="s">
        <v>150</v>
      </c>
      <c r="U466" s="69" t="s">
        <v>150</v>
      </c>
      <c r="V466" s="69" t="s">
        <v>150</v>
      </c>
      <c r="W466" s="69" t="s">
        <v>150</v>
      </c>
      <c r="X466" s="69" t="s">
        <v>7525</v>
      </c>
      <c r="Y466" s="69" t="s">
        <v>7526</v>
      </c>
      <c r="Z466" s="69" t="s">
        <v>7527</v>
      </c>
      <c r="AA466" s="69" t="s">
        <v>7528</v>
      </c>
      <c r="AB466" s="69" t="s">
        <v>7529</v>
      </c>
      <c r="AC466" s="69" t="s">
        <v>7530</v>
      </c>
      <c r="AD466" s="69" t="s">
        <v>7531</v>
      </c>
      <c r="AE466" s="149" t="s">
        <v>7532</v>
      </c>
      <c r="AF466" s="150"/>
    </row>
    <row r="467" spans="1:32" ht="39.9" customHeight="1">
      <c r="A467" s="69">
        <v>669</v>
      </c>
      <c r="B467" s="69">
        <v>1791883586001</v>
      </c>
      <c r="C467" s="69" t="s">
        <v>7533</v>
      </c>
      <c r="D467" s="69" t="s">
        <v>10913</v>
      </c>
      <c r="E467" s="69" t="s">
        <v>241</v>
      </c>
      <c r="F467" s="69" t="s">
        <v>7534</v>
      </c>
      <c r="G467" s="67">
        <v>25668</v>
      </c>
      <c r="H467" s="69" t="s">
        <v>7535</v>
      </c>
      <c r="I467" s="67">
        <v>41402</v>
      </c>
      <c r="J467" s="69" t="s">
        <v>126</v>
      </c>
      <c r="K467" s="69" t="s">
        <v>9</v>
      </c>
      <c r="L467" s="69" t="s">
        <v>6327</v>
      </c>
      <c r="M467" s="69" t="s">
        <v>6587</v>
      </c>
      <c r="N467" s="69" t="s">
        <v>7536</v>
      </c>
      <c r="O467" s="69" t="s">
        <v>7537</v>
      </c>
      <c r="P467" s="69" t="s">
        <v>7538</v>
      </c>
      <c r="Q467" s="69" t="s">
        <v>7539</v>
      </c>
      <c r="R467" s="69" t="s">
        <v>7540</v>
      </c>
      <c r="S467" s="69" t="s">
        <v>7541</v>
      </c>
      <c r="T467" s="69" t="s">
        <v>150</v>
      </c>
      <c r="U467" s="69" t="s">
        <v>150</v>
      </c>
      <c r="V467" s="69" t="s">
        <v>150</v>
      </c>
      <c r="W467" s="69" t="s">
        <v>150</v>
      </c>
      <c r="X467" s="69" t="s">
        <v>7542</v>
      </c>
      <c r="Y467" s="69" t="s">
        <v>12045</v>
      </c>
      <c r="Z467" s="69" t="s">
        <v>7543</v>
      </c>
      <c r="AA467" s="69" t="s">
        <v>7544</v>
      </c>
      <c r="AB467" s="69" t="s">
        <v>7545</v>
      </c>
      <c r="AC467" s="69" t="s">
        <v>7546</v>
      </c>
      <c r="AD467" s="69" t="s">
        <v>7547</v>
      </c>
      <c r="AE467" s="149" t="s">
        <v>7548</v>
      </c>
      <c r="AF467" s="150"/>
    </row>
    <row r="468" spans="1:32" ht="39.9" customHeight="1">
      <c r="A468" s="69">
        <v>670</v>
      </c>
      <c r="B468" s="69">
        <v>1791905873001</v>
      </c>
      <c r="C468" s="69" t="s">
        <v>7549</v>
      </c>
      <c r="D468" s="69" t="s">
        <v>10913</v>
      </c>
      <c r="E468" s="69" t="s">
        <v>178</v>
      </c>
      <c r="F468" s="69" t="s">
        <v>7550</v>
      </c>
      <c r="G468" s="67">
        <v>37873</v>
      </c>
      <c r="H468" s="69" t="s">
        <v>7551</v>
      </c>
      <c r="I468" s="67">
        <v>41379</v>
      </c>
      <c r="J468" s="69" t="s">
        <v>126</v>
      </c>
      <c r="K468" s="69" t="s">
        <v>9</v>
      </c>
      <c r="L468" s="69" t="s">
        <v>6327</v>
      </c>
      <c r="M468" s="69" t="s">
        <v>7250</v>
      </c>
      <c r="N468" s="69" t="s">
        <v>11145</v>
      </c>
      <c r="O468" s="69" t="s">
        <v>7552</v>
      </c>
      <c r="P468" s="69" t="s">
        <v>7553</v>
      </c>
      <c r="Q468" s="69" t="s">
        <v>7554</v>
      </c>
      <c r="R468" s="69" t="s">
        <v>7555</v>
      </c>
      <c r="S468" s="69" t="s">
        <v>7556</v>
      </c>
      <c r="T468" s="69" t="s">
        <v>7557</v>
      </c>
      <c r="U468" s="69" t="s">
        <v>7558</v>
      </c>
      <c r="V468" s="69" t="s">
        <v>4374</v>
      </c>
      <c r="W468" s="69" t="s">
        <v>7559</v>
      </c>
      <c r="X468" s="69" t="s">
        <v>7560</v>
      </c>
      <c r="Y468" s="69" t="s">
        <v>7561</v>
      </c>
      <c r="Z468" s="69" t="s">
        <v>7562</v>
      </c>
      <c r="AA468" s="69" t="s">
        <v>7563</v>
      </c>
      <c r="AB468" s="69" t="s">
        <v>7564</v>
      </c>
      <c r="AC468" s="69" t="s">
        <v>7565</v>
      </c>
      <c r="AD468" s="69" t="s">
        <v>7566</v>
      </c>
      <c r="AE468" s="149" t="s">
        <v>7567</v>
      </c>
      <c r="AF468" s="150"/>
    </row>
    <row r="469" spans="1:32" ht="39.9" customHeight="1">
      <c r="A469" s="69">
        <v>671</v>
      </c>
      <c r="B469" s="69">
        <v>1791922298001</v>
      </c>
      <c r="C469" s="69" t="s">
        <v>7568</v>
      </c>
      <c r="D469" s="69" t="s">
        <v>10913</v>
      </c>
      <c r="E469" s="69" t="s">
        <v>178</v>
      </c>
      <c r="F469" s="69" t="s">
        <v>2868</v>
      </c>
      <c r="G469" s="67">
        <v>32760</v>
      </c>
      <c r="H469" s="69" t="s">
        <v>7569</v>
      </c>
      <c r="I469" s="67">
        <v>41417</v>
      </c>
      <c r="J469" s="69" t="s">
        <v>126</v>
      </c>
      <c r="K469" s="69" t="s">
        <v>9</v>
      </c>
      <c r="L469" s="69" t="s">
        <v>6327</v>
      </c>
      <c r="M469" s="69" t="s">
        <v>6393</v>
      </c>
      <c r="N469" s="69" t="s">
        <v>7570</v>
      </c>
      <c r="O469" s="69" t="s">
        <v>7571</v>
      </c>
      <c r="P469" s="69" t="s">
        <v>7572</v>
      </c>
      <c r="Q469" s="69" t="s">
        <v>7573</v>
      </c>
      <c r="R469" s="69" t="s">
        <v>7574</v>
      </c>
      <c r="S469" s="69" t="s">
        <v>12046</v>
      </c>
      <c r="T469" s="69" t="s">
        <v>150</v>
      </c>
      <c r="U469" s="69" t="s">
        <v>150</v>
      </c>
      <c r="V469" s="69" t="s">
        <v>150</v>
      </c>
      <c r="W469" s="69" t="s">
        <v>150</v>
      </c>
      <c r="X469" s="69" t="s">
        <v>7575</v>
      </c>
      <c r="Y469" s="69" t="s">
        <v>7576</v>
      </c>
      <c r="Z469" s="69" t="s">
        <v>7577</v>
      </c>
      <c r="AA469" s="69" t="s">
        <v>7578</v>
      </c>
      <c r="AB469" s="69" t="s">
        <v>7579</v>
      </c>
      <c r="AC469" s="69" t="s">
        <v>7580</v>
      </c>
      <c r="AD469" s="69" t="s">
        <v>7581</v>
      </c>
      <c r="AE469" s="149" t="s">
        <v>7582</v>
      </c>
      <c r="AF469" s="150"/>
    </row>
    <row r="470" spans="1:32" ht="39.9" customHeight="1">
      <c r="A470" s="69">
        <v>672</v>
      </c>
      <c r="B470" s="69">
        <v>1791927176001</v>
      </c>
      <c r="C470" s="69" t="s">
        <v>7583</v>
      </c>
      <c r="D470" s="69" t="s">
        <v>10913</v>
      </c>
      <c r="E470" s="69" t="s">
        <v>241</v>
      </c>
      <c r="F470" s="69" t="s">
        <v>7584</v>
      </c>
      <c r="G470" s="67">
        <v>37984</v>
      </c>
      <c r="H470" s="69" t="s">
        <v>7585</v>
      </c>
      <c r="I470" s="67">
        <v>41416</v>
      </c>
      <c r="J470" s="69" t="s">
        <v>126</v>
      </c>
      <c r="K470" s="69" t="s">
        <v>9</v>
      </c>
      <c r="L470" s="69" t="s">
        <v>6327</v>
      </c>
      <c r="M470" s="69" t="s">
        <v>2597</v>
      </c>
      <c r="N470" s="69" t="s">
        <v>7586</v>
      </c>
      <c r="O470" s="69" t="s">
        <v>7587</v>
      </c>
      <c r="P470" s="69" t="s">
        <v>7588</v>
      </c>
      <c r="Q470" s="69" t="s">
        <v>7589</v>
      </c>
      <c r="R470" s="69" t="s">
        <v>7590</v>
      </c>
      <c r="S470" s="69" t="s">
        <v>12047</v>
      </c>
      <c r="T470" s="69" t="s">
        <v>150</v>
      </c>
      <c r="U470" s="69" t="s">
        <v>150</v>
      </c>
      <c r="V470" s="69" t="s">
        <v>150</v>
      </c>
      <c r="W470" s="69" t="s">
        <v>150</v>
      </c>
      <c r="X470" s="69" t="s">
        <v>7591</v>
      </c>
      <c r="Y470" s="69" t="s">
        <v>7592</v>
      </c>
      <c r="Z470" s="69" t="s">
        <v>7593</v>
      </c>
      <c r="AA470" s="69" t="s">
        <v>7594</v>
      </c>
      <c r="AB470" s="69" t="s">
        <v>7595</v>
      </c>
      <c r="AC470" s="69" t="s">
        <v>7596</v>
      </c>
      <c r="AD470" s="69" t="s">
        <v>7597</v>
      </c>
      <c r="AE470" s="149" t="s">
        <v>7598</v>
      </c>
      <c r="AF470" s="150"/>
    </row>
    <row r="471" spans="1:32" ht="39.9" customHeight="1">
      <c r="A471" s="69">
        <v>673</v>
      </c>
      <c r="B471" s="69">
        <v>1791928083001</v>
      </c>
      <c r="C471" s="69" t="s">
        <v>7599</v>
      </c>
      <c r="D471" s="69" t="s">
        <v>10913</v>
      </c>
      <c r="E471" s="69" t="s">
        <v>291</v>
      </c>
      <c r="F471" s="69" t="s">
        <v>7600</v>
      </c>
      <c r="G471" s="67">
        <v>37872</v>
      </c>
      <c r="H471" s="69" t="s">
        <v>7601</v>
      </c>
      <c r="I471" s="67">
        <v>41405</v>
      </c>
      <c r="J471" s="69" t="s">
        <v>126</v>
      </c>
      <c r="K471" s="69" t="s">
        <v>9</v>
      </c>
      <c r="L471" s="69" t="s">
        <v>6327</v>
      </c>
      <c r="M471" s="69" t="s">
        <v>6741</v>
      </c>
      <c r="N471" s="69" t="s">
        <v>7602</v>
      </c>
      <c r="O471" s="69" t="s">
        <v>7603</v>
      </c>
      <c r="P471" s="69" t="s">
        <v>7604</v>
      </c>
      <c r="Q471" s="69" t="s">
        <v>7605</v>
      </c>
      <c r="R471" s="69" t="s">
        <v>7606</v>
      </c>
      <c r="S471" s="69" t="s">
        <v>7607</v>
      </c>
      <c r="T471" s="69" t="s">
        <v>150</v>
      </c>
      <c r="U471" s="69" t="s">
        <v>150</v>
      </c>
      <c r="V471" s="69" t="s">
        <v>150</v>
      </c>
      <c r="W471" s="69" t="s">
        <v>150</v>
      </c>
      <c r="X471" s="69" t="s">
        <v>7608</v>
      </c>
      <c r="Y471" s="69" t="s">
        <v>7609</v>
      </c>
      <c r="Z471" s="69" t="s">
        <v>7610</v>
      </c>
      <c r="AA471" s="69" t="s">
        <v>7611</v>
      </c>
      <c r="AB471" s="69" t="s">
        <v>7612</v>
      </c>
      <c r="AC471" s="69" t="s">
        <v>7613</v>
      </c>
      <c r="AD471" s="69" t="s">
        <v>7614</v>
      </c>
      <c r="AE471" s="149" t="s">
        <v>7615</v>
      </c>
      <c r="AF471" s="150"/>
    </row>
    <row r="472" spans="1:32" ht="39.9" customHeight="1">
      <c r="A472" s="69">
        <v>674</v>
      </c>
      <c r="B472" s="69">
        <v>1791935233001</v>
      </c>
      <c r="C472" s="69" t="s">
        <v>7616</v>
      </c>
      <c r="D472" s="69" t="s">
        <v>10913</v>
      </c>
      <c r="E472" s="69" t="s">
        <v>291</v>
      </c>
      <c r="F472" s="69" t="s">
        <v>7617</v>
      </c>
      <c r="G472" s="67">
        <v>38089</v>
      </c>
      <c r="H472" s="69" t="s">
        <v>7618</v>
      </c>
      <c r="I472" s="67">
        <v>41390</v>
      </c>
      <c r="J472" s="69" t="s">
        <v>126</v>
      </c>
      <c r="K472" s="69" t="s">
        <v>9</v>
      </c>
      <c r="L472" s="69" t="s">
        <v>6327</v>
      </c>
      <c r="M472" s="69" t="s">
        <v>6327</v>
      </c>
      <c r="N472" s="69" t="s">
        <v>7619</v>
      </c>
      <c r="O472" s="69" t="s">
        <v>7620</v>
      </c>
      <c r="P472" s="69" t="s">
        <v>7621</v>
      </c>
      <c r="Q472" s="69" t="s">
        <v>12048</v>
      </c>
      <c r="R472" s="69" t="s">
        <v>12049</v>
      </c>
      <c r="S472" s="69" t="s">
        <v>12050</v>
      </c>
      <c r="T472" s="69" t="s">
        <v>150</v>
      </c>
      <c r="U472" s="69" t="s">
        <v>150</v>
      </c>
      <c r="V472" s="69" t="s">
        <v>150</v>
      </c>
      <c r="W472" s="69" t="s">
        <v>150</v>
      </c>
      <c r="X472" s="69" t="s">
        <v>7622</v>
      </c>
      <c r="Y472" s="69" t="s">
        <v>7623</v>
      </c>
      <c r="Z472" s="69" t="s">
        <v>7624</v>
      </c>
      <c r="AA472" s="69" t="s">
        <v>7625</v>
      </c>
      <c r="AB472" s="69" t="s">
        <v>7626</v>
      </c>
      <c r="AC472" s="69" t="s">
        <v>7627</v>
      </c>
      <c r="AD472" s="69" t="s">
        <v>7628</v>
      </c>
      <c r="AE472" s="149" t="s">
        <v>12051</v>
      </c>
      <c r="AF472" s="150"/>
    </row>
    <row r="473" spans="1:32" ht="39.9" customHeight="1">
      <c r="A473" s="69">
        <v>675</v>
      </c>
      <c r="B473" s="69">
        <v>1791944038001</v>
      </c>
      <c r="C473" s="69" t="s">
        <v>7629</v>
      </c>
      <c r="D473" s="69" t="s">
        <v>10913</v>
      </c>
      <c r="E473" s="69" t="s">
        <v>291</v>
      </c>
      <c r="F473" s="69" t="s">
        <v>7630</v>
      </c>
      <c r="G473" s="67">
        <v>38146</v>
      </c>
      <c r="H473" s="69" t="s">
        <v>7631</v>
      </c>
      <c r="I473" s="67">
        <v>41400</v>
      </c>
      <c r="J473" s="69" t="s">
        <v>126</v>
      </c>
      <c r="K473" s="69" t="s">
        <v>9</v>
      </c>
      <c r="L473" s="69" t="s">
        <v>6327</v>
      </c>
      <c r="M473" s="69" t="s">
        <v>6327</v>
      </c>
      <c r="N473" s="69" t="s">
        <v>7632</v>
      </c>
      <c r="O473" s="69" t="s">
        <v>7633</v>
      </c>
      <c r="P473" s="69" t="s">
        <v>7634</v>
      </c>
      <c r="Q473" s="69" t="s">
        <v>7635</v>
      </c>
      <c r="R473" s="69" t="s">
        <v>7636</v>
      </c>
      <c r="S473" s="69" t="s">
        <v>7637</v>
      </c>
      <c r="T473" s="69" t="s">
        <v>11334</v>
      </c>
      <c r="U473" s="69" t="s">
        <v>11335</v>
      </c>
      <c r="V473" s="69" t="s">
        <v>11237</v>
      </c>
      <c r="W473" s="69" t="s">
        <v>11336</v>
      </c>
      <c r="X473" s="69" t="s">
        <v>7638</v>
      </c>
      <c r="Y473" s="69" t="s">
        <v>7639</v>
      </c>
      <c r="Z473" s="69" t="s">
        <v>7640</v>
      </c>
      <c r="AA473" s="69" t="s">
        <v>7641</v>
      </c>
      <c r="AB473" s="69" t="s">
        <v>11337</v>
      </c>
      <c r="AC473" s="69" t="s">
        <v>11338</v>
      </c>
      <c r="AD473" s="69" t="s">
        <v>7642</v>
      </c>
      <c r="AE473" s="149" t="s">
        <v>7643</v>
      </c>
      <c r="AF473" s="150"/>
    </row>
    <row r="474" spans="1:32" ht="39.9" customHeight="1">
      <c r="A474" s="69">
        <v>676</v>
      </c>
      <c r="B474" s="69">
        <v>1791957792001</v>
      </c>
      <c r="C474" s="69" t="s">
        <v>7644</v>
      </c>
      <c r="D474" s="69" t="s">
        <v>10913</v>
      </c>
      <c r="E474" s="69" t="s">
        <v>241</v>
      </c>
      <c r="F474" s="69" t="s">
        <v>7645</v>
      </c>
      <c r="G474" s="67">
        <v>33802</v>
      </c>
      <c r="H474" s="69" t="s">
        <v>7646</v>
      </c>
      <c r="I474" s="67">
        <v>41380</v>
      </c>
      <c r="J474" s="69" t="s">
        <v>126</v>
      </c>
      <c r="K474" s="69" t="s">
        <v>9</v>
      </c>
      <c r="L474" s="69" t="s">
        <v>6327</v>
      </c>
      <c r="M474" s="69" t="s">
        <v>6327</v>
      </c>
      <c r="N474" s="69" t="s">
        <v>7647</v>
      </c>
      <c r="O474" s="69" t="s">
        <v>7648</v>
      </c>
      <c r="P474" s="69" t="s">
        <v>7649</v>
      </c>
      <c r="Q474" s="69" t="s">
        <v>7650</v>
      </c>
      <c r="R474" s="69" t="s">
        <v>7651</v>
      </c>
      <c r="S474" s="69" t="s">
        <v>12052</v>
      </c>
      <c r="T474" s="69" t="s">
        <v>150</v>
      </c>
      <c r="U474" s="69" t="s">
        <v>150</v>
      </c>
      <c r="V474" s="69" t="s">
        <v>150</v>
      </c>
      <c r="W474" s="69" t="s">
        <v>150</v>
      </c>
      <c r="X474" s="69" t="s">
        <v>7652</v>
      </c>
      <c r="Y474" s="69" t="s">
        <v>7653</v>
      </c>
      <c r="Z474" s="69" t="s">
        <v>7654</v>
      </c>
      <c r="AA474" s="69" t="s">
        <v>7655</v>
      </c>
      <c r="AB474" s="69" t="s">
        <v>7656</v>
      </c>
      <c r="AC474" s="69" t="s">
        <v>7657</v>
      </c>
      <c r="AD474" s="69" t="s">
        <v>7658</v>
      </c>
      <c r="AE474" s="149" t="s">
        <v>7659</v>
      </c>
      <c r="AF474" s="150"/>
    </row>
    <row r="475" spans="1:32" ht="39.9" customHeight="1">
      <c r="A475" s="69">
        <v>677</v>
      </c>
      <c r="B475" s="69">
        <v>1791962214001</v>
      </c>
      <c r="C475" s="69" t="s">
        <v>7660</v>
      </c>
      <c r="D475" s="69" t="s">
        <v>10913</v>
      </c>
      <c r="E475" s="69" t="s">
        <v>241</v>
      </c>
      <c r="F475" s="69" t="s">
        <v>7661</v>
      </c>
      <c r="G475" s="67">
        <v>38217</v>
      </c>
      <c r="H475" s="69" t="s">
        <v>7662</v>
      </c>
      <c r="I475" s="67">
        <v>41424</v>
      </c>
      <c r="J475" s="69" t="s">
        <v>126</v>
      </c>
      <c r="K475" s="69" t="s">
        <v>9</v>
      </c>
      <c r="L475" s="69" t="s">
        <v>6327</v>
      </c>
      <c r="M475" s="69" t="s">
        <v>6587</v>
      </c>
      <c r="N475" s="69" t="s">
        <v>7663</v>
      </c>
      <c r="O475" s="69" t="s">
        <v>7664</v>
      </c>
      <c r="P475" s="69" t="s">
        <v>7665</v>
      </c>
      <c r="Q475" s="69" t="s">
        <v>7666</v>
      </c>
      <c r="R475" s="69" t="s">
        <v>7667</v>
      </c>
      <c r="S475" s="69" t="s">
        <v>7668</v>
      </c>
      <c r="T475" s="69" t="s">
        <v>150</v>
      </c>
      <c r="U475" s="69" t="s">
        <v>150</v>
      </c>
      <c r="V475" s="69" t="s">
        <v>150</v>
      </c>
      <c r="W475" s="69" t="s">
        <v>150</v>
      </c>
      <c r="X475" s="69" t="s">
        <v>7669</v>
      </c>
      <c r="Y475" s="69" t="s">
        <v>12053</v>
      </c>
      <c r="Z475" s="69" t="s">
        <v>7670</v>
      </c>
      <c r="AA475" s="69" t="s">
        <v>7671</v>
      </c>
      <c r="AB475" s="69" t="s">
        <v>7672</v>
      </c>
      <c r="AC475" s="69" t="s">
        <v>12054</v>
      </c>
      <c r="AD475" s="69" t="s">
        <v>7673</v>
      </c>
      <c r="AE475" s="149" t="s">
        <v>7674</v>
      </c>
      <c r="AF475" s="150"/>
    </row>
    <row r="476" spans="1:32" ht="39.9" customHeight="1">
      <c r="A476" s="69">
        <v>678</v>
      </c>
      <c r="B476" s="69">
        <v>1791962648001</v>
      </c>
      <c r="C476" s="69" t="s">
        <v>7675</v>
      </c>
      <c r="D476" s="69" t="s">
        <v>10913</v>
      </c>
      <c r="E476" s="69" t="s">
        <v>241</v>
      </c>
      <c r="F476" s="69" t="s">
        <v>7676</v>
      </c>
      <c r="G476" s="67">
        <v>38243</v>
      </c>
      <c r="H476" s="69" t="s">
        <v>7677</v>
      </c>
      <c r="I476" s="67">
        <v>41400</v>
      </c>
      <c r="J476" s="69" t="s">
        <v>126</v>
      </c>
      <c r="K476" s="69" t="s">
        <v>9</v>
      </c>
      <c r="L476" s="69" t="s">
        <v>6327</v>
      </c>
      <c r="M476" s="69" t="s">
        <v>6773</v>
      </c>
      <c r="N476" s="69" t="s">
        <v>7678</v>
      </c>
      <c r="O476" s="69" t="s">
        <v>7679</v>
      </c>
      <c r="P476" s="69" t="s">
        <v>7680</v>
      </c>
      <c r="Q476" s="69" t="s">
        <v>7681</v>
      </c>
      <c r="R476" s="69" t="s">
        <v>7682</v>
      </c>
      <c r="S476" s="69" t="s">
        <v>7683</v>
      </c>
      <c r="T476" s="69" t="s">
        <v>150</v>
      </c>
      <c r="U476" s="69" t="s">
        <v>150</v>
      </c>
      <c r="V476" s="69" t="s">
        <v>150</v>
      </c>
      <c r="W476" s="69" t="s">
        <v>150</v>
      </c>
      <c r="X476" s="69" t="s">
        <v>7684</v>
      </c>
      <c r="Y476" s="69" t="s">
        <v>12055</v>
      </c>
      <c r="Z476" s="69" t="s">
        <v>7685</v>
      </c>
      <c r="AA476" s="69" t="s">
        <v>7686</v>
      </c>
      <c r="AB476" s="69" t="s">
        <v>7687</v>
      </c>
      <c r="AC476" s="69" t="s">
        <v>7688</v>
      </c>
      <c r="AD476" s="69" t="s">
        <v>7689</v>
      </c>
      <c r="AE476" s="149" t="s">
        <v>7690</v>
      </c>
      <c r="AF476" s="150"/>
    </row>
    <row r="477" spans="1:32" ht="39.9" customHeight="1">
      <c r="A477" s="69">
        <v>679</v>
      </c>
      <c r="B477" s="69">
        <v>1791973186001</v>
      </c>
      <c r="C477" s="69" t="s">
        <v>7691</v>
      </c>
      <c r="D477" s="69" t="s">
        <v>10913</v>
      </c>
      <c r="E477" s="69" t="s">
        <v>241</v>
      </c>
      <c r="F477" s="69" t="s">
        <v>7692</v>
      </c>
      <c r="G477" s="67">
        <v>38160</v>
      </c>
      <c r="H477" s="69" t="s">
        <v>7693</v>
      </c>
      <c r="I477" s="67">
        <v>41425</v>
      </c>
      <c r="J477" s="69" t="s">
        <v>126</v>
      </c>
      <c r="K477" s="69" t="s">
        <v>9</v>
      </c>
      <c r="L477" s="69" t="s">
        <v>6327</v>
      </c>
      <c r="M477" s="69" t="s">
        <v>6327</v>
      </c>
      <c r="N477" s="69" t="s">
        <v>7694</v>
      </c>
      <c r="O477" s="69" t="s">
        <v>7695</v>
      </c>
      <c r="P477" s="69" t="s">
        <v>7696</v>
      </c>
      <c r="Q477" s="69" t="s">
        <v>7697</v>
      </c>
      <c r="R477" s="69" t="s">
        <v>7698</v>
      </c>
      <c r="S477" s="69" t="s">
        <v>7699</v>
      </c>
      <c r="T477" s="69" t="s">
        <v>150</v>
      </c>
      <c r="U477" s="69" t="s">
        <v>150</v>
      </c>
      <c r="V477" s="69" t="s">
        <v>150</v>
      </c>
      <c r="W477" s="69" t="s">
        <v>150</v>
      </c>
      <c r="X477" s="69" t="s">
        <v>7700</v>
      </c>
      <c r="Y477" s="69" t="s">
        <v>7701</v>
      </c>
      <c r="Z477" s="69" t="s">
        <v>7702</v>
      </c>
      <c r="AA477" s="69" t="s">
        <v>7703</v>
      </c>
      <c r="AB477" s="69" t="s">
        <v>7704</v>
      </c>
      <c r="AC477" s="69" t="s">
        <v>7705</v>
      </c>
      <c r="AD477" s="69" t="s">
        <v>7706</v>
      </c>
      <c r="AE477" s="149" t="s">
        <v>7707</v>
      </c>
      <c r="AF477" s="150"/>
    </row>
    <row r="478" spans="1:32" ht="39.9" customHeight="1">
      <c r="A478" s="69">
        <v>682</v>
      </c>
      <c r="B478" s="69">
        <v>1792021162001</v>
      </c>
      <c r="C478" s="69" t="s">
        <v>7708</v>
      </c>
      <c r="D478" s="69" t="s">
        <v>10913</v>
      </c>
      <c r="E478" s="69" t="s">
        <v>291</v>
      </c>
      <c r="F478" s="69" t="s">
        <v>7709</v>
      </c>
      <c r="G478" s="67">
        <v>38482</v>
      </c>
      <c r="H478" s="69" t="s">
        <v>7710</v>
      </c>
      <c r="I478" s="67">
        <v>41403</v>
      </c>
      <c r="J478" s="69" t="s">
        <v>126</v>
      </c>
      <c r="K478" s="69" t="s">
        <v>1073</v>
      </c>
      <c r="L478" s="69" t="s">
        <v>1074</v>
      </c>
      <c r="M478" s="69" t="s">
        <v>1075</v>
      </c>
      <c r="N478" s="69" t="s">
        <v>11146</v>
      </c>
      <c r="O478" s="69" t="s">
        <v>7711</v>
      </c>
      <c r="P478" s="69" t="s">
        <v>7712</v>
      </c>
      <c r="Q478" s="69" t="s">
        <v>7713</v>
      </c>
      <c r="R478" s="69" t="s">
        <v>11147</v>
      </c>
      <c r="S478" s="69" t="s">
        <v>11148</v>
      </c>
      <c r="T478" s="69" t="s">
        <v>11339</v>
      </c>
      <c r="U478" s="69" t="s">
        <v>11340</v>
      </c>
      <c r="V478" s="69" t="s">
        <v>150</v>
      </c>
      <c r="W478" s="69" t="s">
        <v>150</v>
      </c>
      <c r="X478" s="69" t="s">
        <v>7714</v>
      </c>
      <c r="Y478" s="69" t="s">
        <v>7715</v>
      </c>
      <c r="Z478" s="69" t="s">
        <v>7716</v>
      </c>
      <c r="AA478" s="69" t="s">
        <v>12056</v>
      </c>
      <c r="AB478" s="69" t="s">
        <v>7717</v>
      </c>
      <c r="AC478" s="69" t="s">
        <v>7718</v>
      </c>
      <c r="AD478" s="69" t="s">
        <v>7719</v>
      </c>
      <c r="AE478" s="149" t="s">
        <v>7720</v>
      </c>
      <c r="AF478" s="150"/>
    </row>
    <row r="479" spans="1:32" ht="39.9" customHeight="1">
      <c r="A479" s="69">
        <v>683</v>
      </c>
      <c r="B479" s="69">
        <v>1792023319001</v>
      </c>
      <c r="C479" s="69" t="s">
        <v>7721</v>
      </c>
      <c r="D479" s="69" t="s">
        <v>10913</v>
      </c>
      <c r="E479" s="69" t="s">
        <v>241</v>
      </c>
      <c r="F479" s="69" t="s">
        <v>7722</v>
      </c>
      <c r="G479" s="67">
        <v>38693</v>
      </c>
      <c r="H479" s="69" t="s">
        <v>7723</v>
      </c>
      <c r="I479" s="67">
        <v>41423</v>
      </c>
      <c r="J479" s="69" t="s">
        <v>126</v>
      </c>
      <c r="K479" s="69" t="s">
        <v>9</v>
      </c>
      <c r="L479" s="69" t="s">
        <v>6327</v>
      </c>
      <c r="M479" s="69" t="s">
        <v>6587</v>
      </c>
      <c r="N479" s="69" t="s">
        <v>7724</v>
      </c>
      <c r="O479" s="69" t="s">
        <v>7725</v>
      </c>
      <c r="P479" s="69" t="s">
        <v>7726</v>
      </c>
      <c r="Q479" s="69" t="s">
        <v>7727</v>
      </c>
      <c r="R479" s="69" t="s">
        <v>7728</v>
      </c>
      <c r="S479" s="69" t="s">
        <v>7729</v>
      </c>
      <c r="T479" s="69" t="s">
        <v>150</v>
      </c>
      <c r="U479" s="69" t="s">
        <v>150</v>
      </c>
      <c r="V479" s="69" t="s">
        <v>150</v>
      </c>
      <c r="W479" s="69" t="s">
        <v>150</v>
      </c>
      <c r="X479" s="69" t="s">
        <v>7730</v>
      </c>
      <c r="Y479" s="69" t="s">
        <v>7731</v>
      </c>
      <c r="Z479" s="69" t="s">
        <v>7732</v>
      </c>
      <c r="AA479" s="69" t="s">
        <v>7733</v>
      </c>
      <c r="AB479" s="69" t="s">
        <v>7734</v>
      </c>
      <c r="AC479" s="69" t="s">
        <v>7735</v>
      </c>
      <c r="AD479" s="69" t="s">
        <v>7736</v>
      </c>
      <c r="AE479" s="149" t="s">
        <v>7737</v>
      </c>
      <c r="AF479" s="150"/>
    </row>
    <row r="480" spans="1:32" ht="39.9" customHeight="1">
      <c r="A480" s="69">
        <v>684</v>
      </c>
      <c r="B480" s="69">
        <v>1792024641001</v>
      </c>
      <c r="C480" s="69" t="s">
        <v>7738</v>
      </c>
      <c r="D480" s="69" t="s">
        <v>10913</v>
      </c>
      <c r="E480" s="69" t="s">
        <v>178</v>
      </c>
      <c r="F480" s="69" t="s">
        <v>7739</v>
      </c>
      <c r="G480" s="67">
        <v>34085</v>
      </c>
      <c r="H480" s="69" t="s">
        <v>7740</v>
      </c>
      <c r="I480" s="67">
        <v>41402</v>
      </c>
      <c r="J480" s="69" t="s">
        <v>126</v>
      </c>
      <c r="K480" s="69" t="s">
        <v>9</v>
      </c>
      <c r="L480" s="69" t="s">
        <v>6327</v>
      </c>
      <c r="M480" s="69" t="s">
        <v>6327</v>
      </c>
      <c r="N480" s="69" t="s">
        <v>11149</v>
      </c>
      <c r="O480" s="69" t="s">
        <v>7741</v>
      </c>
      <c r="P480" s="69" t="s">
        <v>7742</v>
      </c>
      <c r="Q480" s="69" t="s">
        <v>7743</v>
      </c>
      <c r="R480" s="69" t="s">
        <v>7744</v>
      </c>
      <c r="S480" s="69" t="s">
        <v>12057</v>
      </c>
      <c r="T480" s="69" t="s">
        <v>150</v>
      </c>
      <c r="U480" s="69" t="s">
        <v>150</v>
      </c>
      <c r="V480" s="69" t="s">
        <v>150</v>
      </c>
      <c r="W480" s="69" t="s">
        <v>150</v>
      </c>
      <c r="X480" s="69" t="s">
        <v>7745</v>
      </c>
      <c r="Y480" s="69" t="s">
        <v>7746</v>
      </c>
      <c r="Z480" s="69" t="s">
        <v>7747</v>
      </c>
      <c r="AA480" s="69" t="s">
        <v>7748</v>
      </c>
      <c r="AB480" s="69" t="s">
        <v>7749</v>
      </c>
      <c r="AC480" s="69" t="s">
        <v>7750</v>
      </c>
      <c r="AD480" s="69" t="s">
        <v>7751</v>
      </c>
      <c r="AE480" s="149" t="s">
        <v>7752</v>
      </c>
      <c r="AF480" s="150"/>
    </row>
    <row r="481" spans="1:32" ht="39.9" customHeight="1">
      <c r="A481" s="69">
        <v>685</v>
      </c>
      <c r="B481" s="69">
        <v>1792028043001</v>
      </c>
      <c r="C481" s="69" t="s">
        <v>7753</v>
      </c>
      <c r="D481" s="69" t="s">
        <v>10913</v>
      </c>
      <c r="E481" s="69" t="s">
        <v>178</v>
      </c>
      <c r="F481" s="69" t="s">
        <v>7754</v>
      </c>
      <c r="G481" s="67">
        <v>38720</v>
      </c>
      <c r="H481" s="69" t="s">
        <v>7755</v>
      </c>
      <c r="I481" s="67">
        <v>41405</v>
      </c>
      <c r="J481" s="69" t="s">
        <v>126</v>
      </c>
      <c r="K481" s="69" t="s">
        <v>9</v>
      </c>
      <c r="L481" s="69" t="s">
        <v>2681</v>
      </c>
      <c r="M481" s="69" t="s">
        <v>7756</v>
      </c>
      <c r="N481" s="69" t="s">
        <v>7757</v>
      </c>
      <c r="O481" s="69" t="s">
        <v>7758</v>
      </c>
      <c r="P481" s="69" t="s">
        <v>7759</v>
      </c>
      <c r="Q481" s="69" t="s">
        <v>7760</v>
      </c>
      <c r="R481" s="69" t="s">
        <v>7761</v>
      </c>
      <c r="S481" s="69" t="s">
        <v>7762</v>
      </c>
      <c r="T481" s="69" t="s">
        <v>7763</v>
      </c>
      <c r="U481" s="69" t="s">
        <v>7764</v>
      </c>
      <c r="V481" s="69" t="s">
        <v>150</v>
      </c>
      <c r="W481" s="69" t="s">
        <v>150</v>
      </c>
      <c r="X481" s="69" t="s">
        <v>7765</v>
      </c>
      <c r="Y481" s="69" t="s">
        <v>7766</v>
      </c>
      <c r="Z481" s="69" t="s">
        <v>7767</v>
      </c>
      <c r="AA481" s="69" t="s">
        <v>7768</v>
      </c>
      <c r="AB481" s="69" t="s">
        <v>7769</v>
      </c>
      <c r="AC481" s="69" t="s">
        <v>12058</v>
      </c>
      <c r="AD481" s="69" t="s">
        <v>7770</v>
      </c>
      <c r="AE481" s="149" t="s">
        <v>7771</v>
      </c>
      <c r="AF481" s="150"/>
    </row>
    <row r="482" spans="1:32" ht="39.9" customHeight="1">
      <c r="A482" s="69">
        <v>686</v>
      </c>
      <c r="B482" s="69">
        <v>1792029945001</v>
      </c>
      <c r="C482" s="69" t="s">
        <v>7772</v>
      </c>
      <c r="D482" s="69" t="s">
        <v>10913</v>
      </c>
      <c r="E482" s="69" t="s">
        <v>178</v>
      </c>
      <c r="F482" s="69" t="s">
        <v>7773</v>
      </c>
      <c r="G482" s="67">
        <v>38701</v>
      </c>
      <c r="H482" s="69" t="s">
        <v>7774</v>
      </c>
      <c r="I482" s="67">
        <v>41430</v>
      </c>
      <c r="J482" s="69" t="s">
        <v>126</v>
      </c>
      <c r="K482" s="69" t="s">
        <v>9</v>
      </c>
      <c r="L482" s="69" t="s">
        <v>6360</v>
      </c>
      <c r="M482" s="69" t="s">
        <v>6360</v>
      </c>
      <c r="N482" s="69" t="s">
        <v>7775</v>
      </c>
      <c r="O482" s="69" t="s">
        <v>7776</v>
      </c>
      <c r="P482" s="69" t="s">
        <v>7777</v>
      </c>
      <c r="Q482" s="69" t="s">
        <v>7778</v>
      </c>
      <c r="R482" s="69" t="s">
        <v>7779</v>
      </c>
      <c r="S482" s="69" t="s">
        <v>7780</v>
      </c>
      <c r="T482" s="69" t="s">
        <v>150</v>
      </c>
      <c r="U482" s="69" t="s">
        <v>150</v>
      </c>
      <c r="V482" s="69" t="s">
        <v>150</v>
      </c>
      <c r="W482" s="69" t="s">
        <v>150</v>
      </c>
      <c r="X482" s="69" t="s">
        <v>7781</v>
      </c>
      <c r="Y482" s="69" t="s">
        <v>12059</v>
      </c>
      <c r="Z482" s="69" t="s">
        <v>7784</v>
      </c>
      <c r="AA482" s="69" t="s">
        <v>7785</v>
      </c>
      <c r="AB482" s="69" t="s">
        <v>7782</v>
      </c>
      <c r="AC482" s="69" t="s">
        <v>7783</v>
      </c>
      <c r="AD482" s="69" t="s">
        <v>11150</v>
      </c>
      <c r="AE482" s="149" t="s">
        <v>11151</v>
      </c>
      <c r="AF482" s="150"/>
    </row>
    <row r="483" spans="1:32" ht="39.9" customHeight="1">
      <c r="A483" s="69">
        <v>688</v>
      </c>
      <c r="B483" s="69">
        <v>1792037433001</v>
      </c>
      <c r="C483" s="69" t="s">
        <v>7786</v>
      </c>
      <c r="D483" s="69" t="s">
        <v>10913</v>
      </c>
      <c r="E483" s="69" t="s">
        <v>178</v>
      </c>
      <c r="F483" s="69" t="s">
        <v>7787</v>
      </c>
      <c r="G483" s="67">
        <v>38835</v>
      </c>
      <c r="H483" s="69" t="s">
        <v>7788</v>
      </c>
      <c r="I483" s="67">
        <v>41394</v>
      </c>
      <c r="J483" s="69" t="s">
        <v>126</v>
      </c>
      <c r="K483" s="69" t="s">
        <v>9</v>
      </c>
      <c r="L483" s="69" t="s">
        <v>6327</v>
      </c>
      <c r="M483" s="69" t="s">
        <v>6587</v>
      </c>
      <c r="N483" s="69" t="s">
        <v>7789</v>
      </c>
      <c r="O483" s="69" t="s">
        <v>7790</v>
      </c>
      <c r="P483" s="69" t="s">
        <v>7791</v>
      </c>
      <c r="Q483" s="69" t="s">
        <v>7792</v>
      </c>
      <c r="R483" s="69" t="s">
        <v>7793</v>
      </c>
      <c r="S483" s="69" t="s">
        <v>12060</v>
      </c>
      <c r="T483" s="69" t="s">
        <v>11341</v>
      </c>
      <c r="U483" s="69" t="s">
        <v>12061</v>
      </c>
      <c r="V483" s="69" t="s">
        <v>12062</v>
      </c>
      <c r="W483" s="69" t="s">
        <v>12063</v>
      </c>
      <c r="X483" s="69" t="s">
        <v>7794</v>
      </c>
      <c r="Y483" s="69" t="s">
        <v>7795</v>
      </c>
      <c r="Z483" s="69" t="s">
        <v>7796</v>
      </c>
      <c r="AA483" s="69" t="s">
        <v>7797</v>
      </c>
      <c r="AB483" s="69" t="s">
        <v>7798</v>
      </c>
      <c r="AC483" s="69" t="s">
        <v>7799</v>
      </c>
      <c r="AD483" s="69" t="s">
        <v>7800</v>
      </c>
      <c r="AE483" s="149" t="s">
        <v>7801</v>
      </c>
      <c r="AF483" s="150"/>
    </row>
    <row r="484" spans="1:32" ht="39.9" customHeight="1">
      <c r="A484" s="69">
        <v>689</v>
      </c>
      <c r="B484" s="69">
        <v>1792042518001</v>
      </c>
      <c r="C484" s="69" t="s">
        <v>7802</v>
      </c>
      <c r="D484" s="69" t="s">
        <v>10913</v>
      </c>
      <c r="E484" s="69" t="s">
        <v>178</v>
      </c>
      <c r="F484" s="69" t="s">
        <v>7288</v>
      </c>
      <c r="G484" s="67">
        <v>38720</v>
      </c>
      <c r="H484" s="69" t="s">
        <v>7803</v>
      </c>
      <c r="I484" s="67">
        <v>41403</v>
      </c>
      <c r="J484" s="69" t="s">
        <v>126</v>
      </c>
      <c r="K484" s="69" t="s">
        <v>9</v>
      </c>
      <c r="L484" s="69" t="s">
        <v>6327</v>
      </c>
      <c r="M484" s="69" t="s">
        <v>7804</v>
      </c>
      <c r="N484" s="69" t="s">
        <v>7805</v>
      </c>
      <c r="O484" s="69" t="s">
        <v>7806</v>
      </c>
      <c r="P484" s="69" t="s">
        <v>7807</v>
      </c>
      <c r="Q484" s="69" t="s">
        <v>7808</v>
      </c>
      <c r="R484" s="69" t="s">
        <v>7809</v>
      </c>
      <c r="S484" s="69" t="s">
        <v>7810</v>
      </c>
      <c r="T484" s="69" t="s">
        <v>7811</v>
      </c>
      <c r="U484" s="69" t="s">
        <v>7812</v>
      </c>
      <c r="V484" s="69" t="s">
        <v>150</v>
      </c>
      <c r="W484" s="69" t="s">
        <v>150</v>
      </c>
      <c r="X484" s="69" t="s">
        <v>7813</v>
      </c>
      <c r="Y484" s="69" t="s">
        <v>7814</v>
      </c>
      <c r="Z484" s="69" t="s">
        <v>7815</v>
      </c>
      <c r="AA484" s="69" t="s">
        <v>7816</v>
      </c>
      <c r="AB484" s="69" t="s">
        <v>7817</v>
      </c>
      <c r="AC484" s="69" t="s">
        <v>12064</v>
      </c>
      <c r="AD484" s="69" t="s">
        <v>7818</v>
      </c>
      <c r="AE484" s="149" t="s">
        <v>7819</v>
      </c>
      <c r="AF484" s="150"/>
    </row>
    <row r="485" spans="1:32" ht="39.9" customHeight="1">
      <c r="A485" s="69">
        <v>690</v>
      </c>
      <c r="B485" s="69">
        <v>1792057043001</v>
      </c>
      <c r="C485" s="69" t="s">
        <v>7820</v>
      </c>
      <c r="D485" s="69" t="s">
        <v>10913</v>
      </c>
      <c r="E485" s="69" t="s">
        <v>178</v>
      </c>
      <c r="F485" s="69" t="s">
        <v>7821</v>
      </c>
      <c r="G485" s="67">
        <v>38968</v>
      </c>
      <c r="H485" s="69" t="s">
        <v>7822</v>
      </c>
      <c r="I485" s="67">
        <v>41387</v>
      </c>
      <c r="J485" s="69" t="s">
        <v>126</v>
      </c>
      <c r="K485" s="69" t="s">
        <v>9</v>
      </c>
      <c r="L485" s="69" t="s">
        <v>6327</v>
      </c>
      <c r="M485" s="69" t="s">
        <v>7823</v>
      </c>
      <c r="N485" s="69" t="s">
        <v>7824</v>
      </c>
      <c r="O485" s="69" t="s">
        <v>7825</v>
      </c>
      <c r="P485" s="69" t="s">
        <v>7826</v>
      </c>
      <c r="Q485" s="69" t="s">
        <v>7827</v>
      </c>
      <c r="R485" s="69" t="s">
        <v>7828</v>
      </c>
      <c r="S485" s="69" t="s">
        <v>7829</v>
      </c>
      <c r="T485" s="69" t="s">
        <v>150</v>
      </c>
      <c r="U485" s="69" t="s">
        <v>150</v>
      </c>
      <c r="V485" s="69" t="s">
        <v>150</v>
      </c>
      <c r="W485" s="69" t="s">
        <v>150</v>
      </c>
      <c r="X485" s="69" t="s">
        <v>7830</v>
      </c>
      <c r="Y485" s="69" t="s">
        <v>7831</v>
      </c>
      <c r="Z485" s="69" t="s">
        <v>7832</v>
      </c>
      <c r="AA485" s="69" t="s">
        <v>7833</v>
      </c>
      <c r="AB485" s="69" t="s">
        <v>7834</v>
      </c>
      <c r="AC485" s="69" t="s">
        <v>12065</v>
      </c>
      <c r="AD485" s="69" t="s">
        <v>7835</v>
      </c>
      <c r="AE485" s="149" t="s">
        <v>7836</v>
      </c>
      <c r="AF485" s="150"/>
    </row>
    <row r="486" spans="1:32" ht="39.9" customHeight="1">
      <c r="A486" s="69">
        <v>691</v>
      </c>
      <c r="B486" s="69">
        <v>1792060559001</v>
      </c>
      <c r="C486" s="69" t="s">
        <v>7837</v>
      </c>
      <c r="D486" s="69" t="s">
        <v>10913</v>
      </c>
      <c r="E486" s="69" t="s">
        <v>178</v>
      </c>
      <c r="F486" s="69" t="s">
        <v>7838</v>
      </c>
      <c r="G486" s="67">
        <v>38909</v>
      </c>
      <c r="H486" s="69" t="s">
        <v>7839</v>
      </c>
      <c r="I486" s="67">
        <v>41396</v>
      </c>
      <c r="J486" s="69" t="s">
        <v>126</v>
      </c>
      <c r="K486" s="69" t="s">
        <v>9</v>
      </c>
      <c r="L486" s="69" t="s">
        <v>6327</v>
      </c>
      <c r="M486" s="69" t="s">
        <v>7054</v>
      </c>
      <c r="N486" s="69" t="s">
        <v>11152</v>
      </c>
      <c r="O486" s="69" t="s">
        <v>11153</v>
      </c>
      <c r="P486" s="69" t="s">
        <v>11154</v>
      </c>
      <c r="Q486" s="69" t="s">
        <v>11155</v>
      </c>
      <c r="R486" s="69" t="s">
        <v>7840</v>
      </c>
      <c r="S486" s="69" t="s">
        <v>12066</v>
      </c>
      <c r="T486" s="69" t="s">
        <v>150</v>
      </c>
      <c r="U486" s="69" t="s">
        <v>150</v>
      </c>
      <c r="V486" s="69" t="s">
        <v>150</v>
      </c>
      <c r="W486" s="69" t="s">
        <v>150</v>
      </c>
      <c r="X486" s="69" t="s">
        <v>7841</v>
      </c>
      <c r="Y486" s="69" t="s">
        <v>7842</v>
      </c>
      <c r="Z486" s="69" t="s">
        <v>7843</v>
      </c>
      <c r="AA486" s="69" t="s">
        <v>7844</v>
      </c>
      <c r="AB486" s="69" t="s">
        <v>7845</v>
      </c>
      <c r="AC486" s="69" t="s">
        <v>7846</v>
      </c>
      <c r="AD486" s="69" t="s">
        <v>7847</v>
      </c>
      <c r="AE486" s="149" t="s">
        <v>7848</v>
      </c>
      <c r="AF486" s="150"/>
    </row>
    <row r="487" spans="1:32" ht="39.9" customHeight="1">
      <c r="A487" s="69">
        <v>694</v>
      </c>
      <c r="B487" s="69">
        <v>1792070813001</v>
      </c>
      <c r="C487" s="69" t="s">
        <v>7850</v>
      </c>
      <c r="D487" s="69" t="s">
        <v>10913</v>
      </c>
      <c r="E487" s="69" t="s">
        <v>241</v>
      </c>
      <c r="F487" s="69" t="s">
        <v>7851</v>
      </c>
      <c r="G487" s="67">
        <v>39079</v>
      </c>
      <c r="H487" s="69" t="s">
        <v>7852</v>
      </c>
      <c r="I487" s="67">
        <v>41397</v>
      </c>
      <c r="J487" s="69" t="s">
        <v>126</v>
      </c>
      <c r="K487" s="69" t="s">
        <v>9</v>
      </c>
      <c r="L487" s="69" t="s">
        <v>6327</v>
      </c>
      <c r="M487" s="69" t="s">
        <v>7853</v>
      </c>
      <c r="N487" s="69" t="s">
        <v>7854</v>
      </c>
      <c r="O487" s="69" t="s">
        <v>7855</v>
      </c>
      <c r="P487" s="69" t="s">
        <v>7856</v>
      </c>
      <c r="Q487" s="69" t="s">
        <v>7857</v>
      </c>
      <c r="R487" s="69" t="s">
        <v>7858</v>
      </c>
      <c r="S487" s="69" t="s">
        <v>7859</v>
      </c>
      <c r="T487" s="69" t="s">
        <v>11342</v>
      </c>
      <c r="U487" s="69" t="s">
        <v>11343</v>
      </c>
      <c r="V487" s="69" t="s">
        <v>150</v>
      </c>
      <c r="W487" s="69" t="s">
        <v>150</v>
      </c>
      <c r="X487" s="69" t="s">
        <v>11344</v>
      </c>
      <c r="Y487" s="69" t="s">
        <v>11345</v>
      </c>
      <c r="Z487" s="69" t="s">
        <v>7860</v>
      </c>
      <c r="AA487" s="69" t="s">
        <v>7861</v>
      </c>
      <c r="AB487" s="69" t="s">
        <v>7862</v>
      </c>
      <c r="AC487" s="69" t="s">
        <v>7863</v>
      </c>
      <c r="AD487" s="69" t="s">
        <v>11346</v>
      </c>
      <c r="AE487" s="149" t="s">
        <v>11347</v>
      </c>
      <c r="AF487" s="150"/>
    </row>
    <row r="488" spans="1:32" ht="39.9" customHeight="1">
      <c r="A488" s="69">
        <v>695</v>
      </c>
      <c r="B488" s="69">
        <v>1792072808001</v>
      </c>
      <c r="C488" s="69" t="s">
        <v>7864</v>
      </c>
      <c r="D488" s="69" t="s">
        <v>10913</v>
      </c>
      <c r="E488" s="69" t="s">
        <v>178</v>
      </c>
      <c r="F488" s="69" t="s">
        <v>7865</v>
      </c>
      <c r="G488" s="67">
        <v>39059</v>
      </c>
      <c r="H488" s="69" t="s">
        <v>7866</v>
      </c>
      <c r="I488" s="67">
        <v>41408</v>
      </c>
      <c r="J488" s="69" t="s">
        <v>126</v>
      </c>
      <c r="K488" s="69" t="s">
        <v>9</v>
      </c>
      <c r="L488" s="69" t="s">
        <v>6327</v>
      </c>
      <c r="M488" s="69" t="s">
        <v>6327</v>
      </c>
      <c r="N488" s="69" t="s">
        <v>7867</v>
      </c>
      <c r="O488" s="69" t="s">
        <v>7868</v>
      </c>
      <c r="P488" s="69" t="s">
        <v>7869</v>
      </c>
      <c r="Q488" s="69" t="s">
        <v>7870</v>
      </c>
      <c r="R488" s="69" t="s">
        <v>7871</v>
      </c>
      <c r="S488" s="69" t="s">
        <v>7872</v>
      </c>
      <c r="T488" s="69" t="s">
        <v>150</v>
      </c>
      <c r="U488" s="69" t="s">
        <v>150</v>
      </c>
      <c r="V488" s="69" t="s">
        <v>150</v>
      </c>
      <c r="W488" s="69" t="s">
        <v>150</v>
      </c>
      <c r="X488" s="69" t="s">
        <v>7873</v>
      </c>
      <c r="Y488" s="69" t="s">
        <v>7874</v>
      </c>
      <c r="Z488" s="69" t="s">
        <v>7875</v>
      </c>
      <c r="AA488" s="69" t="s">
        <v>7876</v>
      </c>
      <c r="AB488" s="69" t="s">
        <v>7877</v>
      </c>
      <c r="AC488" s="69" t="s">
        <v>7878</v>
      </c>
      <c r="AD488" s="69" t="s">
        <v>7879</v>
      </c>
      <c r="AE488" s="149" t="s">
        <v>7880</v>
      </c>
      <c r="AF488" s="150"/>
    </row>
    <row r="489" spans="1:32" ht="39.9" customHeight="1">
      <c r="A489" s="69">
        <v>696</v>
      </c>
      <c r="B489" s="69">
        <v>1792073251001</v>
      </c>
      <c r="C489" s="69" t="s">
        <v>7881</v>
      </c>
      <c r="D489" s="69" t="s">
        <v>10913</v>
      </c>
      <c r="E489" s="69" t="s">
        <v>241</v>
      </c>
      <c r="F489" s="69" t="s">
        <v>7882</v>
      </c>
      <c r="G489" s="67">
        <v>39115</v>
      </c>
      <c r="H489" s="69" t="s">
        <v>7883</v>
      </c>
      <c r="I489" s="67">
        <v>41397</v>
      </c>
      <c r="J489" s="69" t="s">
        <v>126</v>
      </c>
      <c r="K489" s="69" t="s">
        <v>9</v>
      </c>
      <c r="L489" s="69" t="s">
        <v>2681</v>
      </c>
      <c r="M489" s="69" t="s">
        <v>2682</v>
      </c>
      <c r="N489" s="69" t="s">
        <v>7884</v>
      </c>
      <c r="O489" s="69" t="s">
        <v>7885</v>
      </c>
      <c r="P489" s="69" t="s">
        <v>7886</v>
      </c>
      <c r="Q489" s="69" t="s">
        <v>7887</v>
      </c>
      <c r="R489" s="69" t="s">
        <v>7888</v>
      </c>
      <c r="S489" s="69" t="s">
        <v>12067</v>
      </c>
      <c r="T489" s="69" t="s">
        <v>150</v>
      </c>
      <c r="U489" s="69" t="s">
        <v>150</v>
      </c>
      <c r="V489" s="69" t="s">
        <v>150</v>
      </c>
      <c r="W489" s="69" t="s">
        <v>150</v>
      </c>
      <c r="X489" s="69" t="s">
        <v>7889</v>
      </c>
      <c r="Y489" s="69" t="s">
        <v>7890</v>
      </c>
      <c r="Z489" s="69" t="s">
        <v>7891</v>
      </c>
      <c r="AA489" s="69" t="s">
        <v>7892</v>
      </c>
      <c r="AB489" s="69" t="s">
        <v>7893</v>
      </c>
      <c r="AC489" s="69" t="s">
        <v>12068</v>
      </c>
      <c r="AD489" s="69" t="s">
        <v>7894</v>
      </c>
      <c r="AE489" s="149" t="s">
        <v>7895</v>
      </c>
      <c r="AF489" s="150"/>
    </row>
    <row r="490" spans="1:32" ht="39.9" customHeight="1">
      <c r="A490" s="69">
        <v>697</v>
      </c>
      <c r="B490" s="69">
        <v>1792076773001</v>
      </c>
      <c r="C490" s="69" t="s">
        <v>7896</v>
      </c>
      <c r="D490" s="69" t="s">
        <v>10913</v>
      </c>
      <c r="E490" s="69" t="s">
        <v>291</v>
      </c>
      <c r="F490" s="69" t="s">
        <v>7897</v>
      </c>
      <c r="G490" s="67">
        <v>39092</v>
      </c>
      <c r="H490" s="69" t="s">
        <v>7898</v>
      </c>
      <c r="I490" s="67">
        <v>41401</v>
      </c>
      <c r="J490" s="69" t="s">
        <v>126</v>
      </c>
      <c r="K490" s="69" t="s">
        <v>9</v>
      </c>
      <c r="L490" s="69" t="s">
        <v>7459</v>
      </c>
      <c r="M490" s="69" t="s">
        <v>7899</v>
      </c>
      <c r="N490" s="69" t="s">
        <v>11156</v>
      </c>
      <c r="O490" s="69" t="s">
        <v>7900</v>
      </c>
      <c r="P490" s="69" t="s">
        <v>7901</v>
      </c>
      <c r="Q490" s="69" t="s">
        <v>7902</v>
      </c>
      <c r="R490" s="69" t="s">
        <v>7903</v>
      </c>
      <c r="S490" s="69" t="s">
        <v>7904</v>
      </c>
      <c r="T490" s="69" t="s">
        <v>7905</v>
      </c>
      <c r="U490" s="69" t="s">
        <v>7906</v>
      </c>
      <c r="V490" s="69" t="s">
        <v>150</v>
      </c>
      <c r="W490" s="69" t="s">
        <v>150</v>
      </c>
      <c r="X490" s="69" t="s">
        <v>7907</v>
      </c>
      <c r="Y490" s="69" t="s">
        <v>7908</v>
      </c>
      <c r="Z490" s="69" t="s">
        <v>12069</v>
      </c>
      <c r="AA490" s="69" t="s">
        <v>12070</v>
      </c>
      <c r="AB490" s="69" t="s">
        <v>7909</v>
      </c>
      <c r="AC490" s="69" t="s">
        <v>12071</v>
      </c>
      <c r="AD490" s="69" t="s">
        <v>7910</v>
      </c>
      <c r="AE490" s="149" t="s">
        <v>7911</v>
      </c>
      <c r="AF490" s="150"/>
    </row>
    <row r="491" spans="1:32" ht="39.9" customHeight="1">
      <c r="A491" s="69">
        <v>703</v>
      </c>
      <c r="B491" s="69">
        <v>1792096383001</v>
      </c>
      <c r="C491" s="69" t="s">
        <v>7912</v>
      </c>
      <c r="D491" s="69" t="s">
        <v>10913</v>
      </c>
      <c r="E491" s="69" t="s">
        <v>241</v>
      </c>
      <c r="F491" s="69" t="s">
        <v>7913</v>
      </c>
      <c r="G491" s="67">
        <v>39272</v>
      </c>
      <c r="H491" s="69" t="s">
        <v>7914</v>
      </c>
      <c r="I491" s="67">
        <v>41398</v>
      </c>
      <c r="J491" s="69" t="s">
        <v>126</v>
      </c>
      <c r="K491" s="69" t="s">
        <v>9</v>
      </c>
      <c r="L491" s="69" t="s">
        <v>6327</v>
      </c>
      <c r="M491" s="69" t="s">
        <v>6931</v>
      </c>
      <c r="N491" s="69" t="s">
        <v>7915</v>
      </c>
      <c r="O491" s="69" t="s">
        <v>7916</v>
      </c>
      <c r="P491" s="69" t="s">
        <v>7917</v>
      </c>
      <c r="Q491" s="69" t="s">
        <v>7918</v>
      </c>
      <c r="R491" s="69" t="s">
        <v>7919</v>
      </c>
      <c r="S491" s="69" t="s">
        <v>7920</v>
      </c>
      <c r="T491" s="69" t="s">
        <v>150</v>
      </c>
      <c r="U491" s="69" t="s">
        <v>150</v>
      </c>
      <c r="V491" s="69" t="s">
        <v>150</v>
      </c>
      <c r="W491" s="69" t="s">
        <v>150</v>
      </c>
      <c r="X491" s="69" t="s">
        <v>7921</v>
      </c>
      <c r="Y491" s="69" t="s">
        <v>7922</v>
      </c>
      <c r="Z491" s="69" t="s">
        <v>7923</v>
      </c>
      <c r="AA491" s="69" t="s">
        <v>7924</v>
      </c>
      <c r="AB491" s="69" t="s">
        <v>7925</v>
      </c>
      <c r="AC491" s="69" t="s">
        <v>7926</v>
      </c>
      <c r="AD491" s="69" t="s">
        <v>7927</v>
      </c>
      <c r="AE491" s="149" t="s">
        <v>7928</v>
      </c>
      <c r="AF491" s="150"/>
    </row>
    <row r="492" spans="1:32" ht="39.9" customHeight="1">
      <c r="A492" s="69">
        <v>707</v>
      </c>
      <c r="B492" s="69">
        <v>1792107881001</v>
      </c>
      <c r="C492" s="69" t="s">
        <v>7929</v>
      </c>
      <c r="D492" s="69" t="s">
        <v>10913</v>
      </c>
      <c r="E492" s="69" t="s">
        <v>241</v>
      </c>
      <c r="F492" s="69" t="s">
        <v>7930</v>
      </c>
      <c r="G492" s="67">
        <v>39261</v>
      </c>
      <c r="H492" s="69" t="s">
        <v>7931</v>
      </c>
      <c r="I492" s="67">
        <v>41380</v>
      </c>
      <c r="J492" s="69" t="s">
        <v>126</v>
      </c>
      <c r="K492" s="69" t="s">
        <v>9</v>
      </c>
      <c r="L492" s="69" t="s">
        <v>6327</v>
      </c>
      <c r="M492" s="69" t="s">
        <v>6327</v>
      </c>
      <c r="N492" s="69" t="s">
        <v>7932</v>
      </c>
      <c r="O492" s="69" t="s">
        <v>7933</v>
      </c>
      <c r="P492" s="69" t="s">
        <v>7934</v>
      </c>
      <c r="Q492" s="69" t="s">
        <v>7935</v>
      </c>
      <c r="R492" s="69" t="s">
        <v>7940</v>
      </c>
      <c r="S492" s="69" t="s">
        <v>7941</v>
      </c>
      <c r="T492" s="69" t="s">
        <v>150</v>
      </c>
      <c r="U492" s="69" t="s">
        <v>150</v>
      </c>
      <c r="V492" s="69" t="s">
        <v>150</v>
      </c>
      <c r="W492" s="69" t="s">
        <v>150</v>
      </c>
      <c r="X492" s="69" t="s">
        <v>7936</v>
      </c>
      <c r="Y492" s="69" t="s">
        <v>7937</v>
      </c>
      <c r="Z492" s="69" t="s">
        <v>7938</v>
      </c>
      <c r="AA492" s="69" t="s">
        <v>7939</v>
      </c>
      <c r="AB492" s="69" t="s">
        <v>12072</v>
      </c>
      <c r="AC492" s="69" t="s">
        <v>12073</v>
      </c>
      <c r="AD492" s="69" t="s">
        <v>12074</v>
      </c>
      <c r="AE492" s="149" t="s">
        <v>12075</v>
      </c>
      <c r="AF492" s="150"/>
    </row>
    <row r="493" spans="1:32" ht="39.9" customHeight="1">
      <c r="A493" s="69">
        <v>709</v>
      </c>
      <c r="B493" s="69">
        <v>1792111196001</v>
      </c>
      <c r="C493" s="69" t="s">
        <v>7942</v>
      </c>
      <c r="D493" s="69" t="s">
        <v>10913</v>
      </c>
      <c r="E493" s="69" t="s">
        <v>241</v>
      </c>
      <c r="F493" s="69" t="s">
        <v>7943</v>
      </c>
      <c r="G493" s="67">
        <v>39316</v>
      </c>
      <c r="H493" s="69" t="s">
        <v>7944</v>
      </c>
      <c r="I493" s="67">
        <v>41460</v>
      </c>
      <c r="J493" s="69" t="s">
        <v>126</v>
      </c>
      <c r="K493" s="69" t="s">
        <v>9</v>
      </c>
      <c r="L493" s="69" t="s">
        <v>6327</v>
      </c>
      <c r="M493" s="69" t="s">
        <v>7054</v>
      </c>
      <c r="N493" s="69" t="s">
        <v>7945</v>
      </c>
      <c r="O493" s="69" t="s">
        <v>7946</v>
      </c>
      <c r="P493" s="69" t="s">
        <v>7947</v>
      </c>
      <c r="Q493" s="69" t="s">
        <v>7948</v>
      </c>
      <c r="R493" s="69" t="s">
        <v>7949</v>
      </c>
      <c r="S493" s="69" t="s">
        <v>7950</v>
      </c>
      <c r="T493" s="69" t="s">
        <v>150</v>
      </c>
      <c r="U493" s="69" t="s">
        <v>150</v>
      </c>
      <c r="V493" s="69" t="s">
        <v>150</v>
      </c>
      <c r="W493" s="69" t="s">
        <v>150</v>
      </c>
      <c r="X493" s="69" t="s">
        <v>7951</v>
      </c>
      <c r="Y493" s="69" t="s">
        <v>7952</v>
      </c>
      <c r="Z493" s="69" t="s">
        <v>7953</v>
      </c>
      <c r="AA493" s="69" t="s">
        <v>7954</v>
      </c>
      <c r="AB493" s="69" t="s">
        <v>7955</v>
      </c>
      <c r="AC493" s="69" t="s">
        <v>7956</v>
      </c>
      <c r="AD493" s="69" t="s">
        <v>7957</v>
      </c>
      <c r="AE493" s="149" t="s">
        <v>7958</v>
      </c>
      <c r="AF493" s="150"/>
    </row>
    <row r="494" spans="1:32" ht="39.9" customHeight="1">
      <c r="A494" s="69">
        <v>712</v>
      </c>
      <c r="B494" s="69">
        <v>1792116449001</v>
      </c>
      <c r="C494" s="69" t="s">
        <v>7959</v>
      </c>
      <c r="D494" s="69" t="s">
        <v>10913</v>
      </c>
      <c r="E494" s="69" t="s">
        <v>178</v>
      </c>
      <c r="F494" s="69" t="s">
        <v>7960</v>
      </c>
      <c r="G494" s="67">
        <v>39259</v>
      </c>
      <c r="H494" s="69" t="s">
        <v>7961</v>
      </c>
      <c r="I494" s="67">
        <v>41388</v>
      </c>
      <c r="J494" s="69" t="s">
        <v>126</v>
      </c>
      <c r="K494" s="69" t="s">
        <v>9</v>
      </c>
      <c r="L494" s="69" t="s">
        <v>6327</v>
      </c>
      <c r="M494" s="69" t="s">
        <v>7962</v>
      </c>
      <c r="N494" s="69" t="s">
        <v>7963</v>
      </c>
      <c r="O494" s="69" t="s">
        <v>7964</v>
      </c>
      <c r="P494" s="69" t="s">
        <v>7965</v>
      </c>
      <c r="Q494" s="69" t="s">
        <v>7966</v>
      </c>
      <c r="R494" s="69" t="s">
        <v>7967</v>
      </c>
      <c r="S494" s="69" t="s">
        <v>12076</v>
      </c>
      <c r="T494" s="69" t="s">
        <v>150</v>
      </c>
      <c r="U494" s="69" t="s">
        <v>150</v>
      </c>
      <c r="V494" s="69" t="s">
        <v>150</v>
      </c>
      <c r="W494" s="69" t="s">
        <v>150</v>
      </c>
      <c r="X494" s="69" t="s">
        <v>7968</v>
      </c>
      <c r="Y494" s="69" t="s">
        <v>7969</v>
      </c>
      <c r="Z494" s="69" t="s">
        <v>7970</v>
      </c>
      <c r="AA494" s="69" t="s">
        <v>7971</v>
      </c>
      <c r="AB494" s="69" t="s">
        <v>7972</v>
      </c>
      <c r="AC494" s="69" t="s">
        <v>7973</v>
      </c>
      <c r="AD494" s="69" t="s">
        <v>12077</v>
      </c>
      <c r="AE494" s="149" t="s">
        <v>12078</v>
      </c>
      <c r="AF494" s="150"/>
    </row>
    <row r="495" spans="1:32" ht="39.9" customHeight="1">
      <c r="A495" s="69">
        <v>714</v>
      </c>
      <c r="B495" s="69">
        <v>1792133092001</v>
      </c>
      <c r="C495" s="69" t="s">
        <v>7974</v>
      </c>
      <c r="D495" s="69" t="s">
        <v>10913</v>
      </c>
      <c r="E495" s="69" t="s">
        <v>241</v>
      </c>
      <c r="F495" s="69" t="s">
        <v>7975</v>
      </c>
      <c r="G495" s="67">
        <v>39322</v>
      </c>
      <c r="H495" s="69" t="s">
        <v>7976</v>
      </c>
      <c r="I495" s="67">
        <v>41397</v>
      </c>
      <c r="J495" s="69" t="s">
        <v>126</v>
      </c>
      <c r="K495" s="69" t="s">
        <v>9</v>
      </c>
      <c r="L495" s="69" t="s">
        <v>2681</v>
      </c>
      <c r="M495" s="69" t="s">
        <v>7756</v>
      </c>
      <c r="N495" s="69" t="s">
        <v>11157</v>
      </c>
      <c r="O495" s="69" t="s">
        <v>7977</v>
      </c>
      <c r="P495" s="69" t="s">
        <v>7978</v>
      </c>
      <c r="Q495" s="69" t="s">
        <v>7979</v>
      </c>
      <c r="R495" s="69" t="s">
        <v>7980</v>
      </c>
      <c r="S495" s="69" t="s">
        <v>7981</v>
      </c>
      <c r="T495" s="69" t="s">
        <v>150</v>
      </c>
      <c r="U495" s="69" t="s">
        <v>150</v>
      </c>
      <c r="V495" s="69" t="s">
        <v>150</v>
      </c>
      <c r="W495" s="69" t="s">
        <v>150</v>
      </c>
      <c r="X495" s="69" t="s">
        <v>7982</v>
      </c>
      <c r="Y495" s="69" t="s">
        <v>7983</v>
      </c>
      <c r="Z495" s="69" t="s">
        <v>7984</v>
      </c>
      <c r="AA495" s="69" t="s">
        <v>7985</v>
      </c>
      <c r="AB495" s="69" t="s">
        <v>7986</v>
      </c>
      <c r="AC495" s="69" t="s">
        <v>7987</v>
      </c>
      <c r="AD495" s="69" t="s">
        <v>7988</v>
      </c>
      <c r="AE495" s="149" t="s">
        <v>7989</v>
      </c>
      <c r="AF495" s="150"/>
    </row>
    <row r="496" spans="1:32" ht="39.9" customHeight="1">
      <c r="A496" s="69">
        <v>717</v>
      </c>
      <c r="B496" s="69">
        <v>1792139635001</v>
      </c>
      <c r="C496" s="69" t="s">
        <v>7990</v>
      </c>
      <c r="D496" s="69" t="s">
        <v>10913</v>
      </c>
      <c r="E496" s="69" t="s">
        <v>241</v>
      </c>
      <c r="F496" s="69" t="s">
        <v>7991</v>
      </c>
      <c r="G496" s="67">
        <v>39405</v>
      </c>
      <c r="H496" s="69" t="s">
        <v>7992</v>
      </c>
      <c r="I496" s="67">
        <v>41432</v>
      </c>
      <c r="J496" s="69" t="s">
        <v>126</v>
      </c>
      <c r="K496" s="69" t="s">
        <v>9</v>
      </c>
      <c r="L496" s="69" t="s">
        <v>6327</v>
      </c>
      <c r="M496" s="69" t="s">
        <v>6538</v>
      </c>
      <c r="N496" s="69" t="s">
        <v>11158</v>
      </c>
      <c r="O496" s="69" t="s">
        <v>7993</v>
      </c>
      <c r="P496" s="69" t="s">
        <v>7994</v>
      </c>
      <c r="Q496" s="69" t="s">
        <v>7995</v>
      </c>
      <c r="R496" s="69" t="s">
        <v>7996</v>
      </c>
      <c r="S496" s="69" t="s">
        <v>7997</v>
      </c>
      <c r="T496" s="69" t="s">
        <v>150</v>
      </c>
      <c r="U496" s="69" t="s">
        <v>150</v>
      </c>
      <c r="V496" s="69" t="s">
        <v>150</v>
      </c>
      <c r="W496" s="69" t="s">
        <v>150</v>
      </c>
      <c r="X496" s="69" t="s">
        <v>7998</v>
      </c>
      <c r="Y496" s="69" t="s">
        <v>7999</v>
      </c>
      <c r="Z496" s="69" t="s">
        <v>8000</v>
      </c>
      <c r="AA496" s="69" t="s">
        <v>8001</v>
      </c>
      <c r="AB496" s="69" t="s">
        <v>8002</v>
      </c>
      <c r="AC496" s="69" t="s">
        <v>8003</v>
      </c>
      <c r="AD496" s="69" t="s">
        <v>8004</v>
      </c>
      <c r="AE496" s="149" t="s">
        <v>8005</v>
      </c>
      <c r="AF496" s="150"/>
    </row>
    <row r="497" spans="1:32" ht="39.9" customHeight="1">
      <c r="A497" s="69">
        <v>719</v>
      </c>
      <c r="B497" s="69">
        <v>1792151147001</v>
      </c>
      <c r="C497" s="69" t="s">
        <v>8006</v>
      </c>
      <c r="D497" s="69" t="s">
        <v>10913</v>
      </c>
      <c r="E497" s="69" t="s">
        <v>241</v>
      </c>
      <c r="F497" s="69" t="s">
        <v>7849</v>
      </c>
      <c r="G497" s="67">
        <v>39616</v>
      </c>
      <c r="H497" s="69" t="s">
        <v>8007</v>
      </c>
      <c r="I497" s="67">
        <v>41416</v>
      </c>
      <c r="J497" s="69" t="s">
        <v>126</v>
      </c>
      <c r="K497" s="69" t="s">
        <v>9</v>
      </c>
      <c r="L497" s="69" t="s">
        <v>6327</v>
      </c>
      <c r="M497" s="69" t="s">
        <v>8008</v>
      </c>
      <c r="N497" s="69" t="s">
        <v>8009</v>
      </c>
      <c r="O497" s="69" t="s">
        <v>8010</v>
      </c>
      <c r="P497" s="69" t="s">
        <v>8011</v>
      </c>
      <c r="Q497" s="69" t="s">
        <v>8012</v>
      </c>
      <c r="R497" s="69" t="s">
        <v>8013</v>
      </c>
      <c r="S497" s="69" t="s">
        <v>12079</v>
      </c>
      <c r="T497" s="69" t="s">
        <v>150</v>
      </c>
      <c r="U497" s="69" t="s">
        <v>150</v>
      </c>
      <c r="V497" s="69" t="s">
        <v>150</v>
      </c>
      <c r="W497" s="69" t="s">
        <v>150</v>
      </c>
      <c r="X497" s="69" t="s">
        <v>8014</v>
      </c>
      <c r="Y497" s="69" t="s">
        <v>8015</v>
      </c>
      <c r="Z497" s="69" t="s">
        <v>8016</v>
      </c>
      <c r="AA497" s="69" t="s">
        <v>8017</v>
      </c>
      <c r="AB497" s="69" t="s">
        <v>8018</v>
      </c>
      <c r="AC497" s="69" t="s">
        <v>8019</v>
      </c>
      <c r="AD497" s="69" t="s">
        <v>8020</v>
      </c>
      <c r="AE497" s="149" t="s">
        <v>8021</v>
      </c>
      <c r="AF497" s="150"/>
    </row>
    <row r="498" spans="1:32" ht="39.9" customHeight="1">
      <c r="A498" s="69">
        <v>720</v>
      </c>
      <c r="B498" s="69">
        <v>1792158974001</v>
      </c>
      <c r="C498" s="69" t="s">
        <v>8022</v>
      </c>
      <c r="D498" s="69" t="s">
        <v>10913</v>
      </c>
      <c r="E498" s="69" t="s">
        <v>241</v>
      </c>
      <c r="F498" s="69" t="s">
        <v>8023</v>
      </c>
      <c r="G498" s="67">
        <v>39678</v>
      </c>
      <c r="H498" s="69" t="s">
        <v>8024</v>
      </c>
      <c r="I498" s="67">
        <v>41387</v>
      </c>
      <c r="J498" s="69" t="s">
        <v>126</v>
      </c>
      <c r="K498" s="69" t="s">
        <v>9</v>
      </c>
      <c r="L498" s="69" t="s">
        <v>6327</v>
      </c>
      <c r="M498" s="69" t="s">
        <v>6773</v>
      </c>
      <c r="N498" s="69" t="s">
        <v>8025</v>
      </c>
      <c r="O498" s="69" t="s">
        <v>8026</v>
      </c>
      <c r="P498" s="69" t="s">
        <v>8027</v>
      </c>
      <c r="Q498" s="69" t="s">
        <v>8028</v>
      </c>
      <c r="R498" s="69" t="s">
        <v>8029</v>
      </c>
      <c r="S498" s="69" t="s">
        <v>12080</v>
      </c>
      <c r="T498" s="69" t="s">
        <v>150</v>
      </c>
      <c r="U498" s="69" t="s">
        <v>150</v>
      </c>
      <c r="V498" s="69" t="s">
        <v>150</v>
      </c>
      <c r="W498" s="69" t="s">
        <v>150</v>
      </c>
      <c r="X498" s="69" t="s">
        <v>8030</v>
      </c>
      <c r="Y498" s="69" t="s">
        <v>8031</v>
      </c>
      <c r="Z498" s="69" t="s">
        <v>8032</v>
      </c>
      <c r="AA498" s="69" t="s">
        <v>8033</v>
      </c>
      <c r="AB498" s="69" t="s">
        <v>8034</v>
      </c>
      <c r="AC498" s="69" t="s">
        <v>12081</v>
      </c>
      <c r="AD498" s="69" t="s">
        <v>8035</v>
      </c>
      <c r="AE498" s="149" t="s">
        <v>8036</v>
      </c>
      <c r="AF498" s="150"/>
    </row>
    <row r="499" spans="1:32" ht="39.9" customHeight="1">
      <c r="A499" s="69">
        <v>722</v>
      </c>
      <c r="B499" s="69">
        <v>1792172195001</v>
      </c>
      <c r="C499" s="69" t="s">
        <v>8037</v>
      </c>
      <c r="D499" s="69" t="s">
        <v>10913</v>
      </c>
      <c r="E499" s="69" t="s">
        <v>178</v>
      </c>
      <c r="F499" s="69" t="s">
        <v>8038</v>
      </c>
      <c r="G499" s="67">
        <v>39745</v>
      </c>
      <c r="H499" s="69" t="s">
        <v>8039</v>
      </c>
      <c r="I499" s="67">
        <v>41380</v>
      </c>
      <c r="J499" s="69" t="s">
        <v>126</v>
      </c>
      <c r="K499" s="69" t="s">
        <v>9</v>
      </c>
      <c r="L499" s="69" t="s">
        <v>6327</v>
      </c>
      <c r="M499" s="69" t="s">
        <v>6327</v>
      </c>
      <c r="N499" s="69" t="s">
        <v>8040</v>
      </c>
      <c r="O499" s="69" t="s">
        <v>8041</v>
      </c>
      <c r="P499" s="69" t="s">
        <v>8042</v>
      </c>
      <c r="Q499" s="69" t="s">
        <v>8043</v>
      </c>
      <c r="R499" s="69" t="s">
        <v>8044</v>
      </c>
      <c r="S499" s="69" t="s">
        <v>8045</v>
      </c>
      <c r="T499" s="69" t="s">
        <v>11348</v>
      </c>
      <c r="U499" s="69" t="s">
        <v>11349</v>
      </c>
      <c r="V499" s="69" t="s">
        <v>150</v>
      </c>
      <c r="W499" s="69" t="s">
        <v>150</v>
      </c>
      <c r="X499" s="69" t="s">
        <v>11350</v>
      </c>
      <c r="Y499" s="69" t="s">
        <v>11351</v>
      </c>
      <c r="Z499" s="69" t="s">
        <v>11352</v>
      </c>
      <c r="AA499" s="69" t="s">
        <v>11353</v>
      </c>
      <c r="AB499" s="69" t="s">
        <v>11354</v>
      </c>
      <c r="AC499" s="69" t="s">
        <v>11355</v>
      </c>
      <c r="AD499" s="69" t="s">
        <v>11356</v>
      </c>
      <c r="AE499" s="149" t="s">
        <v>11357</v>
      </c>
      <c r="AF499" s="150"/>
    </row>
    <row r="500" spans="1:32" ht="39.9" customHeight="1">
      <c r="A500" s="69">
        <v>723</v>
      </c>
      <c r="B500" s="69">
        <v>1792178924001</v>
      </c>
      <c r="C500" s="69" t="s">
        <v>2748</v>
      </c>
      <c r="D500" s="69" t="s">
        <v>10913</v>
      </c>
      <c r="E500" s="69" t="s">
        <v>241</v>
      </c>
      <c r="F500" s="69" t="s">
        <v>8046</v>
      </c>
      <c r="G500" s="67">
        <v>39321</v>
      </c>
      <c r="H500" s="69" t="s">
        <v>8047</v>
      </c>
      <c r="I500" s="67">
        <v>41417</v>
      </c>
      <c r="J500" s="69" t="s">
        <v>126</v>
      </c>
      <c r="K500" s="69" t="s">
        <v>9</v>
      </c>
      <c r="L500" s="69" t="s">
        <v>6327</v>
      </c>
      <c r="M500" s="69" t="s">
        <v>7474</v>
      </c>
      <c r="N500" s="69" t="s">
        <v>8048</v>
      </c>
      <c r="O500" s="69" t="s">
        <v>8049</v>
      </c>
      <c r="P500" s="69" t="s">
        <v>8050</v>
      </c>
      <c r="Q500" s="69" t="s">
        <v>8051</v>
      </c>
      <c r="R500" s="69" t="s">
        <v>11415</v>
      </c>
      <c r="S500" s="69" t="s">
        <v>11416</v>
      </c>
      <c r="T500" s="69" t="s">
        <v>150</v>
      </c>
      <c r="U500" s="69" t="s">
        <v>150</v>
      </c>
      <c r="V500" s="69" t="s">
        <v>150</v>
      </c>
      <c r="W500" s="69" t="s">
        <v>150</v>
      </c>
      <c r="X500" s="69" t="s">
        <v>8052</v>
      </c>
      <c r="Y500" s="69" t="s">
        <v>8053</v>
      </c>
      <c r="Z500" s="69" t="s">
        <v>8054</v>
      </c>
      <c r="AA500" s="69" t="s">
        <v>8055</v>
      </c>
      <c r="AB500" s="69" t="s">
        <v>8056</v>
      </c>
      <c r="AC500" s="69" t="s">
        <v>8057</v>
      </c>
      <c r="AD500" s="69" t="s">
        <v>8058</v>
      </c>
      <c r="AE500" s="149" t="s">
        <v>8059</v>
      </c>
      <c r="AF500" s="150"/>
    </row>
    <row r="501" spans="1:32" ht="39.9" customHeight="1">
      <c r="A501" s="69">
        <v>724</v>
      </c>
      <c r="B501" s="69">
        <v>1792185688001</v>
      </c>
      <c r="C501" s="69" t="s">
        <v>8060</v>
      </c>
      <c r="D501" s="69" t="s">
        <v>10913</v>
      </c>
      <c r="E501" s="69" t="s">
        <v>241</v>
      </c>
      <c r="F501" s="69" t="s">
        <v>8061</v>
      </c>
      <c r="G501" s="67">
        <v>39855</v>
      </c>
      <c r="H501" s="69" t="s">
        <v>8062</v>
      </c>
      <c r="I501" s="67">
        <v>41425</v>
      </c>
      <c r="J501" s="69" t="s">
        <v>126</v>
      </c>
      <c r="K501" s="69" t="s">
        <v>9</v>
      </c>
      <c r="L501" s="69" t="s">
        <v>6327</v>
      </c>
      <c r="M501" s="69" t="s">
        <v>7054</v>
      </c>
      <c r="N501" s="69" t="s">
        <v>8063</v>
      </c>
      <c r="O501" s="69" t="s">
        <v>8064</v>
      </c>
      <c r="P501" s="69" t="s">
        <v>8065</v>
      </c>
      <c r="Q501" s="69" t="s">
        <v>8066</v>
      </c>
      <c r="R501" s="69" t="s">
        <v>8067</v>
      </c>
      <c r="S501" s="69" t="s">
        <v>8068</v>
      </c>
      <c r="T501" s="69" t="s">
        <v>150</v>
      </c>
      <c r="U501" s="69" t="s">
        <v>150</v>
      </c>
      <c r="V501" s="69" t="s">
        <v>150</v>
      </c>
      <c r="W501" s="69" t="s">
        <v>150</v>
      </c>
      <c r="X501" s="69" t="s">
        <v>8069</v>
      </c>
      <c r="Y501" s="69" t="s">
        <v>8070</v>
      </c>
      <c r="Z501" s="69" t="s">
        <v>8071</v>
      </c>
      <c r="AA501" s="69" t="s">
        <v>8072</v>
      </c>
      <c r="AB501" s="69" t="s">
        <v>8073</v>
      </c>
      <c r="AC501" s="69" t="s">
        <v>8074</v>
      </c>
      <c r="AD501" s="69" t="s">
        <v>8075</v>
      </c>
      <c r="AE501" s="149" t="s">
        <v>8076</v>
      </c>
      <c r="AF501" s="150"/>
    </row>
    <row r="502" spans="1:32" ht="39.9" customHeight="1">
      <c r="A502" s="69">
        <v>726</v>
      </c>
      <c r="B502" s="69">
        <v>1792198879001</v>
      </c>
      <c r="C502" s="69" t="s">
        <v>8078</v>
      </c>
      <c r="D502" s="69" t="s">
        <v>10913</v>
      </c>
      <c r="E502" s="69" t="s">
        <v>241</v>
      </c>
      <c r="F502" s="69" t="s">
        <v>8079</v>
      </c>
      <c r="G502" s="67">
        <v>39920</v>
      </c>
      <c r="H502" s="69" t="s">
        <v>8080</v>
      </c>
      <c r="I502" s="67">
        <v>41405</v>
      </c>
      <c r="J502" s="69" t="s">
        <v>126</v>
      </c>
      <c r="K502" s="69" t="s">
        <v>9</v>
      </c>
      <c r="L502" s="69" t="s">
        <v>6327</v>
      </c>
      <c r="M502" s="69" t="s">
        <v>7823</v>
      </c>
      <c r="N502" s="69" t="s">
        <v>8081</v>
      </c>
      <c r="O502" s="69" t="s">
        <v>8082</v>
      </c>
      <c r="P502" s="69" t="s">
        <v>8083</v>
      </c>
      <c r="Q502" s="69" t="s">
        <v>8084</v>
      </c>
      <c r="R502" s="69" t="s">
        <v>8085</v>
      </c>
      <c r="S502" s="69" t="s">
        <v>11159</v>
      </c>
      <c r="T502" s="69" t="s">
        <v>150</v>
      </c>
      <c r="U502" s="69" t="s">
        <v>150</v>
      </c>
      <c r="V502" s="69" t="s">
        <v>150</v>
      </c>
      <c r="W502" s="69" t="s">
        <v>150</v>
      </c>
      <c r="X502" s="69" t="s">
        <v>8086</v>
      </c>
      <c r="Y502" s="69" t="s">
        <v>8087</v>
      </c>
      <c r="Z502" s="69" t="s">
        <v>8088</v>
      </c>
      <c r="AA502" s="69" t="s">
        <v>8089</v>
      </c>
      <c r="AB502" s="69" t="s">
        <v>8090</v>
      </c>
      <c r="AC502" s="69" t="s">
        <v>8091</v>
      </c>
      <c r="AD502" s="69" t="s">
        <v>8092</v>
      </c>
      <c r="AE502" s="149" t="s">
        <v>8093</v>
      </c>
      <c r="AF502" s="150"/>
    </row>
    <row r="503" spans="1:32" ht="39.9" customHeight="1">
      <c r="A503" s="69">
        <v>727</v>
      </c>
      <c r="B503" s="69">
        <v>1792201551001</v>
      </c>
      <c r="C503" s="69" t="s">
        <v>8094</v>
      </c>
      <c r="D503" s="69" t="s">
        <v>10913</v>
      </c>
      <c r="E503" s="69" t="s">
        <v>241</v>
      </c>
      <c r="F503" s="69" t="s">
        <v>8095</v>
      </c>
      <c r="G503" s="67">
        <v>39932</v>
      </c>
      <c r="H503" s="69" t="s">
        <v>8096</v>
      </c>
      <c r="I503" s="67">
        <v>41430</v>
      </c>
      <c r="J503" s="69" t="s">
        <v>126</v>
      </c>
      <c r="K503" s="69" t="s">
        <v>9</v>
      </c>
      <c r="L503" s="69" t="s">
        <v>6327</v>
      </c>
      <c r="M503" s="69" t="s">
        <v>6940</v>
      </c>
      <c r="N503" s="69" t="s">
        <v>8097</v>
      </c>
      <c r="O503" s="69" t="s">
        <v>8098</v>
      </c>
      <c r="P503" s="69" t="s">
        <v>7287</v>
      </c>
      <c r="Q503" s="69" t="s">
        <v>8099</v>
      </c>
      <c r="R503" s="69" t="s">
        <v>8100</v>
      </c>
      <c r="S503" s="69" t="s">
        <v>8101</v>
      </c>
      <c r="T503" s="69" t="s">
        <v>150</v>
      </c>
      <c r="U503" s="69" t="s">
        <v>150</v>
      </c>
      <c r="V503" s="69" t="s">
        <v>150</v>
      </c>
      <c r="W503" s="69" t="s">
        <v>150</v>
      </c>
      <c r="X503" s="69" t="s">
        <v>8102</v>
      </c>
      <c r="Y503" s="69" t="s">
        <v>8103</v>
      </c>
      <c r="Z503" s="69" t="s">
        <v>8104</v>
      </c>
      <c r="AA503" s="69" t="s">
        <v>8105</v>
      </c>
      <c r="AB503" s="69" t="s">
        <v>8106</v>
      </c>
      <c r="AC503" s="69" t="s">
        <v>8107</v>
      </c>
      <c r="AD503" s="69" t="s">
        <v>8108</v>
      </c>
      <c r="AE503" s="149" t="s">
        <v>8109</v>
      </c>
      <c r="AF503" s="150"/>
    </row>
    <row r="504" spans="1:32" ht="39.9" customHeight="1">
      <c r="A504" s="69">
        <v>728</v>
      </c>
      <c r="B504" s="69">
        <v>1792204801001</v>
      </c>
      <c r="C504" s="69" t="s">
        <v>8110</v>
      </c>
      <c r="D504" s="69" t="s">
        <v>10913</v>
      </c>
      <c r="E504" s="69" t="s">
        <v>241</v>
      </c>
      <c r="F504" s="69" t="s">
        <v>8111</v>
      </c>
      <c r="G504" s="67">
        <v>39987</v>
      </c>
      <c r="H504" s="69" t="s">
        <v>8112</v>
      </c>
      <c r="I504" s="67">
        <v>41403</v>
      </c>
      <c r="J504" s="69" t="s">
        <v>126</v>
      </c>
      <c r="K504" s="69" t="s">
        <v>9</v>
      </c>
      <c r="L504" s="69" t="s">
        <v>6327</v>
      </c>
      <c r="M504" s="69" t="s">
        <v>6538</v>
      </c>
      <c r="N504" s="69" t="s">
        <v>11160</v>
      </c>
      <c r="O504" s="69" t="s">
        <v>8113</v>
      </c>
      <c r="P504" s="69" t="s">
        <v>8114</v>
      </c>
      <c r="Q504" s="69" t="s">
        <v>8115</v>
      </c>
      <c r="R504" s="69" t="s">
        <v>8116</v>
      </c>
      <c r="S504" s="69" t="s">
        <v>8117</v>
      </c>
      <c r="T504" s="69" t="s">
        <v>150</v>
      </c>
      <c r="U504" s="69" t="s">
        <v>150</v>
      </c>
      <c r="V504" s="69" t="s">
        <v>150</v>
      </c>
      <c r="W504" s="69" t="s">
        <v>150</v>
      </c>
      <c r="X504" s="69" t="s">
        <v>8118</v>
      </c>
      <c r="Y504" s="69" t="s">
        <v>8119</v>
      </c>
      <c r="Z504" s="69" t="s">
        <v>8120</v>
      </c>
      <c r="AA504" s="69" t="s">
        <v>8121</v>
      </c>
      <c r="AB504" s="69" t="s">
        <v>8122</v>
      </c>
      <c r="AC504" s="69" t="s">
        <v>8123</v>
      </c>
      <c r="AD504" s="69" t="s">
        <v>8124</v>
      </c>
      <c r="AE504" s="149" t="s">
        <v>8125</v>
      </c>
      <c r="AF504" s="150"/>
    </row>
    <row r="505" spans="1:32" ht="39.9" customHeight="1">
      <c r="A505" s="69">
        <v>729</v>
      </c>
      <c r="B505" s="69">
        <v>1792205239001</v>
      </c>
      <c r="C505" s="69" t="s">
        <v>8126</v>
      </c>
      <c r="D505" s="69" t="s">
        <v>10913</v>
      </c>
      <c r="E505" s="69" t="s">
        <v>241</v>
      </c>
      <c r="F505" s="69" t="s">
        <v>8127</v>
      </c>
      <c r="G505" s="67">
        <v>39916</v>
      </c>
      <c r="H505" s="69" t="s">
        <v>8128</v>
      </c>
      <c r="I505" s="67">
        <v>41387</v>
      </c>
      <c r="J505" s="69" t="s">
        <v>126</v>
      </c>
      <c r="K505" s="69" t="s">
        <v>9</v>
      </c>
      <c r="L505" s="69" t="s">
        <v>6327</v>
      </c>
      <c r="M505" s="69" t="s">
        <v>6538</v>
      </c>
      <c r="N505" s="69" t="s">
        <v>11161</v>
      </c>
      <c r="O505" s="69" t="s">
        <v>8129</v>
      </c>
      <c r="P505" s="69" t="s">
        <v>8130</v>
      </c>
      <c r="Q505" s="69" t="s">
        <v>8131</v>
      </c>
      <c r="R505" s="69" t="s">
        <v>8132</v>
      </c>
      <c r="S505" s="69" t="s">
        <v>12082</v>
      </c>
      <c r="T505" s="69" t="s">
        <v>150</v>
      </c>
      <c r="U505" s="69" t="s">
        <v>150</v>
      </c>
      <c r="V505" s="69" t="s">
        <v>150</v>
      </c>
      <c r="W505" s="69" t="s">
        <v>150</v>
      </c>
      <c r="X505" s="69" t="s">
        <v>8133</v>
      </c>
      <c r="Y505" s="69" t="s">
        <v>8134</v>
      </c>
      <c r="Z505" s="69" t="s">
        <v>8135</v>
      </c>
      <c r="AA505" s="69" t="s">
        <v>8136</v>
      </c>
      <c r="AB505" s="69" t="s">
        <v>8137</v>
      </c>
      <c r="AC505" s="69" t="s">
        <v>8138</v>
      </c>
      <c r="AD505" s="69" t="s">
        <v>8139</v>
      </c>
      <c r="AE505" s="149" t="s">
        <v>8140</v>
      </c>
      <c r="AF505" s="150"/>
    </row>
    <row r="506" spans="1:32" ht="39.9" customHeight="1">
      <c r="A506" s="69">
        <v>730</v>
      </c>
      <c r="B506" s="69">
        <v>1792206138001</v>
      </c>
      <c r="C506" s="69" t="s">
        <v>8141</v>
      </c>
      <c r="D506" s="69" t="s">
        <v>10913</v>
      </c>
      <c r="E506" s="69" t="s">
        <v>178</v>
      </c>
      <c r="F506" s="69" t="s">
        <v>8142</v>
      </c>
      <c r="G506" s="67">
        <v>39693</v>
      </c>
      <c r="H506" s="69" t="s">
        <v>8143</v>
      </c>
      <c r="I506" s="67">
        <v>41432</v>
      </c>
      <c r="J506" s="69" t="s">
        <v>126</v>
      </c>
      <c r="K506" s="69" t="s">
        <v>9</v>
      </c>
      <c r="L506" s="69" t="s">
        <v>6327</v>
      </c>
      <c r="M506" s="69" t="s">
        <v>6538</v>
      </c>
      <c r="N506" s="69" t="s">
        <v>8144</v>
      </c>
      <c r="O506" s="69" t="s">
        <v>8145</v>
      </c>
      <c r="P506" s="69" t="s">
        <v>8146</v>
      </c>
      <c r="Q506" s="69" t="s">
        <v>8147</v>
      </c>
      <c r="R506" s="69" t="s">
        <v>8148</v>
      </c>
      <c r="S506" s="69" t="s">
        <v>8149</v>
      </c>
      <c r="T506" s="69" t="s">
        <v>150</v>
      </c>
      <c r="U506" s="69" t="s">
        <v>150</v>
      </c>
      <c r="V506" s="69" t="s">
        <v>150</v>
      </c>
      <c r="W506" s="69" t="s">
        <v>150</v>
      </c>
      <c r="X506" s="69" t="s">
        <v>8150</v>
      </c>
      <c r="Y506" s="69" t="s">
        <v>12083</v>
      </c>
      <c r="Z506" s="69" t="s">
        <v>8151</v>
      </c>
      <c r="AA506" s="69" t="s">
        <v>8152</v>
      </c>
      <c r="AB506" s="69" t="s">
        <v>8153</v>
      </c>
      <c r="AC506" s="69" t="s">
        <v>12084</v>
      </c>
      <c r="AD506" s="69" t="s">
        <v>8154</v>
      </c>
      <c r="AE506" s="149" t="s">
        <v>8155</v>
      </c>
      <c r="AF506" s="150"/>
    </row>
    <row r="507" spans="1:32" ht="39.9" customHeight="1">
      <c r="A507" s="69">
        <v>731</v>
      </c>
      <c r="B507" s="69">
        <v>1792218578001</v>
      </c>
      <c r="C507" s="69" t="s">
        <v>8156</v>
      </c>
      <c r="D507" s="69" t="s">
        <v>10913</v>
      </c>
      <c r="E507" s="69" t="s">
        <v>241</v>
      </c>
      <c r="F507" s="69" t="s">
        <v>8157</v>
      </c>
      <c r="G507" s="67">
        <v>40029</v>
      </c>
      <c r="H507" s="69" t="s">
        <v>8158</v>
      </c>
      <c r="I507" s="67">
        <v>41401</v>
      </c>
      <c r="J507" s="69" t="s">
        <v>126</v>
      </c>
      <c r="K507" s="69" t="s">
        <v>9</v>
      </c>
      <c r="L507" s="69" t="s">
        <v>6327</v>
      </c>
      <c r="M507" s="69" t="s">
        <v>2597</v>
      </c>
      <c r="N507" s="69" t="s">
        <v>8159</v>
      </c>
      <c r="O507" s="69" t="s">
        <v>8160</v>
      </c>
      <c r="P507" s="69" t="s">
        <v>8161</v>
      </c>
      <c r="Q507" s="69" t="s">
        <v>8162</v>
      </c>
      <c r="R507" s="69" t="s">
        <v>8163</v>
      </c>
      <c r="S507" s="69" t="s">
        <v>8164</v>
      </c>
      <c r="T507" s="69" t="s">
        <v>150</v>
      </c>
      <c r="U507" s="69" t="s">
        <v>150</v>
      </c>
      <c r="V507" s="69" t="s">
        <v>150</v>
      </c>
      <c r="W507" s="69" t="s">
        <v>150</v>
      </c>
      <c r="X507" s="69" t="s">
        <v>8165</v>
      </c>
      <c r="Y507" s="69" t="s">
        <v>8166</v>
      </c>
      <c r="Z507" s="69" t="s">
        <v>8167</v>
      </c>
      <c r="AA507" s="69" t="s">
        <v>8168</v>
      </c>
      <c r="AB507" s="69" t="s">
        <v>8169</v>
      </c>
      <c r="AC507" s="69" t="s">
        <v>8170</v>
      </c>
      <c r="AD507" s="69" t="s">
        <v>8171</v>
      </c>
      <c r="AE507" s="149" t="s">
        <v>8172</v>
      </c>
      <c r="AF507" s="150"/>
    </row>
    <row r="508" spans="1:32" ht="39.9" customHeight="1">
      <c r="A508" s="69">
        <v>732</v>
      </c>
      <c r="B508" s="69">
        <v>1792222788001</v>
      </c>
      <c r="C508" s="69" t="s">
        <v>8173</v>
      </c>
      <c r="D508" s="69" t="s">
        <v>10913</v>
      </c>
      <c r="E508" s="69" t="s">
        <v>241</v>
      </c>
      <c r="F508" s="69" t="s">
        <v>8174</v>
      </c>
      <c r="G508" s="67">
        <v>40009</v>
      </c>
      <c r="H508" s="69" t="s">
        <v>8175</v>
      </c>
      <c r="I508" s="67">
        <v>41400</v>
      </c>
      <c r="J508" s="69" t="s">
        <v>126</v>
      </c>
      <c r="K508" s="69" t="s">
        <v>9</v>
      </c>
      <c r="L508" s="69" t="s">
        <v>6327</v>
      </c>
      <c r="M508" s="69" t="s">
        <v>6393</v>
      </c>
      <c r="N508" s="69" t="s">
        <v>8176</v>
      </c>
      <c r="O508" s="69" t="s">
        <v>8177</v>
      </c>
      <c r="P508" s="69" t="s">
        <v>8178</v>
      </c>
      <c r="Q508" s="69" t="s">
        <v>8179</v>
      </c>
      <c r="R508" s="69" t="s">
        <v>8180</v>
      </c>
      <c r="S508" s="69" t="s">
        <v>12085</v>
      </c>
      <c r="T508" s="69" t="s">
        <v>150</v>
      </c>
      <c r="U508" s="69" t="s">
        <v>150</v>
      </c>
      <c r="V508" s="69" t="s">
        <v>150</v>
      </c>
      <c r="W508" s="69" t="s">
        <v>150</v>
      </c>
      <c r="X508" s="69" t="s">
        <v>8181</v>
      </c>
      <c r="Y508" s="69" t="s">
        <v>8182</v>
      </c>
      <c r="Z508" s="69" t="s">
        <v>11162</v>
      </c>
      <c r="AA508" s="69" t="s">
        <v>11163</v>
      </c>
      <c r="AB508" s="69" t="s">
        <v>8183</v>
      </c>
      <c r="AC508" s="69" t="s">
        <v>8184</v>
      </c>
      <c r="AD508" s="69" t="s">
        <v>8185</v>
      </c>
      <c r="AE508" s="149" t="s">
        <v>8186</v>
      </c>
      <c r="AF508" s="150"/>
    </row>
    <row r="509" spans="1:32" ht="39.9" customHeight="1">
      <c r="A509" s="69">
        <v>734</v>
      </c>
      <c r="B509" s="69">
        <v>1792230977001</v>
      </c>
      <c r="C509" s="69" t="s">
        <v>8188</v>
      </c>
      <c r="D509" s="69" t="s">
        <v>10913</v>
      </c>
      <c r="E509" s="69" t="s">
        <v>178</v>
      </c>
      <c r="F509" s="69" t="s">
        <v>8189</v>
      </c>
      <c r="G509" s="67">
        <v>40165</v>
      </c>
      <c r="H509" s="69" t="s">
        <v>8190</v>
      </c>
      <c r="I509" s="67">
        <v>41401</v>
      </c>
      <c r="J509" s="69" t="s">
        <v>126</v>
      </c>
      <c r="K509" s="69" t="s">
        <v>9</v>
      </c>
      <c r="L509" s="69" t="s">
        <v>2681</v>
      </c>
      <c r="M509" s="69" t="s">
        <v>7756</v>
      </c>
      <c r="N509" s="69" t="s">
        <v>8191</v>
      </c>
      <c r="O509" s="69" t="s">
        <v>8192</v>
      </c>
      <c r="P509" s="69" t="s">
        <v>8193</v>
      </c>
      <c r="Q509" s="69" t="s">
        <v>8194</v>
      </c>
      <c r="R509" s="69" t="s">
        <v>8195</v>
      </c>
      <c r="S509" s="69" t="s">
        <v>12086</v>
      </c>
      <c r="T509" s="69" t="s">
        <v>11164</v>
      </c>
      <c r="U509" s="69" t="s">
        <v>11165</v>
      </c>
      <c r="V509" s="69" t="s">
        <v>150</v>
      </c>
      <c r="W509" s="69" t="s">
        <v>150</v>
      </c>
      <c r="X509" s="69" t="s">
        <v>8196</v>
      </c>
      <c r="Y509" s="69" t="s">
        <v>8197</v>
      </c>
      <c r="Z509" s="69" t="s">
        <v>8198</v>
      </c>
      <c r="AA509" s="69" t="s">
        <v>8199</v>
      </c>
      <c r="AB509" s="69" t="s">
        <v>8200</v>
      </c>
      <c r="AC509" s="69" t="s">
        <v>8201</v>
      </c>
      <c r="AD509" s="69" t="s">
        <v>8202</v>
      </c>
      <c r="AE509" s="149" t="s">
        <v>8203</v>
      </c>
      <c r="AF509" s="150"/>
    </row>
    <row r="510" spans="1:32" ht="39.9" customHeight="1">
      <c r="A510" s="69">
        <v>735</v>
      </c>
      <c r="B510" s="69">
        <v>1792235634001</v>
      </c>
      <c r="C510" s="69" t="s">
        <v>8204</v>
      </c>
      <c r="D510" s="69" t="s">
        <v>10913</v>
      </c>
      <c r="E510" s="69" t="s">
        <v>178</v>
      </c>
      <c r="F510" s="69" t="s">
        <v>8205</v>
      </c>
      <c r="G510" s="67">
        <v>39322</v>
      </c>
      <c r="H510" s="69" t="s">
        <v>8206</v>
      </c>
      <c r="I510" s="67">
        <v>41417</v>
      </c>
      <c r="J510" s="69" t="s">
        <v>126</v>
      </c>
      <c r="K510" s="69" t="s">
        <v>9</v>
      </c>
      <c r="L510" s="69" t="s">
        <v>6327</v>
      </c>
      <c r="M510" s="69" t="s">
        <v>7823</v>
      </c>
      <c r="N510" s="69" t="s">
        <v>8207</v>
      </c>
      <c r="O510" s="69" t="s">
        <v>8208</v>
      </c>
      <c r="P510" s="69" t="s">
        <v>8209</v>
      </c>
      <c r="Q510" s="69" t="s">
        <v>8210</v>
      </c>
      <c r="R510" s="69" t="s">
        <v>8211</v>
      </c>
      <c r="S510" s="69" t="s">
        <v>8212</v>
      </c>
      <c r="T510" s="69" t="s">
        <v>150</v>
      </c>
      <c r="U510" s="69" t="s">
        <v>150</v>
      </c>
      <c r="V510" s="69" t="s">
        <v>150</v>
      </c>
      <c r="W510" s="69" t="s">
        <v>150</v>
      </c>
      <c r="X510" s="69" t="s">
        <v>8213</v>
      </c>
      <c r="Y510" s="69" t="s">
        <v>8214</v>
      </c>
      <c r="Z510" s="69" t="s">
        <v>8215</v>
      </c>
      <c r="AA510" s="69" t="s">
        <v>8216</v>
      </c>
      <c r="AB510" s="69" t="s">
        <v>8217</v>
      </c>
      <c r="AC510" s="69" t="s">
        <v>8218</v>
      </c>
      <c r="AD510" s="69" t="s">
        <v>8219</v>
      </c>
      <c r="AE510" s="149" t="s">
        <v>8220</v>
      </c>
      <c r="AF510" s="150"/>
    </row>
    <row r="511" spans="1:32" ht="39.9" customHeight="1">
      <c r="A511" s="69">
        <v>736</v>
      </c>
      <c r="B511" s="69">
        <v>1792235960001</v>
      </c>
      <c r="C511" s="69" t="s">
        <v>8221</v>
      </c>
      <c r="D511" s="69" t="s">
        <v>10913</v>
      </c>
      <c r="E511" s="69" t="s">
        <v>241</v>
      </c>
      <c r="F511" s="69" t="s">
        <v>8222</v>
      </c>
      <c r="G511" s="67">
        <v>40177</v>
      </c>
      <c r="H511" s="69" t="s">
        <v>8223</v>
      </c>
      <c r="I511" s="67">
        <v>41463</v>
      </c>
      <c r="J511" s="69" t="s">
        <v>126</v>
      </c>
      <c r="K511" s="69" t="s">
        <v>9</v>
      </c>
      <c r="L511" s="69" t="s">
        <v>6327</v>
      </c>
      <c r="M511" s="69" t="s">
        <v>7823</v>
      </c>
      <c r="N511" s="69" t="s">
        <v>8224</v>
      </c>
      <c r="O511" s="69" t="s">
        <v>8225</v>
      </c>
      <c r="P511" s="69" t="s">
        <v>8226</v>
      </c>
      <c r="Q511" s="69" t="s">
        <v>8227</v>
      </c>
      <c r="R511" s="69" t="s">
        <v>8228</v>
      </c>
      <c r="S511" s="69" t="s">
        <v>12087</v>
      </c>
      <c r="T511" s="69" t="s">
        <v>150</v>
      </c>
      <c r="U511" s="69" t="s">
        <v>150</v>
      </c>
      <c r="V511" s="69" t="s">
        <v>150</v>
      </c>
      <c r="W511" s="69" t="s">
        <v>150</v>
      </c>
      <c r="X511" s="69" t="s">
        <v>8229</v>
      </c>
      <c r="Y511" s="69" t="s">
        <v>8230</v>
      </c>
      <c r="Z511" s="69" t="s">
        <v>8231</v>
      </c>
      <c r="AA511" s="69" t="s">
        <v>8232</v>
      </c>
      <c r="AB511" s="69" t="s">
        <v>8233</v>
      </c>
      <c r="AC511" s="69" t="s">
        <v>8234</v>
      </c>
      <c r="AD511" s="69" t="s">
        <v>8235</v>
      </c>
      <c r="AE511" s="149" t="s">
        <v>8236</v>
      </c>
      <c r="AF511" s="150"/>
    </row>
    <row r="512" spans="1:32" ht="39.9" customHeight="1">
      <c r="A512" s="69">
        <v>737</v>
      </c>
      <c r="B512" s="69">
        <v>1792242991001</v>
      </c>
      <c r="C512" s="69" t="s">
        <v>8237</v>
      </c>
      <c r="D512" s="69" t="s">
        <v>10913</v>
      </c>
      <c r="E512" s="69" t="s">
        <v>241</v>
      </c>
      <c r="F512" s="69" t="s">
        <v>8077</v>
      </c>
      <c r="G512" s="67">
        <v>40239</v>
      </c>
      <c r="H512" s="69" t="s">
        <v>8238</v>
      </c>
      <c r="I512" s="67">
        <v>41397</v>
      </c>
      <c r="J512" s="69" t="s">
        <v>126</v>
      </c>
      <c r="K512" s="69" t="s">
        <v>9</v>
      </c>
      <c r="L512" s="69" t="s">
        <v>6327</v>
      </c>
      <c r="M512" s="69" t="s">
        <v>6327</v>
      </c>
      <c r="N512" s="69" t="s">
        <v>8239</v>
      </c>
      <c r="O512" s="69" t="s">
        <v>8240</v>
      </c>
      <c r="P512" s="69" t="s">
        <v>8241</v>
      </c>
      <c r="Q512" s="69" t="s">
        <v>8242</v>
      </c>
      <c r="R512" s="69" t="s">
        <v>8243</v>
      </c>
      <c r="S512" s="69" t="s">
        <v>8244</v>
      </c>
      <c r="T512" s="69" t="s">
        <v>150</v>
      </c>
      <c r="U512" s="69" t="s">
        <v>150</v>
      </c>
      <c r="V512" s="69" t="s">
        <v>150</v>
      </c>
      <c r="W512" s="69" t="s">
        <v>150</v>
      </c>
      <c r="X512" s="69" t="s">
        <v>8245</v>
      </c>
      <c r="Y512" s="69" t="s">
        <v>8246</v>
      </c>
      <c r="Z512" s="69" t="s">
        <v>8247</v>
      </c>
      <c r="AA512" s="69" t="s">
        <v>8248</v>
      </c>
      <c r="AB512" s="69" t="s">
        <v>8249</v>
      </c>
      <c r="AC512" s="69" t="s">
        <v>8250</v>
      </c>
      <c r="AD512" s="69" t="s">
        <v>8251</v>
      </c>
      <c r="AE512" s="149" t="s">
        <v>8252</v>
      </c>
      <c r="AF512" s="150"/>
    </row>
    <row r="513" spans="1:32" ht="39.9" customHeight="1">
      <c r="A513" s="69">
        <v>738</v>
      </c>
      <c r="B513" s="69">
        <v>1792249252001</v>
      </c>
      <c r="C513" s="69" t="s">
        <v>8253</v>
      </c>
      <c r="D513" s="69" t="s">
        <v>10913</v>
      </c>
      <c r="E513" s="69" t="s">
        <v>241</v>
      </c>
      <c r="F513" s="69" t="s">
        <v>5508</v>
      </c>
      <c r="G513" s="67">
        <v>40248</v>
      </c>
      <c r="H513" s="69" t="s">
        <v>8254</v>
      </c>
      <c r="I513" s="67">
        <v>41417</v>
      </c>
      <c r="J513" s="69" t="s">
        <v>126</v>
      </c>
      <c r="K513" s="69" t="s">
        <v>9</v>
      </c>
      <c r="L513" s="69" t="s">
        <v>6327</v>
      </c>
      <c r="M513" s="69" t="s">
        <v>7054</v>
      </c>
      <c r="N513" s="69" t="s">
        <v>8255</v>
      </c>
      <c r="O513" s="69" t="s">
        <v>8256</v>
      </c>
      <c r="P513" s="69" t="s">
        <v>8257</v>
      </c>
      <c r="Q513" s="69" t="s">
        <v>8258</v>
      </c>
      <c r="R513" s="69" t="s">
        <v>8259</v>
      </c>
      <c r="S513" s="69" t="s">
        <v>12088</v>
      </c>
      <c r="T513" s="69" t="s">
        <v>8260</v>
      </c>
      <c r="U513" s="69" t="s">
        <v>8261</v>
      </c>
      <c r="V513" s="69" t="s">
        <v>150</v>
      </c>
      <c r="W513" s="69" t="s">
        <v>150</v>
      </c>
      <c r="X513" s="69" t="s">
        <v>8262</v>
      </c>
      <c r="Y513" s="69" t="s">
        <v>8263</v>
      </c>
      <c r="Z513" s="69" t="s">
        <v>8264</v>
      </c>
      <c r="AA513" s="69" t="s">
        <v>8265</v>
      </c>
      <c r="AB513" s="69" t="s">
        <v>8266</v>
      </c>
      <c r="AC513" s="69" t="s">
        <v>8267</v>
      </c>
      <c r="AD513" s="69" t="s">
        <v>8268</v>
      </c>
      <c r="AE513" s="149" t="s">
        <v>8269</v>
      </c>
      <c r="AF513" s="150"/>
    </row>
    <row r="514" spans="1:32" ht="39.9" customHeight="1">
      <c r="A514" s="69">
        <v>740</v>
      </c>
      <c r="B514" s="69">
        <v>1792253411001</v>
      </c>
      <c r="C514" s="69" t="s">
        <v>8270</v>
      </c>
      <c r="D514" s="69" t="s">
        <v>10913</v>
      </c>
      <c r="E514" s="69" t="s">
        <v>178</v>
      </c>
      <c r="F514" s="69" t="s">
        <v>8271</v>
      </c>
      <c r="G514" s="67">
        <v>40150</v>
      </c>
      <c r="H514" s="69" t="s">
        <v>8272</v>
      </c>
      <c r="I514" s="67">
        <v>41403</v>
      </c>
      <c r="J514" s="69" t="s">
        <v>126</v>
      </c>
      <c r="K514" s="69" t="s">
        <v>9</v>
      </c>
      <c r="L514" s="69" t="s">
        <v>6327</v>
      </c>
      <c r="M514" s="69" t="s">
        <v>6327</v>
      </c>
      <c r="N514" s="69" t="s">
        <v>8273</v>
      </c>
      <c r="O514" s="69" t="s">
        <v>8274</v>
      </c>
      <c r="P514" s="69" t="s">
        <v>8275</v>
      </c>
      <c r="Q514" s="69" t="s">
        <v>8276</v>
      </c>
      <c r="R514" s="69" t="s">
        <v>8277</v>
      </c>
      <c r="S514" s="69" t="s">
        <v>12089</v>
      </c>
      <c r="T514" s="69" t="s">
        <v>11166</v>
      </c>
      <c r="U514" s="69" t="s">
        <v>11167</v>
      </c>
      <c r="V514" s="69" t="s">
        <v>150</v>
      </c>
      <c r="W514" s="69" t="s">
        <v>150</v>
      </c>
      <c r="X514" s="69" t="s">
        <v>8278</v>
      </c>
      <c r="Y514" s="69" t="s">
        <v>12090</v>
      </c>
      <c r="Z514" s="69" t="s">
        <v>8279</v>
      </c>
      <c r="AA514" s="69" t="s">
        <v>8280</v>
      </c>
      <c r="AB514" s="69" t="s">
        <v>8281</v>
      </c>
      <c r="AC514" s="69" t="s">
        <v>8282</v>
      </c>
      <c r="AD514" s="69" t="s">
        <v>8283</v>
      </c>
      <c r="AE514" s="149" t="s">
        <v>8284</v>
      </c>
      <c r="AF514" s="150"/>
    </row>
    <row r="515" spans="1:32" ht="39.9" customHeight="1">
      <c r="A515" s="69">
        <v>744</v>
      </c>
      <c r="B515" s="69">
        <v>1792266246001</v>
      </c>
      <c r="C515" s="69" t="s">
        <v>8287</v>
      </c>
      <c r="D515" s="69" t="s">
        <v>10913</v>
      </c>
      <c r="E515" s="69" t="s">
        <v>291</v>
      </c>
      <c r="F515" s="69" t="s">
        <v>2481</v>
      </c>
      <c r="G515" s="67">
        <v>40340</v>
      </c>
      <c r="H515" s="69" t="s">
        <v>8288</v>
      </c>
      <c r="I515" s="67">
        <v>41393</v>
      </c>
      <c r="J515" s="69" t="s">
        <v>126</v>
      </c>
      <c r="K515" s="69" t="s">
        <v>9</v>
      </c>
      <c r="L515" s="69" t="s">
        <v>6327</v>
      </c>
      <c r="M515" s="69" t="s">
        <v>6773</v>
      </c>
      <c r="N515" s="69" t="s">
        <v>8289</v>
      </c>
      <c r="O515" s="69" t="s">
        <v>8290</v>
      </c>
      <c r="P515" s="69" t="s">
        <v>8291</v>
      </c>
      <c r="Q515" s="69" t="s">
        <v>8292</v>
      </c>
      <c r="R515" s="69" t="s">
        <v>8293</v>
      </c>
      <c r="S515" s="69" t="s">
        <v>8294</v>
      </c>
      <c r="T515" s="69" t="s">
        <v>150</v>
      </c>
      <c r="U515" s="69" t="s">
        <v>150</v>
      </c>
      <c r="V515" s="69" t="s">
        <v>150</v>
      </c>
      <c r="W515" s="69" t="s">
        <v>150</v>
      </c>
      <c r="X515" s="69" t="s">
        <v>8295</v>
      </c>
      <c r="Y515" s="69" t="s">
        <v>8296</v>
      </c>
      <c r="Z515" s="69" t="s">
        <v>8297</v>
      </c>
      <c r="AA515" s="69" t="s">
        <v>8298</v>
      </c>
      <c r="AB515" s="69" t="s">
        <v>12091</v>
      </c>
      <c r="AC515" s="69" t="s">
        <v>12092</v>
      </c>
      <c r="AD515" s="69" t="s">
        <v>8299</v>
      </c>
      <c r="AE515" s="149" t="s">
        <v>8300</v>
      </c>
      <c r="AF515" s="150"/>
    </row>
    <row r="516" spans="1:32" ht="39.9" customHeight="1">
      <c r="A516" s="69">
        <v>745</v>
      </c>
      <c r="B516" s="69">
        <v>1792272068001</v>
      </c>
      <c r="C516" s="69" t="s">
        <v>8301</v>
      </c>
      <c r="D516" s="69" t="s">
        <v>10913</v>
      </c>
      <c r="E516" s="69" t="s">
        <v>241</v>
      </c>
      <c r="F516" s="69" t="s">
        <v>2684</v>
      </c>
      <c r="G516" s="67">
        <v>40340</v>
      </c>
      <c r="H516" s="69" t="s">
        <v>8302</v>
      </c>
      <c r="I516" s="67">
        <v>41408</v>
      </c>
      <c r="J516" s="69" t="s">
        <v>126</v>
      </c>
      <c r="K516" s="69" t="s">
        <v>9</v>
      </c>
      <c r="L516" s="69" t="s">
        <v>6327</v>
      </c>
      <c r="M516" s="69" t="s">
        <v>6327</v>
      </c>
      <c r="N516" s="69" t="s">
        <v>8303</v>
      </c>
      <c r="O516" s="69" t="s">
        <v>8304</v>
      </c>
      <c r="P516" s="69" t="s">
        <v>8305</v>
      </c>
      <c r="Q516" s="69" t="s">
        <v>8306</v>
      </c>
      <c r="R516" s="69" t="s">
        <v>8307</v>
      </c>
      <c r="S516" s="69" t="s">
        <v>8308</v>
      </c>
      <c r="T516" s="69" t="s">
        <v>12093</v>
      </c>
      <c r="U516" s="69" t="s">
        <v>12094</v>
      </c>
      <c r="V516" s="69" t="s">
        <v>150</v>
      </c>
      <c r="W516" s="69" t="s">
        <v>150</v>
      </c>
      <c r="X516" s="69" t="s">
        <v>8309</v>
      </c>
      <c r="Y516" s="69" t="s">
        <v>8310</v>
      </c>
      <c r="Z516" s="69" t="s">
        <v>8309</v>
      </c>
      <c r="AA516" s="69" t="s">
        <v>8310</v>
      </c>
      <c r="AB516" s="69" t="s">
        <v>12093</v>
      </c>
      <c r="AC516" s="69" t="s">
        <v>12094</v>
      </c>
      <c r="AD516" s="69" t="s">
        <v>8311</v>
      </c>
      <c r="AE516" s="149" t="s">
        <v>8312</v>
      </c>
      <c r="AF516" s="150"/>
    </row>
    <row r="517" spans="1:32" ht="39.9" customHeight="1">
      <c r="A517" s="69">
        <v>747</v>
      </c>
      <c r="B517" s="69">
        <v>1792283426001</v>
      </c>
      <c r="C517" s="69" t="s">
        <v>8313</v>
      </c>
      <c r="D517" s="69" t="s">
        <v>10913</v>
      </c>
      <c r="E517" s="69" t="s">
        <v>178</v>
      </c>
      <c r="F517" s="69" t="s">
        <v>8314</v>
      </c>
      <c r="G517" s="67">
        <v>40379</v>
      </c>
      <c r="H517" s="69" t="s">
        <v>8315</v>
      </c>
      <c r="I517" s="67">
        <v>41425</v>
      </c>
      <c r="J517" s="69" t="s">
        <v>126</v>
      </c>
      <c r="K517" s="69" t="s">
        <v>9</v>
      </c>
      <c r="L517" s="69" t="s">
        <v>6327</v>
      </c>
      <c r="M517" s="69" t="s">
        <v>6327</v>
      </c>
      <c r="N517" s="69" t="s">
        <v>8316</v>
      </c>
      <c r="O517" s="69" t="s">
        <v>8317</v>
      </c>
      <c r="P517" s="69" t="s">
        <v>8318</v>
      </c>
      <c r="Q517" s="69" t="s">
        <v>8319</v>
      </c>
      <c r="R517" s="69" t="s">
        <v>8320</v>
      </c>
      <c r="S517" s="69" t="s">
        <v>8321</v>
      </c>
      <c r="T517" s="69" t="s">
        <v>150</v>
      </c>
      <c r="U517" s="69" t="s">
        <v>150</v>
      </c>
      <c r="V517" s="69" t="s">
        <v>150</v>
      </c>
      <c r="W517" s="69" t="s">
        <v>150</v>
      </c>
      <c r="X517" s="69" t="s">
        <v>8322</v>
      </c>
      <c r="Y517" s="69" t="s">
        <v>8323</v>
      </c>
      <c r="Z517" s="69" t="s">
        <v>8324</v>
      </c>
      <c r="AA517" s="69" t="s">
        <v>8325</v>
      </c>
      <c r="AB517" s="69" t="s">
        <v>8326</v>
      </c>
      <c r="AC517" s="69" t="s">
        <v>8327</v>
      </c>
      <c r="AD517" s="69" t="s">
        <v>8328</v>
      </c>
      <c r="AE517" s="149" t="s">
        <v>8329</v>
      </c>
      <c r="AF517" s="150"/>
    </row>
    <row r="518" spans="1:32" ht="39.9" customHeight="1">
      <c r="A518" s="69">
        <v>748</v>
      </c>
      <c r="B518" s="69">
        <v>1792284597001</v>
      </c>
      <c r="C518" s="69" t="s">
        <v>8330</v>
      </c>
      <c r="D518" s="69" t="s">
        <v>10913</v>
      </c>
      <c r="E518" s="69" t="s">
        <v>241</v>
      </c>
      <c r="F518" s="69" t="s">
        <v>8331</v>
      </c>
      <c r="G518" s="67">
        <v>40416</v>
      </c>
      <c r="H518" s="69" t="s">
        <v>8332</v>
      </c>
      <c r="I518" s="67">
        <v>41383</v>
      </c>
      <c r="J518" s="69" t="s">
        <v>126</v>
      </c>
      <c r="K518" s="69" t="s">
        <v>9</v>
      </c>
      <c r="L518" s="69" t="s">
        <v>6327</v>
      </c>
      <c r="M518" s="69" t="s">
        <v>8187</v>
      </c>
      <c r="N518" s="69" t="s">
        <v>8333</v>
      </c>
      <c r="O518" s="69" t="s">
        <v>8334</v>
      </c>
      <c r="P518" s="69" t="s">
        <v>8335</v>
      </c>
      <c r="Q518" s="69" t="s">
        <v>8336</v>
      </c>
      <c r="R518" s="69" t="s">
        <v>8337</v>
      </c>
      <c r="S518" s="69" t="s">
        <v>12095</v>
      </c>
      <c r="T518" s="69" t="s">
        <v>150</v>
      </c>
      <c r="U518" s="69" t="s">
        <v>150</v>
      </c>
      <c r="V518" s="69" t="s">
        <v>150</v>
      </c>
      <c r="W518" s="69" t="s">
        <v>150</v>
      </c>
      <c r="X518" s="69" t="s">
        <v>8338</v>
      </c>
      <c r="Y518" s="69" t="s">
        <v>8339</v>
      </c>
      <c r="Z518" s="69" t="s">
        <v>8340</v>
      </c>
      <c r="AA518" s="69" t="s">
        <v>8341</v>
      </c>
      <c r="AB518" s="69" t="s">
        <v>8342</v>
      </c>
      <c r="AC518" s="69" t="s">
        <v>12096</v>
      </c>
      <c r="AD518" s="69" t="s">
        <v>8343</v>
      </c>
      <c r="AE518" s="149" t="s">
        <v>8344</v>
      </c>
      <c r="AF518" s="150"/>
    </row>
    <row r="519" spans="1:32" ht="39.9" customHeight="1">
      <c r="A519" s="69">
        <v>749</v>
      </c>
      <c r="B519" s="69">
        <v>1792291518001</v>
      </c>
      <c r="C519" s="69" t="s">
        <v>8345</v>
      </c>
      <c r="D519" s="69" t="s">
        <v>10913</v>
      </c>
      <c r="E519" s="69" t="s">
        <v>241</v>
      </c>
      <c r="F519" s="69" t="s">
        <v>2309</v>
      </c>
      <c r="G519" s="67">
        <v>40379</v>
      </c>
      <c r="H519" s="69" t="s">
        <v>8346</v>
      </c>
      <c r="I519" s="67">
        <v>41383</v>
      </c>
      <c r="J519" s="69" t="s">
        <v>126</v>
      </c>
      <c r="K519" s="69" t="s">
        <v>9</v>
      </c>
      <c r="L519" s="69" t="s">
        <v>6327</v>
      </c>
      <c r="M519" s="69" t="s">
        <v>7054</v>
      </c>
      <c r="N519" s="69" t="s">
        <v>8347</v>
      </c>
      <c r="O519" s="69" t="s">
        <v>8348</v>
      </c>
      <c r="P519" s="69" t="s">
        <v>8349</v>
      </c>
      <c r="Q519" s="69" t="s">
        <v>8350</v>
      </c>
      <c r="R519" s="69" t="s">
        <v>8351</v>
      </c>
      <c r="S519" s="69" t="s">
        <v>12097</v>
      </c>
      <c r="T519" s="69" t="s">
        <v>12098</v>
      </c>
      <c r="U519" s="69" t="s">
        <v>12099</v>
      </c>
      <c r="V519" s="69" t="s">
        <v>150</v>
      </c>
      <c r="W519" s="69" t="s">
        <v>150</v>
      </c>
      <c r="X519" s="69" t="s">
        <v>8352</v>
      </c>
      <c r="Y519" s="69" t="s">
        <v>8353</v>
      </c>
      <c r="Z519" s="69" t="s">
        <v>8354</v>
      </c>
      <c r="AA519" s="69" t="s">
        <v>8355</v>
      </c>
      <c r="AB519" s="69" t="s">
        <v>8356</v>
      </c>
      <c r="AC519" s="69" t="s">
        <v>8357</v>
      </c>
      <c r="AD519" s="69" t="s">
        <v>8358</v>
      </c>
      <c r="AE519" s="149" t="s">
        <v>8359</v>
      </c>
      <c r="AF519" s="150"/>
    </row>
    <row r="520" spans="1:32" ht="39.9" customHeight="1">
      <c r="A520" s="69">
        <v>750</v>
      </c>
      <c r="B520" s="69">
        <v>1792300657001</v>
      </c>
      <c r="C520" s="69" t="s">
        <v>8360</v>
      </c>
      <c r="D520" s="69" t="s">
        <v>10913</v>
      </c>
      <c r="E520" s="69" t="s">
        <v>178</v>
      </c>
      <c r="F520" s="69" t="s">
        <v>8361</v>
      </c>
      <c r="G520" s="67">
        <v>40554</v>
      </c>
      <c r="H520" s="69" t="s">
        <v>8362</v>
      </c>
      <c r="I520" s="67">
        <v>41396</v>
      </c>
      <c r="J520" s="69" t="s">
        <v>126</v>
      </c>
      <c r="K520" s="69" t="s">
        <v>9</v>
      </c>
      <c r="L520" s="69" t="s">
        <v>6327</v>
      </c>
      <c r="M520" s="69" t="s">
        <v>8363</v>
      </c>
      <c r="N520" s="69" t="s">
        <v>8364</v>
      </c>
      <c r="O520" s="69" t="s">
        <v>8365</v>
      </c>
      <c r="P520" s="69" t="s">
        <v>8366</v>
      </c>
      <c r="Q520" s="69" t="s">
        <v>8367</v>
      </c>
      <c r="R520" s="69" t="s">
        <v>8368</v>
      </c>
      <c r="S520" s="69" t="s">
        <v>12100</v>
      </c>
      <c r="T520" s="69" t="s">
        <v>12101</v>
      </c>
      <c r="U520" s="69" t="s">
        <v>12102</v>
      </c>
      <c r="V520" s="69" t="s">
        <v>11829</v>
      </c>
      <c r="W520" s="69" t="s">
        <v>11588</v>
      </c>
      <c r="X520" s="69" t="s">
        <v>8369</v>
      </c>
      <c r="Y520" s="69" t="s">
        <v>8370</v>
      </c>
      <c r="Z520" s="69" t="s">
        <v>8371</v>
      </c>
      <c r="AA520" s="69" t="s">
        <v>8372</v>
      </c>
      <c r="AB520" s="69" t="s">
        <v>8373</v>
      </c>
      <c r="AC520" s="69" t="s">
        <v>12103</v>
      </c>
      <c r="AD520" s="69" t="s">
        <v>11168</v>
      </c>
      <c r="AE520" s="149" t="s">
        <v>12104</v>
      </c>
      <c r="AF520" s="150"/>
    </row>
    <row r="521" spans="1:32" ht="39.9" customHeight="1">
      <c r="A521" s="69">
        <v>751</v>
      </c>
      <c r="B521" s="69">
        <v>1792305209001</v>
      </c>
      <c r="C521" s="69" t="s">
        <v>8374</v>
      </c>
      <c r="D521" s="69" t="s">
        <v>10913</v>
      </c>
      <c r="E521" s="69" t="s">
        <v>241</v>
      </c>
      <c r="F521" s="69" t="s">
        <v>8375</v>
      </c>
      <c r="G521" s="67">
        <v>40638</v>
      </c>
      <c r="H521" s="69" t="s">
        <v>8376</v>
      </c>
      <c r="I521" s="67">
        <v>41432</v>
      </c>
      <c r="J521" s="69" t="s">
        <v>126</v>
      </c>
      <c r="K521" s="69" t="s">
        <v>1315</v>
      </c>
      <c r="L521" s="69" t="s">
        <v>1334</v>
      </c>
      <c r="M521" s="69" t="s">
        <v>8377</v>
      </c>
      <c r="N521" s="69" t="s">
        <v>8378</v>
      </c>
      <c r="O521" s="69" t="s">
        <v>8379</v>
      </c>
      <c r="P521" s="69" t="s">
        <v>8380</v>
      </c>
      <c r="Q521" s="69" t="s">
        <v>8381</v>
      </c>
      <c r="R521" s="69" t="s">
        <v>8382</v>
      </c>
      <c r="S521" s="69" t="s">
        <v>8383</v>
      </c>
      <c r="T521" s="69" t="s">
        <v>150</v>
      </c>
      <c r="U521" s="69" t="s">
        <v>150</v>
      </c>
      <c r="V521" s="69" t="s">
        <v>150</v>
      </c>
      <c r="W521" s="69" t="s">
        <v>150</v>
      </c>
      <c r="X521" s="69" t="s">
        <v>8384</v>
      </c>
      <c r="Y521" s="69" t="s">
        <v>8385</v>
      </c>
      <c r="Z521" s="69" t="s">
        <v>8386</v>
      </c>
      <c r="AA521" s="69" t="s">
        <v>8387</v>
      </c>
      <c r="AB521" s="69" t="s">
        <v>8388</v>
      </c>
      <c r="AC521" s="69" t="s">
        <v>8389</v>
      </c>
      <c r="AD521" s="69" t="s">
        <v>8390</v>
      </c>
      <c r="AE521" s="149" t="s">
        <v>8391</v>
      </c>
      <c r="AF521" s="150"/>
    </row>
    <row r="522" spans="1:32" ht="39.9" customHeight="1">
      <c r="A522" s="69">
        <v>752</v>
      </c>
      <c r="B522" s="69">
        <v>1792311071001</v>
      </c>
      <c r="C522" s="69" t="s">
        <v>8392</v>
      </c>
      <c r="D522" s="69" t="s">
        <v>10913</v>
      </c>
      <c r="E522" s="69" t="s">
        <v>178</v>
      </c>
      <c r="F522" s="69" t="s">
        <v>8393</v>
      </c>
      <c r="G522" s="67">
        <v>40633</v>
      </c>
      <c r="H522" s="69" t="s">
        <v>8394</v>
      </c>
      <c r="I522" s="67">
        <v>41405</v>
      </c>
      <c r="J522" s="69" t="s">
        <v>126</v>
      </c>
      <c r="K522" s="69" t="s">
        <v>9</v>
      </c>
      <c r="L522" s="69" t="s">
        <v>6327</v>
      </c>
      <c r="M522" s="69" t="s">
        <v>7823</v>
      </c>
      <c r="N522" s="69" t="s">
        <v>8395</v>
      </c>
      <c r="O522" s="69" t="s">
        <v>8396</v>
      </c>
      <c r="P522" s="69" t="s">
        <v>8397</v>
      </c>
      <c r="Q522" s="69" t="s">
        <v>8398</v>
      </c>
      <c r="R522" s="69" t="s">
        <v>8399</v>
      </c>
      <c r="S522" s="69" t="s">
        <v>8400</v>
      </c>
      <c r="T522" s="69" t="s">
        <v>8401</v>
      </c>
      <c r="U522" s="69" t="s">
        <v>8402</v>
      </c>
      <c r="V522" s="69" t="s">
        <v>150</v>
      </c>
      <c r="W522" s="69" t="s">
        <v>150</v>
      </c>
      <c r="X522" s="69" t="s">
        <v>8403</v>
      </c>
      <c r="Y522" s="69" t="s">
        <v>8404</v>
      </c>
      <c r="Z522" s="69" t="s">
        <v>8405</v>
      </c>
      <c r="AA522" s="69" t="s">
        <v>8406</v>
      </c>
      <c r="AB522" s="69" t="s">
        <v>8407</v>
      </c>
      <c r="AC522" s="69" t="s">
        <v>12105</v>
      </c>
      <c r="AD522" s="69" t="s">
        <v>8408</v>
      </c>
      <c r="AE522" s="149" t="s">
        <v>8409</v>
      </c>
      <c r="AF522" s="150"/>
    </row>
    <row r="523" spans="1:32" ht="39.9" customHeight="1">
      <c r="A523" s="69">
        <v>753</v>
      </c>
      <c r="B523" s="69">
        <v>1792311667001</v>
      </c>
      <c r="C523" s="69" t="s">
        <v>8410</v>
      </c>
      <c r="D523" s="69" t="s">
        <v>10913</v>
      </c>
      <c r="E523" s="69" t="s">
        <v>178</v>
      </c>
      <c r="F523" s="69" t="s">
        <v>8411</v>
      </c>
      <c r="G523" s="67">
        <v>40525</v>
      </c>
      <c r="H523" s="69" t="s">
        <v>8412</v>
      </c>
      <c r="I523" s="67">
        <v>41425</v>
      </c>
      <c r="J523" s="69" t="s">
        <v>126</v>
      </c>
      <c r="K523" s="69" t="s">
        <v>9</v>
      </c>
      <c r="L523" s="69" t="s">
        <v>6327</v>
      </c>
      <c r="M523" s="69" t="s">
        <v>7158</v>
      </c>
      <c r="N523" s="69" t="s">
        <v>11169</v>
      </c>
      <c r="O523" s="69" t="s">
        <v>8413</v>
      </c>
      <c r="P523" s="69" t="s">
        <v>8414</v>
      </c>
      <c r="Q523" s="69" t="s">
        <v>8415</v>
      </c>
      <c r="R523" s="69" t="s">
        <v>8416</v>
      </c>
      <c r="S523" s="69" t="s">
        <v>12106</v>
      </c>
      <c r="T523" s="69" t="s">
        <v>150</v>
      </c>
      <c r="U523" s="69" t="s">
        <v>150</v>
      </c>
      <c r="V523" s="69" t="s">
        <v>150</v>
      </c>
      <c r="W523" s="69" t="s">
        <v>150</v>
      </c>
      <c r="X523" s="69" t="s">
        <v>8417</v>
      </c>
      <c r="Y523" s="69" t="s">
        <v>8418</v>
      </c>
      <c r="Z523" s="69" t="s">
        <v>8419</v>
      </c>
      <c r="AA523" s="69" t="s">
        <v>8420</v>
      </c>
      <c r="AB523" s="69" t="s">
        <v>8421</v>
      </c>
      <c r="AC523" s="69" t="s">
        <v>12107</v>
      </c>
      <c r="AD523" s="69" t="s">
        <v>8422</v>
      </c>
      <c r="AE523" s="149" t="s">
        <v>8423</v>
      </c>
      <c r="AF523" s="150"/>
    </row>
    <row r="524" spans="1:32" ht="39.9" customHeight="1">
      <c r="A524" s="69">
        <v>754</v>
      </c>
      <c r="B524" s="69">
        <v>1792314186001</v>
      </c>
      <c r="C524" s="69" t="s">
        <v>8424</v>
      </c>
      <c r="D524" s="69" t="s">
        <v>10913</v>
      </c>
      <c r="E524" s="69" t="s">
        <v>241</v>
      </c>
      <c r="F524" s="69" t="s">
        <v>1752</v>
      </c>
      <c r="G524" s="67">
        <v>40633</v>
      </c>
      <c r="H524" s="69" t="s">
        <v>8425</v>
      </c>
      <c r="I524" s="67">
        <v>41403</v>
      </c>
      <c r="J524" s="69" t="s">
        <v>126</v>
      </c>
      <c r="K524" s="69" t="s">
        <v>9</v>
      </c>
      <c r="L524" s="69" t="s">
        <v>7459</v>
      </c>
      <c r="M524" s="69" t="s">
        <v>7899</v>
      </c>
      <c r="N524" s="69" t="s">
        <v>8426</v>
      </c>
      <c r="O524" s="69" t="s">
        <v>8427</v>
      </c>
      <c r="P524" s="69" t="s">
        <v>8428</v>
      </c>
      <c r="Q524" s="69" t="s">
        <v>8429</v>
      </c>
      <c r="R524" s="69" t="s">
        <v>8430</v>
      </c>
      <c r="S524" s="69" t="s">
        <v>8431</v>
      </c>
      <c r="T524" s="69" t="s">
        <v>150</v>
      </c>
      <c r="U524" s="69" t="s">
        <v>150</v>
      </c>
      <c r="V524" s="69" t="s">
        <v>150</v>
      </c>
      <c r="W524" s="69" t="s">
        <v>150</v>
      </c>
      <c r="X524" s="69" t="s">
        <v>8432</v>
      </c>
      <c r="Y524" s="69" t="s">
        <v>8433</v>
      </c>
      <c r="Z524" s="69" t="s">
        <v>8434</v>
      </c>
      <c r="AA524" s="69" t="s">
        <v>8435</v>
      </c>
      <c r="AB524" s="69" t="s">
        <v>8436</v>
      </c>
      <c r="AC524" s="69" t="s">
        <v>8437</v>
      </c>
      <c r="AD524" s="69" t="s">
        <v>8438</v>
      </c>
      <c r="AE524" s="149" t="s">
        <v>8439</v>
      </c>
      <c r="AF524" s="150"/>
    </row>
    <row r="525" spans="1:32" ht="39.9" customHeight="1">
      <c r="A525" s="69">
        <v>755</v>
      </c>
      <c r="B525" s="69">
        <v>1792323703001</v>
      </c>
      <c r="C525" s="69" t="s">
        <v>8440</v>
      </c>
      <c r="D525" s="69" t="s">
        <v>10913</v>
      </c>
      <c r="E525" s="69" t="s">
        <v>178</v>
      </c>
      <c r="F525" s="69" t="s">
        <v>8441</v>
      </c>
      <c r="G525" s="67">
        <v>40612</v>
      </c>
      <c r="H525" s="69" t="s">
        <v>8442</v>
      </c>
      <c r="I525" s="67">
        <v>41430</v>
      </c>
      <c r="J525" s="69" t="s">
        <v>126</v>
      </c>
      <c r="K525" s="69" t="s">
        <v>9</v>
      </c>
      <c r="L525" s="69" t="s">
        <v>6327</v>
      </c>
      <c r="M525" s="69" t="s">
        <v>6327</v>
      </c>
      <c r="N525" s="69" t="s">
        <v>8443</v>
      </c>
      <c r="O525" s="69" t="s">
        <v>8444</v>
      </c>
      <c r="P525" s="69" t="s">
        <v>8445</v>
      </c>
      <c r="Q525" s="69" t="s">
        <v>8446</v>
      </c>
      <c r="R525" s="69" t="s">
        <v>8447</v>
      </c>
      <c r="S525" s="69" t="s">
        <v>8448</v>
      </c>
      <c r="T525" s="69" t="s">
        <v>12108</v>
      </c>
      <c r="U525" s="69" t="s">
        <v>12109</v>
      </c>
      <c r="V525" s="69" t="s">
        <v>150</v>
      </c>
      <c r="W525" s="69" t="s">
        <v>150</v>
      </c>
      <c r="X525" s="69" t="s">
        <v>8449</v>
      </c>
      <c r="Y525" s="69" t="s">
        <v>8450</v>
      </c>
      <c r="Z525" s="69" t="s">
        <v>8451</v>
      </c>
      <c r="AA525" s="69" t="s">
        <v>8452</v>
      </c>
      <c r="AB525" s="69" t="s">
        <v>8453</v>
      </c>
      <c r="AC525" s="69" t="s">
        <v>12110</v>
      </c>
      <c r="AD525" s="69" t="s">
        <v>8454</v>
      </c>
      <c r="AE525" s="149" t="s">
        <v>8455</v>
      </c>
      <c r="AF525" s="150"/>
    </row>
    <row r="526" spans="1:32" ht="39.9" customHeight="1">
      <c r="A526" s="69">
        <v>756</v>
      </c>
      <c r="B526" s="69">
        <v>1792332842001</v>
      </c>
      <c r="C526" s="69" t="s">
        <v>8456</v>
      </c>
      <c r="D526" s="69" t="s">
        <v>10913</v>
      </c>
      <c r="E526" s="69" t="s">
        <v>241</v>
      </c>
      <c r="F526" s="69" t="s">
        <v>8457</v>
      </c>
      <c r="G526" s="67">
        <v>40763</v>
      </c>
      <c r="H526" s="69" t="s">
        <v>8458</v>
      </c>
      <c r="I526" s="67">
        <v>41403</v>
      </c>
      <c r="J526" s="69" t="s">
        <v>126</v>
      </c>
      <c r="K526" s="69" t="s">
        <v>9</v>
      </c>
      <c r="L526" s="69" t="s">
        <v>6327</v>
      </c>
      <c r="M526" s="69" t="s">
        <v>6538</v>
      </c>
      <c r="N526" s="69" t="s">
        <v>8459</v>
      </c>
      <c r="O526" s="69" t="s">
        <v>8460</v>
      </c>
      <c r="P526" s="69" t="s">
        <v>8461</v>
      </c>
      <c r="Q526" s="69" t="s">
        <v>8462</v>
      </c>
      <c r="R526" s="69" t="s">
        <v>8463</v>
      </c>
      <c r="S526" s="69" t="s">
        <v>8464</v>
      </c>
      <c r="T526" s="69" t="s">
        <v>150</v>
      </c>
      <c r="U526" s="69" t="s">
        <v>150</v>
      </c>
      <c r="V526" s="69" t="s">
        <v>150</v>
      </c>
      <c r="W526" s="69" t="s">
        <v>150</v>
      </c>
      <c r="X526" s="69" t="s">
        <v>8465</v>
      </c>
      <c r="Y526" s="69" t="s">
        <v>8466</v>
      </c>
      <c r="Z526" s="69" t="s">
        <v>8467</v>
      </c>
      <c r="AA526" s="69" t="s">
        <v>8468</v>
      </c>
      <c r="AB526" s="69" t="s">
        <v>8469</v>
      </c>
      <c r="AC526" s="69" t="s">
        <v>8470</v>
      </c>
      <c r="AD526" s="69" t="s">
        <v>8471</v>
      </c>
      <c r="AE526" s="149" t="s">
        <v>8472</v>
      </c>
      <c r="AF526" s="150"/>
    </row>
    <row r="527" spans="1:32" ht="39.9" customHeight="1">
      <c r="A527" s="69">
        <v>757</v>
      </c>
      <c r="B527" s="69">
        <v>1792339146001</v>
      </c>
      <c r="C527" s="69" t="s">
        <v>8473</v>
      </c>
      <c r="D527" s="69" t="s">
        <v>10913</v>
      </c>
      <c r="E527" s="69" t="s">
        <v>241</v>
      </c>
      <c r="F527" s="69" t="s">
        <v>8474</v>
      </c>
      <c r="G527" s="67">
        <v>40809</v>
      </c>
      <c r="H527" s="69" t="s">
        <v>8475</v>
      </c>
      <c r="I527" s="67">
        <v>41437</v>
      </c>
      <c r="J527" s="69" t="s">
        <v>126</v>
      </c>
      <c r="K527" s="69" t="s">
        <v>9</v>
      </c>
      <c r="L527" s="69" t="s">
        <v>7459</v>
      </c>
      <c r="M527" s="69" t="s">
        <v>7899</v>
      </c>
      <c r="N527" s="69" t="s">
        <v>8476</v>
      </c>
      <c r="O527" s="69" t="s">
        <v>8477</v>
      </c>
      <c r="P527" s="69" t="s">
        <v>8478</v>
      </c>
      <c r="Q527" s="69" t="s">
        <v>8479</v>
      </c>
      <c r="R527" s="69" t="s">
        <v>8480</v>
      </c>
      <c r="S527" s="69" t="s">
        <v>12111</v>
      </c>
      <c r="T527" s="69" t="s">
        <v>150</v>
      </c>
      <c r="U527" s="69" t="s">
        <v>150</v>
      </c>
      <c r="V527" s="69" t="s">
        <v>150</v>
      </c>
      <c r="W527" s="69" t="s">
        <v>150</v>
      </c>
      <c r="X527" s="69" t="s">
        <v>8481</v>
      </c>
      <c r="Y527" s="69" t="s">
        <v>8482</v>
      </c>
      <c r="Z527" s="69" t="s">
        <v>8483</v>
      </c>
      <c r="AA527" s="69" t="s">
        <v>8484</v>
      </c>
      <c r="AB527" s="69" t="s">
        <v>8485</v>
      </c>
      <c r="AC527" s="69" t="s">
        <v>8486</v>
      </c>
      <c r="AD527" s="69" t="s">
        <v>8487</v>
      </c>
      <c r="AE527" s="149" t="s">
        <v>8488</v>
      </c>
      <c r="AF527" s="150"/>
    </row>
    <row r="528" spans="1:32" ht="39.9" customHeight="1">
      <c r="A528" s="69">
        <v>758</v>
      </c>
      <c r="B528" s="69">
        <v>1792348560001</v>
      </c>
      <c r="C528" s="69" t="s">
        <v>8489</v>
      </c>
      <c r="D528" s="69" t="s">
        <v>10913</v>
      </c>
      <c r="E528" s="69" t="s">
        <v>241</v>
      </c>
      <c r="F528" s="69" t="s">
        <v>8490</v>
      </c>
      <c r="G528" s="67">
        <v>40592</v>
      </c>
      <c r="H528" s="69" t="s">
        <v>8491</v>
      </c>
      <c r="I528" s="67">
        <v>41432</v>
      </c>
      <c r="J528" s="69" t="s">
        <v>126</v>
      </c>
      <c r="K528" s="69" t="s">
        <v>9</v>
      </c>
      <c r="L528" s="69" t="s">
        <v>6327</v>
      </c>
      <c r="M528" s="69" t="s">
        <v>7853</v>
      </c>
      <c r="N528" s="69" t="s">
        <v>8492</v>
      </c>
      <c r="O528" s="69" t="s">
        <v>8493</v>
      </c>
      <c r="P528" s="69" t="s">
        <v>8494</v>
      </c>
      <c r="Q528" s="69" t="s">
        <v>8495</v>
      </c>
      <c r="R528" s="69" t="s">
        <v>8496</v>
      </c>
      <c r="S528" s="69" t="s">
        <v>8497</v>
      </c>
      <c r="T528" s="69" t="s">
        <v>150</v>
      </c>
      <c r="U528" s="69" t="s">
        <v>150</v>
      </c>
      <c r="V528" s="69" t="s">
        <v>150</v>
      </c>
      <c r="W528" s="69" t="s">
        <v>150</v>
      </c>
      <c r="X528" s="69" t="s">
        <v>8498</v>
      </c>
      <c r="Y528" s="69" t="s">
        <v>8499</v>
      </c>
      <c r="Z528" s="69" t="s">
        <v>8500</v>
      </c>
      <c r="AA528" s="69" t="s">
        <v>8501</v>
      </c>
      <c r="AB528" s="69" t="s">
        <v>8502</v>
      </c>
      <c r="AC528" s="69" t="s">
        <v>8503</v>
      </c>
      <c r="AD528" s="69" t="s">
        <v>8504</v>
      </c>
      <c r="AE528" s="149" t="s">
        <v>8505</v>
      </c>
      <c r="AF528" s="150"/>
    </row>
    <row r="529" spans="1:32" ht="39.9" customHeight="1">
      <c r="A529" s="69">
        <v>760</v>
      </c>
      <c r="B529" s="69">
        <v>1792352770001</v>
      </c>
      <c r="C529" s="69" t="s">
        <v>8506</v>
      </c>
      <c r="D529" s="69" t="s">
        <v>10913</v>
      </c>
      <c r="E529" s="69" t="s">
        <v>241</v>
      </c>
      <c r="F529" s="69" t="s">
        <v>8507</v>
      </c>
      <c r="G529" s="67">
        <v>40759</v>
      </c>
      <c r="H529" s="69" t="s">
        <v>8508</v>
      </c>
      <c r="I529" s="67">
        <v>41416</v>
      </c>
      <c r="J529" s="69" t="s">
        <v>126</v>
      </c>
      <c r="K529" s="69" t="s">
        <v>9</v>
      </c>
      <c r="L529" s="69" t="s">
        <v>6327</v>
      </c>
      <c r="M529" s="69" t="s">
        <v>7054</v>
      </c>
      <c r="N529" s="69" t="s">
        <v>8509</v>
      </c>
      <c r="O529" s="69" t="s">
        <v>8510</v>
      </c>
      <c r="P529" s="69" t="s">
        <v>8511</v>
      </c>
      <c r="Q529" s="69" t="s">
        <v>8512</v>
      </c>
      <c r="R529" s="69" t="s">
        <v>8513</v>
      </c>
      <c r="S529" s="69" t="s">
        <v>12112</v>
      </c>
      <c r="T529" s="69" t="s">
        <v>150</v>
      </c>
      <c r="U529" s="69" t="s">
        <v>150</v>
      </c>
      <c r="V529" s="69" t="s">
        <v>150</v>
      </c>
      <c r="W529" s="69" t="s">
        <v>150</v>
      </c>
      <c r="X529" s="69" t="s">
        <v>8514</v>
      </c>
      <c r="Y529" s="69" t="s">
        <v>8515</v>
      </c>
      <c r="Z529" s="69" t="s">
        <v>8516</v>
      </c>
      <c r="AA529" s="69" t="s">
        <v>8517</v>
      </c>
      <c r="AB529" s="69" t="s">
        <v>8518</v>
      </c>
      <c r="AC529" s="69" t="s">
        <v>8519</v>
      </c>
      <c r="AD529" s="69" t="s">
        <v>8520</v>
      </c>
      <c r="AE529" s="149" t="s">
        <v>8521</v>
      </c>
      <c r="AF529" s="150"/>
    </row>
    <row r="530" spans="1:32" ht="39.9" customHeight="1">
      <c r="A530" s="69">
        <v>762</v>
      </c>
      <c r="B530" s="69">
        <v>1792356520001</v>
      </c>
      <c r="C530" s="69" t="s">
        <v>8522</v>
      </c>
      <c r="D530" s="69" t="s">
        <v>10913</v>
      </c>
      <c r="E530" s="69" t="s">
        <v>178</v>
      </c>
      <c r="F530" s="69" t="s">
        <v>8523</v>
      </c>
      <c r="G530" s="67">
        <v>40942</v>
      </c>
      <c r="H530" s="69" t="s">
        <v>8524</v>
      </c>
      <c r="I530" s="67">
        <v>41432</v>
      </c>
      <c r="J530" s="69" t="s">
        <v>126</v>
      </c>
      <c r="K530" s="69" t="s">
        <v>9</v>
      </c>
      <c r="L530" s="69" t="s">
        <v>6327</v>
      </c>
      <c r="M530" s="69" t="s">
        <v>6538</v>
      </c>
      <c r="N530" s="69" t="s">
        <v>8525</v>
      </c>
      <c r="O530" s="69" t="s">
        <v>8526</v>
      </c>
      <c r="P530" s="69" t="s">
        <v>8527</v>
      </c>
      <c r="Q530" s="69" t="s">
        <v>8528</v>
      </c>
      <c r="R530" s="69" t="s">
        <v>8529</v>
      </c>
      <c r="S530" s="69" t="s">
        <v>8530</v>
      </c>
      <c r="T530" s="69" t="s">
        <v>150</v>
      </c>
      <c r="U530" s="69" t="s">
        <v>150</v>
      </c>
      <c r="V530" s="69" t="s">
        <v>150</v>
      </c>
      <c r="W530" s="69" t="s">
        <v>150</v>
      </c>
      <c r="X530" s="69" t="s">
        <v>8531</v>
      </c>
      <c r="Y530" s="69" t="s">
        <v>8532</v>
      </c>
      <c r="Z530" s="69" t="s">
        <v>8533</v>
      </c>
      <c r="AA530" s="69" t="s">
        <v>8534</v>
      </c>
      <c r="AB530" s="69" t="s">
        <v>8535</v>
      </c>
      <c r="AC530" s="69" t="s">
        <v>8536</v>
      </c>
      <c r="AD530" s="69" t="s">
        <v>8537</v>
      </c>
      <c r="AE530" s="149" t="s">
        <v>8538</v>
      </c>
      <c r="AF530" s="150"/>
    </row>
    <row r="531" spans="1:32" ht="39.9" customHeight="1">
      <c r="A531" s="69">
        <v>763</v>
      </c>
      <c r="B531" s="69">
        <v>1792361974001</v>
      </c>
      <c r="C531" s="69" t="s">
        <v>8539</v>
      </c>
      <c r="D531" s="69" t="s">
        <v>10913</v>
      </c>
      <c r="E531" s="69" t="s">
        <v>241</v>
      </c>
      <c r="F531" s="69" t="s">
        <v>8540</v>
      </c>
      <c r="G531" s="67">
        <v>40906</v>
      </c>
      <c r="H531" s="69" t="s">
        <v>8541</v>
      </c>
      <c r="I531" s="67">
        <v>41466</v>
      </c>
      <c r="J531" s="69" t="s">
        <v>126</v>
      </c>
      <c r="K531" s="69" t="s">
        <v>9</v>
      </c>
      <c r="L531" s="69" t="s">
        <v>6327</v>
      </c>
      <c r="M531" s="69" t="s">
        <v>6587</v>
      </c>
      <c r="N531" s="69" t="s">
        <v>11170</v>
      </c>
      <c r="O531" s="69" t="s">
        <v>8542</v>
      </c>
      <c r="P531" s="69" t="s">
        <v>8543</v>
      </c>
      <c r="Q531" s="69" t="s">
        <v>8544</v>
      </c>
      <c r="R531" s="69" t="s">
        <v>8545</v>
      </c>
      <c r="S531" s="69" t="s">
        <v>12113</v>
      </c>
      <c r="T531" s="69" t="s">
        <v>150</v>
      </c>
      <c r="U531" s="69" t="s">
        <v>150</v>
      </c>
      <c r="V531" s="69" t="s">
        <v>150</v>
      </c>
      <c r="W531" s="69" t="s">
        <v>150</v>
      </c>
      <c r="X531" s="69" t="s">
        <v>8546</v>
      </c>
      <c r="Y531" s="69" t="s">
        <v>8547</v>
      </c>
      <c r="Z531" s="69" t="s">
        <v>8548</v>
      </c>
      <c r="AA531" s="69" t="s">
        <v>8549</v>
      </c>
      <c r="AB531" s="69" t="s">
        <v>8550</v>
      </c>
      <c r="AC531" s="69" t="s">
        <v>8551</v>
      </c>
      <c r="AD531" s="69" t="s">
        <v>8552</v>
      </c>
      <c r="AE531" s="149" t="s">
        <v>8553</v>
      </c>
      <c r="AF531" s="150"/>
    </row>
    <row r="532" spans="1:32" ht="39.9" customHeight="1">
      <c r="A532" s="69">
        <v>764</v>
      </c>
      <c r="B532" s="69">
        <v>1792382858001</v>
      </c>
      <c r="C532" s="69" t="s">
        <v>8554</v>
      </c>
      <c r="D532" s="69" t="s">
        <v>10913</v>
      </c>
      <c r="E532" s="69" t="s">
        <v>241</v>
      </c>
      <c r="F532" s="69" t="s">
        <v>8555</v>
      </c>
      <c r="G532" s="67">
        <v>39797</v>
      </c>
      <c r="H532" s="69" t="s">
        <v>8556</v>
      </c>
      <c r="I532" s="67">
        <v>41401</v>
      </c>
      <c r="J532" s="69" t="s">
        <v>126</v>
      </c>
      <c r="K532" s="69" t="s">
        <v>9</v>
      </c>
      <c r="L532" s="69" t="s">
        <v>6327</v>
      </c>
      <c r="M532" s="69" t="s">
        <v>6327</v>
      </c>
      <c r="N532" s="69" t="s">
        <v>8557</v>
      </c>
      <c r="O532" s="69" t="s">
        <v>8558</v>
      </c>
      <c r="P532" s="69" t="s">
        <v>8559</v>
      </c>
      <c r="Q532" s="69" t="s">
        <v>12114</v>
      </c>
      <c r="R532" s="69" t="s">
        <v>11171</v>
      </c>
      <c r="S532" s="69" t="s">
        <v>11172</v>
      </c>
      <c r="T532" s="69" t="s">
        <v>150</v>
      </c>
      <c r="U532" s="69" t="s">
        <v>150</v>
      </c>
      <c r="V532" s="69" t="s">
        <v>150</v>
      </c>
      <c r="W532" s="69" t="s">
        <v>150</v>
      </c>
      <c r="X532" s="69" t="s">
        <v>8560</v>
      </c>
      <c r="Y532" s="69" t="s">
        <v>12115</v>
      </c>
      <c r="Z532" s="69" t="s">
        <v>8561</v>
      </c>
      <c r="AA532" s="69" t="s">
        <v>8562</v>
      </c>
      <c r="AB532" s="69" t="s">
        <v>8563</v>
      </c>
      <c r="AC532" s="69" t="s">
        <v>8564</v>
      </c>
      <c r="AD532" s="69" t="s">
        <v>8565</v>
      </c>
      <c r="AE532" s="149" t="s">
        <v>8566</v>
      </c>
      <c r="AF532" s="150"/>
    </row>
    <row r="533" spans="1:32" ht="39.9" customHeight="1">
      <c r="A533" s="69">
        <v>767</v>
      </c>
      <c r="B533" s="69">
        <v>1792427118001</v>
      </c>
      <c r="C533" s="69" t="s">
        <v>8567</v>
      </c>
      <c r="D533" s="69" t="s">
        <v>10913</v>
      </c>
      <c r="E533" s="69" t="s">
        <v>241</v>
      </c>
      <c r="F533" s="69" t="s">
        <v>8568</v>
      </c>
      <c r="G533" s="67">
        <v>40672</v>
      </c>
      <c r="H533" s="69" t="s">
        <v>8569</v>
      </c>
      <c r="I533" s="67">
        <v>41463</v>
      </c>
      <c r="J533" s="69" t="s">
        <v>126</v>
      </c>
      <c r="K533" s="69" t="s">
        <v>9</v>
      </c>
      <c r="L533" s="69" t="s">
        <v>6327</v>
      </c>
      <c r="M533" s="69" t="s">
        <v>6538</v>
      </c>
      <c r="N533" s="69" t="s">
        <v>8570</v>
      </c>
      <c r="O533" s="69" t="s">
        <v>8571</v>
      </c>
      <c r="P533" s="69" t="s">
        <v>8572</v>
      </c>
      <c r="Q533" s="69" t="s">
        <v>8573</v>
      </c>
      <c r="R533" s="69" t="s">
        <v>8574</v>
      </c>
      <c r="S533" s="69" t="s">
        <v>12116</v>
      </c>
      <c r="T533" s="69" t="s">
        <v>150</v>
      </c>
      <c r="U533" s="69" t="s">
        <v>150</v>
      </c>
      <c r="V533" s="69" t="s">
        <v>150</v>
      </c>
      <c r="W533" s="69" t="s">
        <v>150</v>
      </c>
      <c r="X533" s="69" t="s">
        <v>8575</v>
      </c>
      <c r="Y533" s="69" t="s">
        <v>8576</v>
      </c>
      <c r="Z533" s="69" t="s">
        <v>8577</v>
      </c>
      <c r="AA533" s="69" t="s">
        <v>8578</v>
      </c>
      <c r="AB533" s="69" t="s">
        <v>8579</v>
      </c>
      <c r="AC533" s="69" t="s">
        <v>8580</v>
      </c>
      <c r="AD533" s="69" t="s">
        <v>8581</v>
      </c>
      <c r="AE533" s="149" t="s">
        <v>8582</v>
      </c>
      <c r="AF533" s="150"/>
    </row>
    <row r="534" spans="1:32" ht="39.9" customHeight="1">
      <c r="A534" s="69">
        <v>768</v>
      </c>
      <c r="B534" s="69">
        <v>1792427886001</v>
      </c>
      <c r="C534" s="69" t="s">
        <v>8583</v>
      </c>
      <c r="D534" s="69" t="s">
        <v>10913</v>
      </c>
      <c r="E534" s="69" t="s">
        <v>178</v>
      </c>
      <c r="F534" s="69" t="s">
        <v>8584</v>
      </c>
      <c r="G534" s="67">
        <v>40829</v>
      </c>
      <c r="H534" s="69" t="s">
        <v>8585</v>
      </c>
      <c r="I534" s="67">
        <v>41439</v>
      </c>
      <c r="J534" s="69" t="s">
        <v>126</v>
      </c>
      <c r="K534" s="69" t="s">
        <v>9</v>
      </c>
      <c r="L534" s="69" t="s">
        <v>6327</v>
      </c>
      <c r="M534" s="69" t="s">
        <v>6931</v>
      </c>
      <c r="N534" s="69" t="s">
        <v>11173</v>
      </c>
      <c r="O534" s="69" t="s">
        <v>8586</v>
      </c>
      <c r="P534" s="69" t="s">
        <v>8587</v>
      </c>
      <c r="Q534" s="69" t="s">
        <v>8588</v>
      </c>
      <c r="R534" s="69" t="s">
        <v>8589</v>
      </c>
      <c r="S534" s="69" t="s">
        <v>8590</v>
      </c>
      <c r="T534" s="69" t="s">
        <v>150</v>
      </c>
      <c r="U534" s="69" t="s">
        <v>150</v>
      </c>
      <c r="V534" s="69" t="s">
        <v>150</v>
      </c>
      <c r="W534" s="69" t="s">
        <v>150</v>
      </c>
      <c r="X534" s="69" t="s">
        <v>8591</v>
      </c>
      <c r="Y534" s="69" t="s">
        <v>8592</v>
      </c>
      <c r="Z534" s="69" t="s">
        <v>8593</v>
      </c>
      <c r="AA534" s="69" t="s">
        <v>8594</v>
      </c>
      <c r="AB534" s="69" t="s">
        <v>8595</v>
      </c>
      <c r="AC534" s="69" t="s">
        <v>12117</v>
      </c>
      <c r="AD534" s="69" t="s">
        <v>8596</v>
      </c>
      <c r="AE534" s="149" t="s">
        <v>8597</v>
      </c>
      <c r="AF534" s="150"/>
    </row>
    <row r="535" spans="1:32" ht="39.9" customHeight="1">
      <c r="A535" s="69">
        <v>769</v>
      </c>
      <c r="B535" s="69">
        <v>1890001323001</v>
      </c>
      <c r="C535" s="69" t="s">
        <v>8598</v>
      </c>
      <c r="D535" s="69" t="s">
        <v>10913</v>
      </c>
      <c r="E535" s="69" t="s">
        <v>226</v>
      </c>
      <c r="F535" s="69" t="s">
        <v>8599</v>
      </c>
      <c r="G535" s="67">
        <v>23151</v>
      </c>
      <c r="H535" s="69" t="s">
        <v>8600</v>
      </c>
      <c r="I535" s="67">
        <v>41396</v>
      </c>
      <c r="J535" s="69" t="s">
        <v>126</v>
      </c>
      <c r="K535" s="69" t="s">
        <v>1107</v>
      </c>
      <c r="L535" s="69" t="s">
        <v>87</v>
      </c>
      <c r="M535" s="69" t="s">
        <v>8601</v>
      </c>
      <c r="N535" s="69" t="s">
        <v>8602</v>
      </c>
      <c r="O535" s="69" t="s">
        <v>8603</v>
      </c>
      <c r="P535" s="69" t="s">
        <v>8604</v>
      </c>
      <c r="Q535" s="69" t="s">
        <v>8605</v>
      </c>
      <c r="R535" s="69" t="s">
        <v>8606</v>
      </c>
      <c r="S535" s="69" t="s">
        <v>8607</v>
      </c>
      <c r="T535" s="69" t="s">
        <v>12118</v>
      </c>
      <c r="U535" s="69" t="s">
        <v>12119</v>
      </c>
      <c r="V535" s="69" t="s">
        <v>11233</v>
      </c>
      <c r="W535" s="69" t="s">
        <v>11240</v>
      </c>
      <c r="X535" s="69" t="s">
        <v>8608</v>
      </c>
      <c r="Y535" s="69" t="s">
        <v>8609</v>
      </c>
      <c r="Z535" s="69" t="s">
        <v>8610</v>
      </c>
      <c r="AA535" s="69" t="s">
        <v>8611</v>
      </c>
      <c r="AB535" s="69" t="s">
        <v>8612</v>
      </c>
      <c r="AC535" s="69" t="s">
        <v>8613</v>
      </c>
      <c r="AD535" s="69" t="s">
        <v>8614</v>
      </c>
      <c r="AE535" s="149" t="s">
        <v>8615</v>
      </c>
      <c r="AF535" s="150"/>
    </row>
    <row r="536" spans="1:32" ht="39.9" customHeight="1">
      <c r="A536" s="69">
        <v>770</v>
      </c>
      <c r="B536" s="69">
        <v>1890003024001</v>
      </c>
      <c r="C536" s="69" t="s">
        <v>11174</v>
      </c>
      <c r="D536" s="69" t="s">
        <v>10913</v>
      </c>
      <c r="E536" s="69" t="s">
        <v>178</v>
      </c>
      <c r="F536" s="69" t="s">
        <v>8616</v>
      </c>
      <c r="G536" s="67">
        <v>36893</v>
      </c>
      <c r="H536" s="69" t="s">
        <v>8617</v>
      </c>
      <c r="I536" s="67">
        <v>41403</v>
      </c>
      <c r="J536" s="69" t="s">
        <v>126</v>
      </c>
      <c r="K536" s="69" t="s">
        <v>1107</v>
      </c>
      <c r="L536" s="69" t="s">
        <v>87</v>
      </c>
      <c r="M536" s="69" t="s">
        <v>8618</v>
      </c>
      <c r="N536" s="69" t="s">
        <v>8619</v>
      </c>
      <c r="O536" s="69" t="s">
        <v>8620</v>
      </c>
      <c r="P536" s="69" t="s">
        <v>8621</v>
      </c>
      <c r="Q536" s="69" t="s">
        <v>8622</v>
      </c>
      <c r="R536" s="69" t="s">
        <v>8623</v>
      </c>
      <c r="S536" s="69" t="s">
        <v>12120</v>
      </c>
      <c r="T536" s="69" t="s">
        <v>150</v>
      </c>
      <c r="U536" s="69" t="s">
        <v>150</v>
      </c>
      <c r="V536" s="69" t="s">
        <v>150</v>
      </c>
      <c r="W536" s="69" t="s">
        <v>150</v>
      </c>
      <c r="X536" s="69" t="s">
        <v>8624</v>
      </c>
      <c r="Y536" s="69" t="s">
        <v>8625</v>
      </c>
      <c r="Z536" s="69" t="s">
        <v>8626</v>
      </c>
      <c r="AA536" s="69" t="s">
        <v>8627</v>
      </c>
      <c r="AB536" s="69" t="s">
        <v>8628</v>
      </c>
      <c r="AC536" s="69" t="s">
        <v>8629</v>
      </c>
      <c r="AD536" s="69" t="s">
        <v>8630</v>
      </c>
      <c r="AE536" s="149" t="s">
        <v>8631</v>
      </c>
      <c r="AF536" s="150"/>
    </row>
    <row r="537" spans="1:32" ht="39.9" customHeight="1">
      <c r="A537" s="69">
        <v>771</v>
      </c>
      <c r="B537" s="69">
        <v>1890003628001</v>
      </c>
      <c r="C537" s="69" t="s">
        <v>8632</v>
      </c>
      <c r="D537" s="69" t="s">
        <v>10913</v>
      </c>
      <c r="E537" s="69" t="s">
        <v>226</v>
      </c>
      <c r="F537" s="69" t="s">
        <v>8633</v>
      </c>
      <c r="G537" s="67">
        <v>23151</v>
      </c>
      <c r="H537" s="69" t="s">
        <v>8634</v>
      </c>
      <c r="I537" s="67">
        <v>41372</v>
      </c>
      <c r="J537" s="69" t="s">
        <v>126</v>
      </c>
      <c r="K537" s="69" t="s">
        <v>1107</v>
      </c>
      <c r="L537" s="69" t="s">
        <v>87</v>
      </c>
      <c r="M537" s="69" t="s">
        <v>8601</v>
      </c>
      <c r="N537" s="69" t="s">
        <v>8635</v>
      </c>
      <c r="O537" s="69" t="s">
        <v>8636</v>
      </c>
      <c r="P537" s="69" t="s">
        <v>8637</v>
      </c>
      <c r="Q537" s="69" t="s">
        <v>12121</v>
      </c>
      <c r="R537" s="69" t="s">
        <v>8638</v>
      </c>
      <c r="S537" s="69" t="s">
        <v>8639</v>
      </c>
      <c r="T537" s="69" t="s">
        <v>150</v>
      </c>
      <c r="U537" s="69" t="s">
        <v>150</v>
      </c>
      <c r="V537" s="69" t="s">
        <v>150</v>
      </c>
      <c r="W537" s="69" t="s">
        <v>150</v>
      </c>
      <c r="X537" s="69" t="s">
        <v>8640</v>
      </c>
      <c r="Y537" s="69" t="s">
        <v>8641</v>
      </c>
      <c r="Z537" s="69" t="s">
        <v>8642</v>
      </c>
      <c r="AA537" s="69" t="s">
        <v>8643</v>
      </c>
      <c r="AB537" s="69" t="s">
        <v>8644</v>
      </c>
      <c r="AC537" s="69" t="s">
        <v>8645</v>
      </c>
      <c r="AD537" s="69" t="s">
        <v>8646</v>
      </c>
      <c r="AE537" s="149" t="s">
        <v>8647</v>
      </c>
      <c r="AF537" s="150"/>
    </row>
    <row r="538" spans="1:32" ht="39.9" customHeight="1">
      <c r="A538" s="69">
        <v>772</v>
      </c>
      <c r="B538" s="69">
        <v>1890037646001</v>
      </c>
      <c r="C538" s="69" t="s">
        <v>8648</v>
      </c>
      <c r="D538" s="69" t="s">
        <v>10913</v>
      </c>
      <c r="E538" s="69" t="s">
        <v>226</v>
      </c>
      <c r="F538" s="69" t="s">
        <v>8649</v>
      </c>
      <c r="G538" s="67">
        <v>23538</v>
      </c>
      <c r="H538" s="69" t="s">
        <v>8650</v>
      </c>
      <c r="I538" s="67">
        <v>41367</v>
      </c>
      <c r="J538" s="69" t="s">
        <v>126</v>
      </c>
      <c r="K538" s="69" t="s">
        <v>1107</v>
      </c>
      <c r="L538" s="69" t="s">
        <v>87</v>
      </c>
      <c r="M538" s="69" t="s">
        <v>8601</v>
      </c>
      <c r="N538" s="69" t="s">
        <v>8651</v>
      </c>
      <c r="O538" s="69" t="s">
        <v>8652</v>
      </c>
      <c r="P538" s="69" t="s">
        <v>8653</v>
      </c>
      <c r="Q538" s="69" t="s">
        <v>8654</v>
      </c>
      <c r="R538" s="69" t="s">
        <v>8655</v>
      </c>
      <c r="S538" s="69" t="s">
        <v>12122</v>
      </c>
      <c r="T538" s="69" t="s">
        <v>8656</v>
      </c>
      <c r="U538" s="69" t="s">
        <v>8657</v>
      </c>
      <c r="V538" s="69" t="s">
        <v>8658</v>
      </c>
      <c r="W538" s="69" t="s">
        <v>8659</v>
      </c>
      <c r="X538" s="69" t="s">
        <v>8660</v>
      </c>
      <c r="Y538" s="69" t="s">
        <v>8661</v>
      </c>
      <c r="Z538" s="69" t="s">
        <v>8662</v>
      </c>
      <c r="AA538" s="69" t="s">
        <v>8663</v>
      </c>
      <c r="AB538" s="69" t="s">
        <v>8664</v>
      </c>
      <c r="AC538" s="69" t="s">
        <v>8665</v>
      </c>
      <c r="AD538" s="69" t="s">
        <v>8666</v>
      </c>
      <c r="AE538" s="149" t="s">
        <v>8667</v>
      </c>
      <c r="AF538" s="150"/>
    </row>
    <row r="539" spans="1:32" ht="39.9" customHeight="1">
      <c r="A539" s="69">
        <v>773</v>
      </c>
      <c r="B539" s="69">
        <v>1890049369001</v>
      </c>
      <c r="C539" s="69" t="s">
        <v>8668</v>
      </c>
      <c r="D539" s="69" t="s">
        <v>10913</v>
      </c>
      <c r="E539" s="69" t="s">
        <v>291</v>
      </c>
      <c r="F539" s="69" t="s">
        <v>8669</v>
      </c>
      <c r="G539" s="67">
        <v>24246</v>
      </c>
      <c r="H539" s="69" t="s">
        <v>8670</v>
      </c>
      <c r="I539" s="67">
        <v>41380</v>
      </c>
      <c r="J539" s="69" t="s">
        <v>126</v>
      </c>
      <c r="K539" s="69" t="s">
        <v>1107</v>
      </c>
      <c r="L539" s="69" t="s">
        <v>87</v>
      </c>
      <c r="M539" s="69" t="s">
        <v>87</v>
      </c>
      <c r="N539" s="69" t="s">
        <v>8671</v>
      </c>
      <c r="O539" s="69" t="s">
        <v>8672</v>
      </c>
      <c r="P539" s="69" t="s">
        <v>11417</v>
      </c>
      <c r="Q539" s="69" t="s">
        <v>11418</v>
      </c>
      <c r="R539" s="69" t="s">
        <v>8673</v>
      </c>
      <c r="S539" s="69" t="s">
        <v>8674</v>
      </c>
      <c r="T539" s="69" t="s">
        <v>8675</v>
      </c>
      <c r="U539" s="69" t="s">
        <v>8676</v>
      </c>
      <c r="V539" s="69" t="s">
        <v>12123</v>
      </c>
      <c r="W539" s="69" t="s">
        <v>11397</v>
      </c>
      <c r="X539" s="69" t="s">
        <v>11419</v>
      </c>
      <c r="Y539" s="69" t="s">
        <v>11420</v>
      </c>
      <c r="Z539" s="69" t="s">
        <v>8677</v>
      </c>
      <c r="AA539" s="69" t="s">
        <v>12124</v>
      </c>
      <c r="AB539" s="69" t="s">
        <v>8678</v>
      </c>
      <c r="AC539" s="69" t="s">
        <v>12125</v>
      </c>
      <c r="AD539" s="69" t="s">
        <v>11421</v>
      </c>
      <c r="AE539" s="149" t="s">
        <v>12126</v>
      </c>
      <c r="AF539" s="150"/>
    </row>
    <row r="540" spans="1:32" ht="39.9" customHeight="1">
      <c r="A540" s="69">
        <v>774</v>
      </c>
      <c r="B540" s="69">
        <v>1890063639001</v>
      </c>
      <c r="C540" s="69" t="s">
        <v>8679</v>
      </c>
      <c r="D540" s="69" t="s">
        <v>10913</v>
      </c>
      <c r="E540" s="69" t="s">
        <v>178</v>
      </c>
      <c r="F540" s="69" t="s">
        <v>8680</v>
      </c>
      <c r="G540" s="67">
        <v>26284</v>
      </c>
      <c r="H540" s="69" t="s">
        <v>8681</v>
      </c>
      <c r="I540" s="67">
        <v>41401</v>
      </c>
      <c r="J540" s="69" t="s">
        <v>126</v>
      </c>
      <c r="K540" s="69" t="s">
        <v>1107</v>
      </c>
      <c r="L540" s="69" t="s">
        <v>87</v>
      </c>
      <c r="M540" s="69" t="s">
        <v>8601</v>
      </c>
      <c r="N540" s="69" t="s">
        <v>8682</v>
      </c>
      <c r="O540" s="69" t="s">
        <v>8683</v>
      </c>
      <c r="P540" s="69" t="s">
        <v>8684</v>
      </c>
      <c r="Q540" s="69" t="s">
        <v>8685</v>
      </c>
      <c r="R540" s="69" t="s">
        <v>8686</v>
      </c>
      <c r="S540" s="69" t="s">
        <v>12127</v>
      </c>
      <c r="T540" s="69" t="s">
        <v>8687</v>
      </c>
      <c r="U540" s="69" t="s">
        <v>8688</v>
      </c>
      <c r="V540" s="69" t="s">
        <v>150</v>
      </c>
      <c r="W540" s="69" t="s">
        <v>150</v>
      </c>
      <c r="X540" s="69" t="s">
        <v>8689</v>
      </c>
      <c r="Y540" s="69" t="s">
        <v>8690</v>
      </c>
      <c r="Z540" s="69" t="s">
        <v>8691</v>
      </c>
      <c r="AA540" s="69" t="s">
        <v>8692</v>
      </c>
      <c r="AB540" s="69" t="s">
        <v>8693</v>
      </c>
      <c r="AC540" s="69" t="s">
        <v>12128</v>
      </c>
      <c r="AD540" s="69" t="s">
        <v>8694</v>
      </c>
      <c r="AE540" s="149" t="s">
        <v>8695</v>
      </c>
      <c r="AF540" s="150"/>
    </row>
    <row r="541" spans="1:32" ht="39.9" customHeight="1">
      <c r="A541" s="69">
        <v>775</v>
      </c>
      <c r="B541" s="69">
        <v>1890074037001</v>
      </c>
      <c r="C541" s="69" t="s">
        <v>8696</v>
      </c>
      <c r="D541" s="69" t="s">
        <v>10913</v>
      </c>
      <c r="E541" s="69" t="s">
        <v>241</v>
      </c>
      <c r="F541" s="69" t="s">
        <v>7052</v>
      </c>
      <c r="G541" s="67">
        <v>31600</v>
      </c>
      <c r="H541" s="69" t="s">
        <v>8697</v>
      </c>
      <c r="I541" s="67">
        <v>41401</v>
      </c>
      <c r="J541" s="69" t="s">
        <v>126</v>
      </c>
      <c r="K541" s="69" t="s">
        <v>1107</v>
      </c>
      <c r="L541" s="69" t="s">
        <v>87</v>
      </c>
      <c r="M541" s="69" t="s">
        <v>8618</v>
      </c>
      <c r="N541" s="69" t="s">
        <v>8698</v>
      </c>
      <c r="O541" s="69" t="s">
        <v>8699</v>
      </c>
      <c r="P541" s="69" t="s">
        <v>8700</v>
      </c>
      <c r="Q541" s="69" t="s">
        <v>8701</v>
      </c>
      <c r="R541" s="69" t="s">
        <v>8702</v>
      </c>
      <c r="S541" s="69" t="s">
        <v>8703</v>
      </c>
      <c r="T541" s="69" t="s">
        <v>150</v>
      </c>
      <c r="U541" s="69" t="s">
        <v>150</v>
      </c>
      <c r="V541" s="69" t="s">
        <v>150</v>
      </c>
      <c r="W541" s="69" t="s">
        <v>150</v>
      </c>
      <c r="X541" s="69" t="s">
        <v>8704</v>
      </c>
      <c r="Y541" s="69" t="s">
        <v>8705</v>
      </c>
      <c r="Z541" s="69" t="s">
        <v>8706</v>
      </c>
      <c r="AA541" s="69" t="s">
        <v>8707</v>
      </c>
      <c r="AB541" s="69" t="s">
        <v>8708</v>
      </c>
      <c r="AC541" s="69" t="s">
        <v>8709</v>
      </c>
      <c r="AD541" s="69" t="s">
        <v>8710</v>
      </c>
      <c r="AE541" s="149" t="s">
        <v>8711</v>
      </c>
      <c r="AF541" s="150"/>
    </row>
    <row r="542" spans="1:32" ht="39.9" customHeight="1">
      <c r="A542" s="69">
        <v>776</v>
      </c>
      <c r="B542" s="69">
        <v>1890080967001</v>
      </c>
      <c r="C542" s="69" t="s">
        <v>8712</v>
      </c>
      <c r="D542" s="69" t="s">
        <v>10913</v>
      </c>
      <c r="E542" s="69" t="s">
        <v>226</v>
      </c>
      <c r="F542" s="69" t="s">
        <v>8713</v>
      </c>
      <c r="G542" s="67">
        <v>31014</v>
      </c>
      <c r="H542" s="69" t="s">
        <v>8714</v>
      </c>
      <c r="I542" s="67">
        <v>41390</v>
      </c>
      <c r="J542" s="69" t="s">
        <v>126</v>
      </c>
      <c r="K542" s="69" t="s">
        <v>1107</v>
      </c>
      <c r="L542" s="69" t="s">
        <v>87</v>
      </c>
      <c r="M542" s="69" t="s">
        <v>87</v>
      </c>
      <c r="N542" s="69" t="s">
        <v>8715</v>
      </c>
      <c r="O542" s="69" t="s">
        <v>8716</v>
      </c>
      <c r="P542" s="69" t="s">
        <v>8717</v>
      </c>
      <c r="Q542" s="69" t="s">
        <v>8718</v>
      </c>
      <c r="R542" s="69" t="s">
        <v>8719</v>
      </c>
      <c r="S542" s="69" t="s">
        <v>8720</v>
      </c>
      <c r="T542" s="69" t="s">
        <v>150</v>
      </c>
      <c r="U542" s="69" t="s">
        <v>150</v>
      </c>
      <c r="V542" s="69" t="s">
        <v>150</v>
      </c>
      <c r="W542" s="69" t="s">
        <v>150</v>
      </c>
      <c r="X542" s="69" t="s">
        <v>11358</v>
      </c>
      <c r="Y542" s="69" t="s">
        <v>11359</v>
      </c>
      <c r="Z542" s="69" t="s">
        <v>11360</v>
      </c>
      <c r="AA542" s="69" t="s">
        <v>11361</v>
      </c>
      <c r="AB542" s="69" t="s">
        <v>8721</v>
      </c>
      <c r="AC542" s="69" t="s">
        <v>8722</v>
      </c>
      <c r="AD542" s="69" t="s">
        <v>8723</v>
      </c>
      <c r="AE542" s="149" t="s">
        <v>8724</v>
      </c>
      <c r="AF542" s="150"/>
    </row>
    <row r="543" spans="1:32" ht="39.9" customHeight="1">
      <c r="A543" s="69">
        <v>777</v>
      </c>
      <c r="B543" s="69">
        <v>1890097533001</v>
      </c>
      <c r="C543" s="69" t="s">
        <v>8725</v>
      </c>
      <c r="D543" s="69" t="s">
        <v>10913</v>
      </c>
      <c r="E543" s="69" t="s">
        <v>241</v>
      </c>
      <c r="F543" s="69" t="s">
        <v>8726</v>
      </c>
      <c r="G543" s="67">
        <v>28181</v>
      </c>
      <c r="H543" s="69" t="s">
        <v>8727</v>
      </c>
      <c r="I543" s="67">
        <v>41372</v>
      </c>
      <c r="J543" s="69" t="s">
        <v>126</v>
      </c>
      <c r="K543" s="69" t="s">
        <v>1107</v>
      </c>
      <c r="L543" s="69" t="s">
        <v>87</v>
      </c>
      <c r="M543" s="69" t="s">
        <v>8728</v>
      </c>
      <c r="N543" s="69" t="s">
        <v>8729</v>
      </c>
      <c r="O543" s="69" t="s">
        <v>11362</v>
      </c>
      <c r="P543" s="69" t="s">
        <v>11363</v>
      </c>
      <c r="Q543" s="69" t="s">
        <v>8730</v>
      </c>
      <c r="R543" s="69" t="s">
        <v>8731</v>
      </c>
      <c r="S543" s="69" t="s">
        <v>8732</v>
      </c>
      <c r="T543" s="69" t="s">
        <v>8733</v>
      </c>
      <c r="U543" s="69" t="s">
        <v>8734</v>
      </c>
      <c r="V543" s="69" t="s">
        <v>8735</v>
      </c>
      <c r="W543" s="69" t="s">
        <v>6033</v>
      </c>
      <c r="X543" s="69" t="s">
        <v>8736</v>
      </c>
      <c r="Y543" s="69" t="s">
        <v>8737</v>
      </c>
      <c r="Z543" s="69" t="s">
        <v>8738</v>
      </c>
      <c r="AA543" s="69" t="s">
        <v>8739</v>
      </c>
      <c r="AB543" s="69" t="s">
        <v>8740</v>
      </c>
      <c r="AC543" s="69" t="s">
        <v>8741</v>
      </c>
      <c r="AD543" s="69" t="s">
        <v>8742</v>
      </c>
      <c r="AE543" s="149" t="s">
        <v>8743</v>
      </c>
      <c r="AF543" s="150"/>
    </row>
    <row r="544" spans="1:32" ht="39.9" customHeight="1">
      <c r="A544" s="69">
        <v>779</v>
      </c>
      <c r="B544" s="69">
        <v>1890141877001</v>
      </c>
      <c r="C544" s="69" t="s">
        <v>8744</v>
      </c>
      <c r="D544" s="69" t="s">
        <v>10913</v>
      </c>
      <c r="E544" s="69" t="s">
        <v>226</v>
      </c>
      <c r="F544" s="69" t="s">
        <v>8745</v>
      </c>
      <c r="G544" s="67">
        <v>35779</v>
      </c>
      <c r="H544" s="69" t="s">
        <v>8746</v>
      </c>
      <c r="I544" s="67">
        <v>41396</v>
      </c>
      <c r="J544" s="69" t="s">
        <v>126</v>
      </c>
      <c r="K544" s="69" t="s">
        <v>1107</v>
      </c>
      <c r="L544" s="69" t="s">
        <v>87</v>
      </c>
      <c r="M544" s="69" t="s">
        <v>87</v>
      </c>
      <c r="N544" s="69" t="s">
        <v>11175</v>
      </c>
      <c r="O544" s="69" t="s">
        <v>8747</v>
      </c>
      <c r="P544" s="69" t="s">
        <v>8748</v>
      </c>
      <c r="Q544" s="69" t="s">
        <v>8749</v>
      </c>
      <c r="R544" s="69" t="s">
        <v>8750</v>
      </c>
      <c r="S544" s="69" t="s">
        <v>8751</v>
      </c>
      <c r="T544" s="69" t="s">
        <v>150</v>
      </c>
      <c r="U544" s="69" t="s">
        <v>150</v>
      </c>
      <c r="V544" s="69" t="s">
        <v>150</v>
      </c>
      <c r="W544" s="69" t="s">
        <v>150</v>
      </c>
      <c r="X544" s="69" t="s">
        <v>8752</v>
      </c>
      <c r="Y544" s="69" t="s">
        <v>8753</v>
      </c>
      <c r="Z544" s="69" t="s">
        <v>8754</v>
      </c>
      <c r="AA544" s="69" t="s">
        <v>8755</v>
      </c>
      <c r="AB544" s="69" t="s">
        <v>8756</v>
      </c>
      <c r="AC544" s="69" t="s">
        <v>8757</v>
      </c>
      <c r="AD544" s="69" t="s">
        <v>8758</v>
      </c>
      <c r="AE544" s="149" t="s">
        <v>8759</v>
      </c>
      <c r="AF544" s="150"/>
    </row>
    <row r="545" spans="1:32" ht="39.9" customHeight="1">
      <c r="A545" s="69">
        <v>780</v>
      </c>
      <c r="B545" s="69">
        <v>1890142679001</v>
      </c>
      <c r="C545" s="69" t="s">
        <v>8760</v>
      </c>
      <c r="D545" s="69" t="s">
        <v>10913</v>
      </c>
      <c r="E545" s="69" t="s">
        <v>123</v>
      </c>
      <c r="F545" s="69" t="s">
        <v>8761</v>
      </c>
      <c r="G545" s="67">
        <v>39428</v>
      </c>
      <c r="H545" s="69" t="s">
        <v>8762</v>
      </c>
      <c r="I545" s="67">
        <v>41374</v>
      </c>
      <c r="J545" s="69" t="s">
        <v>126</v>
      </c>
      <c r="K545" s="69" t="s">
        <v>1107</v>
      </c>
      <c r="L545" s="69" t="s">
        <v>87</v>
      </c>
      <c r="M545" s="69" t="s">
        <v>87</v>
      </c>
      <c r="N545" s="69" t="s">
        <v>8763</v>
      </c>
      <c r="O545" s="69" t="s">
        <v>8764</v>
      </c>
      <c r="P545" s="69" t="s">
        <v>8765</v>
      </c>
      <c r="Q545" s="69" t="s">
        <v>8766</v>
      </c>
      <c r="R545" s="69" t="s">
        <v>8767</v>
      </c>
      <c r="S545" s="69" t="s">
        <v>8768</v>
      </c>
      <c r="T545" s="69" t="s">
        <v>150</v>
      </c>
      <c r="U545" s="69" t="s">
        <v>150</v>
      </c>
      <c r="V545" s="69" t="s">
        <v>150</v>
      </c>
      <c r="W545" s="69" t="s">
        <v>150</v>
      </c>
      <c r="X545" s="69" t="s">
        <v>8769</v>
      </c>
      <c r="Y545" s="69" t="s">
        <v>8770</v>
      </c>
      <c r="Z545" s="69" t="s">
        <v>8771</v>
      </c>
      <c r="AA545" s="69" t="s">
        <v>8772</v>
      </c>
      <c r="AB545" s="69" t="s">
        <v>8773</v>
      </c>
      <c r="AC545" s="69" t="s">
        <v>8774</v>
      </c>
      <c r="AD545" s="69" t="s">
        <v>8775</v>
      </c>
      <c r="AE545" s="149" t="s">
        <v>8776</v>
      </c>
      <c r="AF545" s="150"/>
    </row>
    <row r="546" spans="1:32" ht="39.9" customHeight="1">
      <c r="A546" s="69">
        <v>781</v>
      </c>
      <c r="B546" s="69">
        <v>1890142733001</v>
      </c>
      <c r="C546" s="69" t="s">
        <v>8777</v>
      </c>
      <c r="D546" s="69" t="s">
        <v>10913</v>
      </c>
      <c r="E546" s="69" t="s">
        <v>241</v>
      </c>
      <c r="F546" s="69" t="s">
        <v>8778</v>
      </c>
      <c r="G546" s="67">
        <v>35137</v>
      </c>
      <c r="H546" s="69" t="s">
        <v>8779</v>
      </c>
      <c r="I546" s="67">
        <v>41400</v>
      </c>
      <c r="J546" s="69" t="s">
        <v>126</v>
      </c>
      <c r="K546" s="69" t="s">
        <v>1107</v>
      </c>
      <c r="L546" s="69" t="s">
        <v>87</v>
      </c>
      <c r="M546" s="69" t="s">
        <v>8780</v>
      </c>
      <c r="N546" s="69" t="s">
        <v>8781</v>
      </c>
      <c r="O546" s="69" t="s">
        <v>8782</v>
      </c>
      <c r="P546" s="69" t="s">
        <v>8783</v>
      </c>
      <c r="Q546" s="69" t="s">
        <v>8784</v>
      </c>
      <c r="R546" s="69" t="s">
        <v>8785</v>
      </c>
      <c r="S546" s="69" t="s">
        <v>8786</v>
      </c>
      <c r="T546" s="69" t="s">
        <v>150</v>
      </c>
      <c r="U546" s="69" t="s">
        <v>150</v>
      </c>
      <c r="V546" s="69" t="s">
        <v>150</v>
      </c>
      <c r="W546" s="69" t="s">
        <v>150</v>
      </c>
      <c r="X546" s="69" t="s">
        <v>8787</v>
      </c>
      <c r="Y546" s="69" t="s">
        <v>8788</v>
      </c>
      <c r="Z546" s="69" t="s">
        <v>8789</v>
      </c>
      <c r="AA546" s="69" t="s">
        <v>8790</v>
      </c>
      <c r="AB546" s="69" t="s">
        <v>8791</v>
      </c>
      <c r="AC546" s="69" t="s">
        <v>8792</v>
      </c>
      <c r="AD546" s="69" t="s">
        <v>8793</v>
      </c>
      <c r="AE546" s="149" t="s">
        <v>8794</v>
      </c>
      <c r="AF546" s="150"/>
    </row>
    <row r="547" spans="1:32" ht="39.9" customHeight="1">
      <c r="A547" s="69">
        <v>782</v>
      </c>
      <c r="B547" s="69">
        <v>1891700136001</v>
      </c>
      <c r="C547" s="69" t="s">
        <v>8795</v>
      </c>
      <c r="D547" s="69" t="s">
        <v>10913</v>
      </c>
      <c r="E547" s="69" t="s">
        <v>241</v>
      </c>
      <c r="F547" s="69" t="s">
        <v>8796</v>
      </c>
      <c r="G547" s="67">
        <v>36326</v>
      </c>
      <c r="H547" s="69" t="s">
        <v>8797</v>
      </c>
      <c r="I547" s="67">
        <v>41400</v>
      </c>
      <c r="J547" s="69" t="s">
        <v>126</v>
      </c>
      <c r="K547" s="69" t="s">
        <v>1107</v>
      </c>
      <c r="L547" s="69" t="s">
        <v>87</v>
      </c>
      <c r="M547" s="69" t="s">
        <v>8798</v>
      </c>
      <c r="N547" s="69" t="s">
        <v>8799</v>
      </c>
      <c r="O547" s="69" t="s">
        <v>8800</v>
      </c>
      <c r="P547" s="69" t="s">
        <v>8801</v>
      </c>
      <c r="Q547" s="69" t="s">
        <v>8802</v>
      </c>
      <c r="R547" s="69" t="s">
        <v>8803</v>
      </c>
      <c r="S547" s="69" t="s">
        <v>8804</v>
      </c>
      <c r="T547" s="69" t="s">
        <v>150</v>
      </c>
      <c r="U547" s="69" t="s">
        <v>150</v>
      </c>
      <c r="V547" s="69" t="s">
        <v>150</v>
      </c>
      <c r="W547" s="69" t="s">
        <v>150</v>
      </c>
      <c r="X547" s="69" t="s">
        <v>11176</v>
      </c>
      <c r="Y547" s="69" t="s">
        <v>11177</v>
      </c>
      <c r="Z547" s="69" t="s">
        <v>8805</v>
      </c>
      <c r="AA547" s="69" t="s">
        <v>8806</v>
      </c>
      <c r="AB547" s="69" t="s">
        <v>8807</v>
      </c>
      <c r="AC547" s="69" t="s">
        <v>8808</v>
      </c>
      <c r="AD547" s="69" t="s">
        <v>8809</v>
      </c>
      <c r="AE547" s="149" t="s">
        <v>8810</v>
      </c>
      <c r="AF547" s="150"/>
    </row>
    <row r="548" spans="1:32" ht="39.9" customHeight="1">
      <c r="A548" s="69">
        <v>783</v>
      </c>
      <c r="B548" s="69">
        <v>1891700454001</v>
      </c>
      <c r="C548" s="69" t="s">
        <v>8811</v>
      </c>
      <c r="D548" s="69" t="s">
        <v>10913</v>
      </c>
      <c r="E548" s="69" t="s">
        <v>241</v>
      </c>
      <c r="F548" s="69" t="s">
        <v>2975</v>
      </c>
      <c r="G548" s="67">
        <v>25776</v>
      </c>
      <c r="H548" s="69" t="s">
        <v>8812</v>
      </c>
      <c r="I548" s="67">
        <v>41408</v>
      </c>
      <c r="J548" s="69" t="s">
        <v>126</v>
      </c>
      <c r="K548" s="69" t="s">
        <v>1107</v>
      </c>
      <c r="L548" s="69" t="s">
        <v>87</v>
      </c>
      <c r="M548" s="69" t="s">
        <v>4259</v>
      </c>
      <c r="N548" s="69" t="s">
        <v>8813</v>
      </c>
      <c r="O548" s="69" t="s">
        <v>8814</v>
      </c>
      <c r="P548" s="69" t="s">
        <v>8815</v>
      </c>
      <c r="Q548" s="69" t="s">
        <v>8816</v>
      </c>
      <c r="R548" s="69" t="s">
        <v>8817</v>
      </c>
      <c r="S548" s="69" t="s">
        <v>12129</v>
      </c>
      <c r="T548" s="69" t="s">
        <v>150</v>
      </c>
      <c r="U548" s="69" t="s">
        <v>150</v>
      </c>
      <c r="V548" s="69" t="s">
        <v>150</v>
      </c>
      <c r="W548" s="69" t="s">
        <v>150</v>
      </c>
      <c r="X548" s="69" t="s">
        <v>8818</v>
      </c>
      <c r="Y548" s="69" t="s">
        <v>8819</v>
      </c>
      <c r="Z548" s="69" t="s">
        <v>8820</v>
      </c>
      <c r="AA548" s="69" t="s">
        <v>8821</v>
      </c>
      <c r="AB548" s="69" t="s">
        <v>8822</v>
      </c>
      <c r="AC548" s="69" t="s">
        <v>12130</v>
      </c>
      <c r="AD548" s="69" t="s">
        <v>8823</v>
      </c>
      <c r="AE548" s="149" t="s">
        <v>8824</v>
      </c>
      <c r="AF548" s="150"/>
    </row>
    <row r="549" spans="1:32" ht="39.9" customHeight="1">
      <c r="A549" s="69">
        <v>784</v>
      </c>
      <c r="B549" s="69">
        <v>1891702805001</v>
      </c>
      <c r="C549" s="69" t="s">
        <v>8825</v>
      </c>
      <c r="D549" s="69" t="s">
        <v>10913</v>
      </c>
      <c r="E549" s="69" t="s">
        <v>178</v>
      </c>
      <c r="F549" s="69" t="s">
        <v>8826</v>
      </c>
      <c r="G549" s="67">
        <v>36778</v>
      </c>
      <c r="H549" s="69" t="s">
        <v>8827</v>
      </c>
      <c r="I549" s="67">
        <v>41405</v>
      </c>
      <c r="J549" s="69" t="s">
        <v>126</v>
      </c>
      <c r="K549" s="69" t="s">
        <v>1107</v>
      </c>
      <c r="L549" s="69" t="s">
        <v>1108</v>
      </c>
      <c r="M549" s="69" t="s">
        <v>1109</v>
      </c>
      <c r="N549" s="69" t="s">
        <v>8828</v>
      </c>
      <c r="O549" s="69" t="s">
        <v>8829</v>
      </c>
      <c r="P549" s="69" t="s">
        <v>8830</v>
      </c>
      <c r="Q549" s="69" t="s">
        <v>4901</v>
      </c>
      <c r="R549" s="69" t="s">
        <v>8831</v>
      </c>
      <c r="S549" s="69" t="s">
        <v>8832</v>
      </c>
      <c r="T549" s="69" t="s">
        <v>8833</v>
      </c>
      <c r="U549" s="69" t="s">
        <v>8834</v>
      </c>
      <c r="V549" s="69" t="s">
        <v>150</v>
      </c>
      <c r="W549" s="69" t="s">
        <v>150</v>
      </c>
      <c r="X549" s="69" t="s">
        <v>8835</v>
      </c>
      <c r="Y549" s="69" t="s">
        <v>8836</v>
      </c>
      <c r="Z549" s="69" t="s">
        <v>8837</v>
      </c>
      <c r="AA549" s="69" t="s">
        <v>8838</v>
      </c>
      <c r="AB549" s="69" t="s">
        <v>8839</v>
      </c>
      <c r="AC549" s="69" t="s">
        <v>8840</v>
      </c>
      <c r="AD549" s="69" t="s">
        <v>8841</v>
      </c>
      <c r="AE549" s="149" t="s">
        <v>8842</v>
      </c>
      <c r="AF549" s="150"/>
    </row>
    <row r="550" spans="1:32" ht="39.9" customHeight="1">
      <c r="A550" s="69">
        <v>785</v>
      </c>
      <c r="B550" s="69">
        <v>1891706150001</v>
      </c>
      <c r="C550" s="69" t="s">
        <v>8843</v>
      </c>
      <c r="D550" s="69" t="s">
        <v>10913</v>
      </c>
      <c r="E550" s="69" t="s">
        <v>178</v>
      </c>
      <c r="F550" s="69" t="s">
        <v>2836</v>
      </c>
      <c r="G550" s="67">
        <v>37174</v>
      </c>
      <c r="H550" s="69" t="s">
        <v>8844</v>
      </c>
      <c r="I550" s="67">
        <v>41401</v>
      </c>
      <c r="J550" s="69" t="s">
        <v>126</v>
      </c>
      <c r="K550" s="69" t="s">
        <v>1107</v>
      </c>
      <c r="L550" s="69" t="s">
        <v>1108</v>
      </c>
      <c r="M550" s="69" t="s">
        <v>8845</v>
      </c>
      <c r="N550" s="69" t="s">
        <v>8846</v>
      </c>
      <c r="O550" s="69" t="s">
        <v>8847</v>
      </c>
      <c r="P550" s="69" t="s">
        <v>8848</v>
      </c>
      <c r="Q550" s="69" t="s">
        <v>8849</v>
      </c>
      <c r="R550" s="69" t="s">
        <v>8850</v>
      </c>
      <c r="S550" s="69" t="s">
        <v>8851</v>
      </c>
      <c r="T550" s="69" t="s">
        <v>150</v>
      </c>
      <c r="U550" s="69" t="s">
        <v>150</v>
      </c>
      <c r="V550" s="69" t="s">
        <v>150</v>
      </c>
      <c r="W550" s="69" t="s">
        <v>150</v>
      </c>
      <c r="X550" s="69" t="s">
        <v>8852</v>
      </c>
      <c r="Y550" s="69" t="s">
        <v>8853</v>
      </c>
      <c r="Z550" s="69" t="s">
        <v>8854</v>
      </c>
      <c r="AA550" s="69" t="s">
        <v>8855</v>
      </c>
      <c r="AB550" s="69" t="s">
        <v>8856</v>
      </c>
      <c r="AC550" s="69" t="s">
        <v>8857</v>
      </c>
      <c r="AD550" s="69" t="s">
        <v>8858</v>
      </c>
      <c r="AE550" s="149" t="s">
        <v>8859</v>
      </c>
      <c r="AF550" s="150"/>
    </row>
    <row r="551" spans="1:32" ht="39.9" customHeight="1">
      <c r="A551" s="69">
        <v>786</v>
      </c>
      <c r="B551" s="69">
        <v>1891706347001</v>
      </c>
      <c r="C551" s="69" t="s">
        <v>8860</v>
      </c>
      <c r="D551" s="69" t="s">
        <v>10913</v>
      </c>
      <c r="E551" s="69" t="s">
        <v>178</v>
      </c>
      <c r="F551" s="69" t="s">
        <v>8861</v>
      </c>
      <c r="G551" s="67">
        <v>36880</v>
      </c>
      <c r="H551" s="69" t="s">
        <v>8862</v>
      </c>
      <c r="I551" s="67">
        <v>41373</v>
      </c>
      <c r="J551" s="69" t="s">
        <v>126</v>
      </c>
      <c r="K551" s="69" t="s">
        <v>1107</v>
      </c>
      <c r="L551" s="69" t="s">
        <v>87</v>
      </c>
      <c r="M551" s="69" t="s">
        <v>3211</v>
      </c>
      <c r="N551" s="69" t="s">
        <v>8863</v>
      </c>
      <c r="O551" s="69" t="s">
        <v>8864</v>
      </c>
      <c r="P551" s="69" t="s">
        <v>8865</v>
      </c>
      <c r="Q551" s="69" t="s">
        <v>12131</v>
      </c>
      <c r="R551" s="69" t="s">
        <v>8866</v>
      </c>
      <c r="S551" s="69" t="s">
        <v>8867</v>
      </c>
      <c r="T551" s="69" t="s">
        <v>150</v>
      </c>
      <c r="U551" s="69" t="s">
        <v>150</v>
      </c>
      <c r="V551" s="69" t="s">
        <v>150</v>
      </c>
      <c r="W551" s="69" t="s">
        <v>150</v>
      </c>
      <c r="X551" s="69" t="s">
        <v>8868</v>
      </c>
      <c r="Y551" s="69" t="s">
        <v>8869</v>
      </c>
      <c r="Z551" s="69" t="s">
        <v>8870</v>
      </c>
      <c r="AA551" s="69" t="s">
        <v>8871</v>
      </c>
      <c r="AB551" s="69" t="s">
        <v>8872</v>
      </c>
      <c r="AC551" s="69" t="s">
        <v>8873</v>
      </c>
      <c r="AD551" s="69" t="s">
        <v>8874</v>
      </c>
      <c r="AE551" s="149" t="s">
        <v>8875</v>
      </c>
      <c r="AF551" s="150"/>
    </row>
    <row r="552" spans="1:32" ht="39.9" customHeight="1">
      <c r="A552" s="69">
        <v>788</v>
      </c>
      <c r="B552" s="69">
        <v>1891706932001</v>
      </c>
      <c r="C552" s="69" t="s">
        <v>8876</v>
      </c>
      <c r="D552" s="69" t="s">
        <v>11066</v>
      </c>
      <c r="E552" s="69" t="s">
        <v>5319</v>
      </c>
      <c r="F552" s="69" t="s">
        <v>8877</v>
      </c>
      <c r="G552" s="67">
        <v>37029</v>
      </c>
      <c r="H552" s="69" t="s">
        <v>8878</v>
      </c>
      <c r="I552" s="67">
        <v>41410</v>
      </c>
      <c r="J552" s="69" t="s">
        <v>126</v>
      </c>
      <c r="K552" s="69" t="s">
        <v>9</v>
      </c>
      <c r="L552" s="69" t="s">
        <v>6327</v>
      </c>
      <c r="M552" s="69" t="s">
        <v>6327</v>
      </c>
      <c r="N552" s="69" t="s">
        <v>8879</v>
      </c>
      <c r="O552" s="69" t="s">
        <v>6245</v>
      </c>
      <c r="P552" s="69" t="s">
        <v>8880</v>
      </c>
      <c r="Q552" s="69" t="s">
        <v>6247</v>
      </c>
      <c r="R552" s="69" t="s">
        <v>1252</v>
      </c>
      <c r="S552" s="69" t="s">
        <v>1253</v>
      </c>
      <c r="T552" s="69" t="s">
        <v>150</v>
      </c>
      <c r="U552" s="69" t="s">
        <v>150</v>
      </c>
      <c r="V552" s="69" t="s">
        <v>150</v>
      </c>
      <c r="W552" s="69" t="s">
        <v>150</v>
      </c>
      <c r="X552" s="69" t="s">
        <v>1254</v>
      </c>
      <c r="Y552" s="69" t="s">
        <v>11510</v>
      </c>
      <c r="Z552" s="69" t="s">
        <v>1322</v>
      </c>
      <c r="AA552" s="69" t="s">
        <v>11516</v>
      </c>
      <c r="AB552" s="69" t="s">
        <v>11364</v>
      </c>
      <c r="AC552" s="69" t="s">
        <v>12132</v>
      </c>
      <c r="AD552" s="69" t="s">
        <v>6231</v>
      </c>
      <c r="AE552" s="149" t="s">
        <v>6232</v>
      </c>
      <c r="AF552" s="150"/>
    </row>
    <row r="553" spans="1:32" ht="39.9" customHeight="1">
      <c r="A553" s="69">
        <v>788</v>
      </c>
      <c r="B553" s="69">
        <v>1891706932001</v>
      </c>
      <c r="C553" s="69" t="s">
        <v>8876</v>
      </c>
      <c r="D553" s="69" t="s">
        <v>11066</v>
      </c>
      <c r="E553" s="69" t="s">
        <v>5319</v>
      </c>
      <c r="F553" s="69" t="s">
        <v>8877</v>
      </c>
      <c r="G553" s="67">
        <v>37029</v>
      </c>
      <c r="H553" s="69" t="s">
        <v>8878</v>
      </c>
      <c r="I553" s="67">
        <v>41410</v>
      </c>
      <c r="J553" s="69" t="s">
        <v>126</v>
      </c>
      <c r="K553" s="69" t="s">
        <v>9</v>
      </c>
      <c r="L553" s="69" t="s">
        <v>6327</v>
      </c>
      <c r="M553" s="69" t="s">
        <v>6327</v>
      </c>
      <c r="N553" s="69" t="s">
        <v>8879</v>
      </c>
      <c r="O553" s="69" t="s">
        <v>6245</v>
      </c>
      <c r="P553" s="69" t="s">
        <v>8880</v>
      </c>
      <c r="Q553" s="69" t="s">
        <v>6247</v>
      </c>
      <c r="R553" s="69" t="s">
        <v>8881</v>
      </c>
      <c r="S553" s="69" t="s">
        <v>8882</v>
      </c>
      <c r="T553" s="69" t="s">
        <v>150</v>
      </c>
      <c r="U553" s="69" t="s">
        <v>150</v>
      </c>
      <c r="V553" s="69" t="s">
        <v>150</v>
      </c>
      <c r="W553" s="69" t="s">
        <v>150</v>
      </c>
      <c r="X553" s="69" t="s">
        <v>1254</v>
      </c>
      <c r="Y553" s="69" t="s">
        <v>11510</v>
      </c>
      <c r="Z553" s="69" t="s">
        <v>1322</v>
      </c>
      <c r="AA553" s="69" t="s">
        <v>11516</v>
      </c>
      <c r="AB553" s="69" t="s">
        <v>11364</v>
      </c>
      <c r="AC553" s="69" t="s">
        <v>12132</v>
      </c>
      <c r="AD553" s="69" t="s">
        <v>6231</v>
      </c>
      <c r="AE553" s="149" t="s">
        <v>6232</v>
      </c>
      <c r="AF553" s="150"/>
    </row>
    <row r="554" spans="1:32" ht="39.9" customHeight="1">
      <c r="A554" s="69">
        <v>790</v>
      </c>
      <c r="B554" s="69">
        <v>1891707610001</v>
      </c>
      <c r="C554" s="69" t="s">
        <v>8883</v>
      </c>
      <c r="D554" s="69" t="s">
        <v>10913</v>
      </c>
      <c r="E554" s="69" t="s">
        <v>241</v>
      </c>
      <c r="F554" s="69" t="s">
        <v>8884</v>
      </c>
      <c r="G554" s="67">
        <v>37267</v>
      </c>
      <c r="H554" s="69" t="s">
        <v>8885</v>
      </c>
      <c r="I554" s="67">
        <v>41422</v>
      </c>
      <c r="J554" s="69" t="s">
        <v>126</v>
      </c>
      <c r="K554" s="69" t="s">
        <v>1107</v>
      </c>
      <c r="L554" s="69" t="s">
        <v>1108</v>
      </c>
      <c r="M554" s="69" t="s">
        <v>8886</v>
      </c>
      <c r="N554" s="69" t="s">
        <v>8887</v>
      </c>
      <c r="O554" s="69" t="s">
        <v>8888</v>
      </c>
      <c r="P554" s="69" t="s">
        <v>8889</v>
      </c>
      <c r="Q554" s="69" t="s">
        <v>8890</v>
      </c>
      <c r="R554" s="69" t="s">
        <v>8891</v>
      </c>
      <c r="S554" s="69" t="s">
        <v>12133</v>
      </c>
      <c r="T554" s="69" t="s">
        <v>150</v>
      </c>
      <c r="U554" s="69" t="s">
        <v>150</v>
      </c>
      <c r="V554" s="69" t="s">
        <v>150</v>
      </c>
      <c r="W554" s="69" t="s">
        <v>150</v>
      </c>
      <c r="X554" s="69" t="s">
        <v>8892</v>
      </c>
      <c r="Y554" s="69" t="s">
        <v>8893</v>
      </c>
      <c r="Z554" s="69" t="s">
        <v>8894</v>
      </c>
      <c r="AA554" s="69" t="s">
        <v>8895</v>
      </c>
      <c r="AB554" s="69" t="s">
        <v>8896</v>
      </c>
      <c r="AC554" s="69" t="s">
        <v>8897</v>
      </c>
      <c r="AD554" s="69" t="s">
        <v>8898</v>
      </c>
      <c r="AE554" s="149" t="s">
        <v>8899</v>
      </c>
      <c r="AF554" s="150"/>
    </row>
    <row r="555" spans="1:32" ht="39.9" customHeight="1">
      <c r="A555" s="69">
        <v>791</v>
      </c>
      <c r="B555" s="69">
        <v>1891707769001</v>
      </c>
      <c r="C555" s="69" t="s">
        <v>8900</v>
      </c>
      <c r="D555" s="69" t="s">
        <v>10913</v>
      </c>
      <c r="E555" s="69" t="s">
        <v>241</v>
      </c>
      <c r="F555" s="69" t="s">
        <v>550</v>
      </c>
      <c r="G555" s="67">
        <v>37131</v>
      </c>
      <c r="H555" s="69" t="s">
        <v>8901</v>
      </c>
      <c r="I555" s="67">
        <v>41393</v>
      </c>
      <c r="J555" s="69" t="s">
        <v>126</v>
      </c>
      <c r="K555" s="69" t="s">
        <v>1107</v>
      </c>
      <c r="L555" s="69" t="s">
        <v>87</v>
      </c>
      <c r="M555" s="69" t="s">
        <v>8601</v>
      </c>
      <c r="N555" s="69" t="s">
        <v>8902</v>
      </c>
      <c r="O555" s="69" t="s">
        <v>8903</v>
      </c>
      <c r="P555" s="69" t="s">
        <v>8904</v>
      </c>
      <c r="Q555" s="69" t="s">
        <v>8905</v>
      </c>
      <c r="R555" s="69" t="s">
        <v>8906</v>
      </c>
      <c r="S555" s="69" t="s">
        <v>8907</v>
      </c>
      <c r="T555" s="69" t="s">
        <v>150</v>
      </c>
      <c r="U555" s="69" t="s">
        <v>150</v>
      </c>
      <c r="V555" s="69" t="s">
        <v>150</v>
      </c>
      <c r="W555" s="69" t="s">
        <v>150</v>
      </c>
      <c r="X555" s="69" t="s">
        <v>8908</v>
      </c>
      <c r="Y555" s="69" t="s">
        <v>8909</v>
      </c>
      <c r="Z555" s="69" t="s">
        <v>8910</v>
      </c>
      <c r="AA555" s="69" t="s">
        <v>8911</v>
      </c>
      <c r="AB555" s="69" t="s">
        <v>8912</v>
      </c>
      <c r="AC555" s="69" t="s">
        <v>8913</v>
      </c>
      <c r="AD555" s="69" t="s">
        <v>8914</v>
      </c>
      <c r="AE555" s="149" t="s">
        <v>8915</v>
      </c>
      <c r="AF555" s="150"/>
    </row>
    <row r="556" spans="1:32" ht="39.9" customHeight="1">
      <c r="A556" s="69">
        <v>792</v>
      </c>
      <c r="B556" s="69">
        <v>1891707971001</v>
      </c>
      <c r="C556" s="69" t="s">
        <v>8916</v>
      </c>
      <c r="D556" s="69" t="s">
        <v>10913</v>
      </c>
      <c r="E556" s="69" t="s">
        <v>241</v>
      </c>
      <c r="F556" s="69" t="s">
        <v>8917</v>
      </c>
      <c r="G556" s="67">
        <v>37347</v>
      </c>
      <c r="H556" s="69" t="s">
        <v>8918</v>
      </c>
      <c r="I556" s="67">
        <v>41417</v>
      </c>
      <c r="J556" s="69" t="s">
        <v>126</v>
      </c>
      <c r="K556" s="69" t="s">
        <v>1107</v>
      </c>
      <c r="L556" s="69" t="s">
        <v>87</v>
      </c>
      <c r="M556" s="69" t="s">
        <v>3211</v>
      </c>
      <c r="N556" s="69" t="s">
        <v>8919</v>
      </c>
      <c r="O556" s="69" t="s">
        <v>8920</v>
      </c>
      <c r="P556" s="69" t="s">
        <v>8921</v>
      </c>
      <c r="Q556" s="69" t="s">
        <v>8922</v>
      </c>
      <c r="R556" s="69" t="s">
        <v>8923</v>
      </c>
      <c r="S556" s="69" t="s">
        <v>8924</v>
      </c>
      <c r="T556" s="69" t="s">
        <v>150</v>
      </c>
      <c r="U556" s="69" t="s">
        <v>150</v>
      </c>
      <c r="V556" s="69" t="s">
        <v>150</v>
      </c>
      <c r="W556" s="69" t="s">
        <v>150</v>
      </c>
      <c r="X556" s="69" t="s">
        <v>8925</v>
      </c>
      <c r="Y556" s="69" t="s">
        <v>8926</v>
      </c>
      <c r="Z556" s="69" t="s">
        <v>8927</v>
      </c>
      <c r="AA556" s="69" t="s">
        <v>8928</v>
      </c>
      <c r="AB556" s="69" t="s">
        <v>8929</v>
      </c>
      <c r="AC556" s="69" t="s">
        <v>8930</v>
      </c>
      <c r="AD556" s="69" t="s">
        <v>8931</v>
      </c>
      <c r="AE556" s="149" t="s">
        <v>8932</v>
      </c>
      <c r="AF556" s="150"/>
    </row>
    <row r="557" spans="1:32" ht="39.9" customHeight="1">
      <c r="A557" s="69">
        <v>794</v>
      </c>
      <c r="B557" s="69">
        <v>1891708358001</v>
      </c>
      <c r="C557" s="69" t="s">
        <v>8934</v>
      </c>
      <c r="D557" s="69" t="s">
        <v>10913</v>
      </c>
      <c r="E557" s="69" t="s">
        <v>291</v>
      </c>
      <c r="F557" s="69" t="s">
        <v>8935</v>
      </c>
      <c r="G557" s="67">
        <v>37307</v>
      </c>
      <c r="H557" s="69" t="s">
        <v>8936</v>
      </c>
      <c r="I557" s="67">
        <v>41408</v>
      </c>
      <c r="J557" s="69" t="s">
        <v>126</v>
      </c>
      <c r="K557" s="69" t="s">
        <v>1107</v>
      </c>
      <c r="L557" s="69" t="s">
        <v>87</v>
      </c>
      <c r="M557" s="69" t="s">
        <v>8798</v>
      </c>
      <c r="N557" s="69" t="s">
        <v>8937</v>
      </c>
      <c r="O557" s="69" t="s">
        <v>8938</v>
      </c>
      <c r="P557" s="69" t="s">
        <v>8939</v>
      </c>
      <c r="Q557" s="69" t="s">
        <v>8940</v>
      </c>
      <c r="R557" s="69" t="s">
        <v>8941</v>
      </c>
      <c r="S557" s="69" t="s">
        <v>8942</v>
      </c>
      <c r="T557" s="69" t="s">
        <v>8943</v>
      </c>
      <c r="U557" s="69" t="s">
        <v>8944</v>
      </c>
      <c r="V557" s="69" t="s">
        <v>150</v>
      </c>
      <c r="W557" s="69" t="s">
        <v>150</v>
      </c>
      <c r="X557" s="69" t="s">
        <v>8945</v>
      </c>
      <c r="Y557" s="69" t="s">
        <v>8946</v>
      </c>
      <c r="Z557" s="69" t="s">
        <v>12134</v>
      </c>
      <c r="AA557" s="69" t="s">
        <v>12135</v>
      </c>
      <c r="AB557" s="69" t="s">
        <v>8947</v>
      </c>
      <c r="AC557" s="69" t="s">
        <v>8948</v>
      </c>
      <c r="AD557" s="69" t="s">
        <v>12136</v>
      </c>
      <c r="AE557" s="149" t="s">
        <v>12137</v>
      </c>
      <c r="AF557" s="150"/>
    </row>
    <row r="558" spans="1:32" ht="39.9" customHeight="1">
      <c r="A558" s="69">
        <v>796</v>
      </c>
      <c r="B558" s="69">
        <v>1891709281001</v>
      </c>
      <c r="C558" s="69" t="s">
        <v>8949</v>
      </c>
      <c r="D558" s="69" t="s">
        <v>10913</v>
      </c>
      <c r="E558" s="69" t="s">
        <v>241</v>
      </c>
      <c r="F558" s="69" t="s">
        <v>3963</v>
      </c>
      <c r="G558" s="67">
        <v>37429</v>
      </c>
      <c r="H558" s="69" t="s">
        <v>8950</v>
      </c>
      <c r="I558" s="67">
        <v>41401</v>
      </c>
      <c r="J558" s="69" t="s">
        <v>126</v>
      </c>
      <c r="K558" s="69" t="s">
        <v>1107</v>
      </c>
      <c r="L558" s="69" t="s">
        <v>8951</v>
      </c>
      <c r="M558" s="69" t="s">
        <v>8951</v>
      </c>
      <c r="N558" s="69" t="s">
        <v>8952</v>
      </c>
      <c r="O558" s="69" t="s">
        <v>8953</v>
      </c>
      <c r="P558" s="69" t="s">
        <v>8954</v>
      </c>
      <c r="Q558" s="69" t="s">
        <v>8955</v>
      </c>
      <c r="R558" s="69" t="s">
        <v>8956</v>
      </c>
      <c r="S558" s="69" t="s">
        <v>8957</v>
      </c>
      <c r="T558" s="69" t="s">
        <v>150</v>
      </c>
      <c r="U558" s="69" t="s">
        <v>150</v>
      </c>
      <c r="V558" s="69" t="s">
        <v>150</v>
      </c>
      <c r="W558" s="69" t="s">
        <v>150</v>
      </c>
      <c r="X558" s="69" t="s">
        <v>8958</v>
      </c>
      <c r="Y558" s="69" t="s">
        <v>8959</v>
      </c>
      <c r="Z558" s="69" t="s">
        <v>8960</v>
      </c>
      <c r="AA558" s="69" t="s">
        <v>8961</v>
      </c>
      <c r="AB558" s="69" t="s">
        <v>8962</v>
      </c>
      <c r="AC558" s="69" t="s">
        <v>8963</v>
      </c>
      <c r="AD558" s="69" t="s">
        <v>8964</v>
      </c>
      <c r="AE558" s="149" t="s">
        <v>8965</v>
      </c>
      <c r="AF558" s="150"/>
    </row>
    <row r="559" spans="1:32" ht="39.9" customHeight="1">
      <c r="A559" s="69">
        <v>797</v>
      </c>
      <c r="B559" s="69">
        <v>1891709591001</v>
      </c>
      <c r="C559" s="69" t="s">
        <v>8966</v>
      </c>
      <c r="D559" s="69" t="s">
        <v>10913</v>
      </c>
      <c r="E559" s="69" t="s">
        <v>123</v>
      </c>
      <c r="F559" s="69" t="s">
        <v>8967</v>
      </c>
      <c r="G559" s="67">
        <v>37631</v>
      </c>
      <c r="H559" s="69" t="s">
        <v>8968</v>
      </c>
      <c r="I559" s="67">
        <v>41398</v>
      </c>
      <c r="J559" s="69" t="s">
        <v>126</v>
      </c>
      <c r="K559" s="69" t="s">
        <v>1107</v>
      </c>
      <c r="L559" s="69" t="s">
        <v>87</v>
      </c>
      <c r="M559" s="69" t="s">
        <v>87</v>
      </c>
      <c r="N559" s="69" t="s">
        <v>8969</v>
      </c>
      <c r="O559" s="69" t="s">
        <v>8970</v>
      </c>
      <c r="P559" s="69" t="s">
        <v>8971</v>
      </c>
      <c r="Q559" s="69" t="s">
        <v>8972</v>
      </c>
      <c r="R559" s="69" t="s">
        <v>8973</v>
      </c>
      <c r="S559" s="69" t="s">
        <v>8974</v>
      </c>
      <c r="T559" s="69" t="s">
        <v>11178</v>
      </c>
      <c r="U559" s="69" t="s">
        <v>11179</v>
      </c>
      <c r="V559" s="69" t="s">
        <v>12138</v>
      </c>
      <c r="W559" s="69" t="s">
        <v>11509</v>
      </c>
      <c r="X559" s="69" t="s">
        <v>8975</v>
      </c>
      <c r="Y559" s="69" t="s">
        <v>8976</v>
      </c>
      <c r="Z559" s="69" t="s">
        <v>8977</v>
      </c>
      <c r="AA559" s="69" t="s">
        <v>8978</v>
      </c>
      <c r="AB559" s="69" t="s">
        <v>8979</v>
      </c>
      <c r="AC559" s="69" t="s">
        <v>8980</v>
      </c>
      <c r="AD559" s="69" t="s">
        <v>8981</v>
      </c>
      <c r="AE559" s="149" t="s">
        <v>8982</v>
      </c>
      <c r="AF559" s="150"/>
    </row>
    <row r="560" spans="1:32" ht="39.9" customHeight="1">
      <c r="A560" s="69">
        <v>798</v>
      </c>
      <c r="B560" s="69">
        <v>1891709761001</v>
      </c>
      <c r="C560" s="69" t="s">
        <v>8983</v>
      </c>
      <c r="D560" s="69" t="s">
        <v>10913</v>
      </c>
      <c r="E560" s="69" t="s">
        <v>241</v>
      </c>
      <c r="F560" s="69" t="s">
        <v>8984</v>
      </c>
      <c r="G560" s="67">
        <v>37545</v>
      </c>
      <c r="H560" s="69" t="s">
        <v>8985</v>
      </c>
      <c r="I560" s="67">
        <v>41405</v>
      </c>
      <c r="J560" s="69" t="s">
        <v>126</v>
      </c>
      <c r="K560" s="69" t="s">
        <v>1107</v>
      </c>
      <c r="L560" s="69" t="s">
        <v>8951</v>
      </c>
      <c r="M560" s="69" t="s">
        <v>8951</v>
      </c>
      <c r="N560" s="69" t="s">
        <v>8986</v>
      </c>
      <c r="O560" s="69" t="s">
        <v>8987</v>
      </c>
      <c r="P560" s="69" t="s">
        <v>8988</v>
      </c>
      <c r="Q560" s="69" t="s">
        <v>8989</v>
      </c>
      <c r="R560" s="69" t="s">
        <v>8990</v>
      </c>
      <c r="S560" s="69" t="s">
        <v>12139</v>
      </c>
      <c r="T560" s="69" t="s">
        <v>12140</v>
      </c>
      <c r="U560" s="69" t="s">
        <v>12141</v>
      </c>
      <c r="V560" s="69" t="s">
        <v>150</v>
      </c>
      <c r="W560" s="69" t="s">
        <v>150</v>
      </c>
      <c r="X560" s="69" t="s">
        <v>8991</v>
      </c>
      <c r="Y560" s="69" t="s">
        <v>8992</v>
      </c>
      <c r="Z560" s="69" t="s">
        <v>12142</v>
      </c>
      <c r="AA560" s="69" t="s">
        <v>12143</v>
      </c>
      <c r="AB560" s="69" t="s">
        <v>12144</v>
      </c>
      <c r="AC560" s="69" t="s">
        <v>12145</v>
      </c>
      <c r="AD560" s="69" t="s">
        <v>12146</v>
      </c>
      <c r="AE560" s="149" t="s">
        <v>12147</v>
      </c>
      <c r="AF560" s="150"/>
    </row>
    <row r="561" spans="1:32" ht="39.9" customHeight="1">
      <c r="A561" s="69">
        <v>799</v>
      </c>
      <c r="B561" s="69">
        <v>1891710050001</v>
      </c>
      <c r="C561" s="69" t="s">
        <v>8993</v>
      </c>
      <c r="D561" s="69" t="s">
        <v>10913</v>
      </c>
      <c r="E561" s="69" t="s">
        <v>241</v>
      </c>
      <c r="F561" s="69" t="s">
        <v>8994</v>
      </c>
      <c r="G561" s="67">
        <v>37428</v>
      </c>
      <c r="H561" s="69" t="s">
        <v>8995</v>
      </c>
      <c r="I561" s="67">
        <v>41397</v>
      </c>
      <c r="J561" s="69" t="s">
        <v>126</v>
      </c>
      <c r="K561" s="69" t="s">
        <v>1107</v>
      </c>
      <c r="L561" s="69" t="s">
        <v>87</v>
      </c>
      <c r="M561" s="69" t="s">
        <v>8996</v>
      </c>
      <c r="N561" s="69" t="s">
        <v>8997</v>
      </c>
      <c r="O561" s="69" t="s">
        <v>8998</v>
      </c>
      <c r="P561" s="69" t="s">
        <v>8999</v>
      </c>
      <c r="Q561" s="69" t="s">
        <v>9000</v>
      </c>
      <c r="R561" s="69" t="s">
        <v>9001</v>
      </c>
      <c r="S561" s="69" t="s">
        <v>12148</v>
      </c>
      <c r="T561" s="69" t="s">
        <v>150</v>
      </c>
      <c r="U561" s="69" t="s">
        <v>150</v>
      </c>
      <c r="V561" s="69" t="s">
        <v>150</v>
      </c>
      <c r="W561" s="69" t="s">
        <v>150</v>
      </c>
      <c r="X561" s="69" t="s">
        <v>9002</v>
      </c>
      <c r="Y561" s="69" t="s">
        <v>9003</v>
      </c>
      <c r="Z561" s="69" t="s">
        <v>9004</v>
      </c>
      <c r="AA561" s="69" t="s">
        <v>9005</v>
      </c>
      <c r="AB561" s="69" t="s">
        <v>9006</v>
      </c>
      <c r="AC561" s="69" t="s">
        <v>9007</v>
      </c>
      <c r="AD561" s="69" t="s">
        <v>9008</v>
      </c>
      <c r="AE561" s="149" t="s">
        <v>9009</v>
      </c>
      <c r="AF561" s="150"/>
    </row>
    <row r="562" spans="1:32" ht="39.9" customHeight="1">
      <c r="A562" s="69">
        <v>800</v>
      </c>
      <c r="B562" s="69">
        <v>1891710255001</v>
      </c>
      <c r="C562" s="69" t="s">
        <v>9010</v>
      </c>
      <c r="D562" s="69" t="s">
        <v>10913</v>
      </c>
      <c r="E562" s="69" t="s">
        <v>123</v>
      </c>
      <c r="F562" s="69" t="s">
        <v>2472</v>
      </c>
      <c r="G562" s="67">
        <v>37634</v>
      </c>
      <c r="H562" s="69" t="s">
        <v>9011</v>
      </c>
      <c r="I562" s="67">
        <v>41380</v>
      </c>
      <c r="J562" s="69" t="s">
        <v>126</v>
      </c>
      <c r="K562" s="69" t="s">
        <v>1107</v>
      </c>
      <c r="L562" s="69" t="s">
        <v>87</v>
      </c>
      <c r="M562" s="69" t="s">
        <v>8601</v>
      </c>
      <c r="N562" s="69" t="s">
        <v>9012</v>
      </c>
      <c r="O562" s="69" t="s">
        <v>9013</v>
      </c>
      <c r="P562" s="69" t="s">
        <v>9014</v>
      </c>
      <c r="Q562" s="69" t="s">
        <v>9015</v>
      </c>
      <c r="R562" s="69" t="s">
        <v>9016</v>
      </c>
      <c r="S562" s="69" t="s">
        <v>9017</v>
      </c>
      <c r="T562" s="69" t="s">
        <v>11365</v>
      </c>
      <c r="U562" s="69" t="s">
        <v>11366</v>
      </c>
      <c r="V562" s="69" t="s">
        <v>150</v>
      </c>
      <c r="W562" s="69" t="s">
        <v>150</v>
      </c>
      <c r="X562" s="69" t="s">
        <v>9018</v>
      </c>
      <c r="Y562" s="69" t="s">
        <v>9019</v>
      </c>
      <c r="Z562" s="69" t="s">
        <v>9020</v>
      </c>
      <c r="AA562" s="69" t="s">
        <v>9021</v>
      </c>
      <c r="AB562" s="69" t="s">
        <v>9022</v>
      </c>
      <c r="AC562" s="69" t="s">
        <v>9023</v>
      </c>
      <c r="AD562" s="69" t="s">
        <v>9024</v>
      </c>
      <c r="AE562" s="149" t="s">
        <v>9025</v>
      </c>
      <c r="AF562" s="150"/>
    </row>
    <row r="563" spans="1:32" ht="39.9" customHeight="1">
      <c r="A563" s="69">
        <v>801</v>
      </c>
      <c r="B563" s="69">
        <v>1891710328001</v>
      </c>
      <c r="C563" s="69" t="s">
        <v>9026</v>
      </c>
      <c r="D563" s="69" t="s">
        <v>10913</v>
      </c>
      <c r="E563" s="69" t="s">
        <v>123</v>
      </c>
      <c r="F563" s="69" t="s">
        <v>9027</v>
      </c>
      <c r="G563" s="67">
        <v>37638</v>
      </c>
      <c r="H563" s="69" t="s">
        <v>9028</v>
      </c>
      <c r="I563" s="67">
        <v>41380</v>
      </c>
      <c r="J563" s="69" t="s">
        <v>126</v>
      </c>
      <c r="K563" s="69" t="s">
        <v>1107</v>
      </c>
      <c r="L563" s="69" t="s">
        <v>87</v>
      </c>
      <c r="M563" s="69" t="s">
        <v>8601</v>
      </c>
      <c r="N563" s="69" t="s">
        <v>9029</v>
      </c>
      <c r="O563" s="69" t="s">
        <v>9030</v>
      </c>
      <c r="P563" s="69" t="s">
        <v>9031</v>
      </c>
      <c r="Q563" s="69" t="s">
        <v>9032</v>
      </c>
      <c r="R563" s="69" t="s">
        <v>9033</v>
      </c>
      <c r="S563" s="69" t="s">
        <v>12149</v>
      </c>
      <c r="T563" s="69" t="s">
        <v>150</v>
      </c>
      <c r="U563" s="69" t="s">
        <v>150</v>
      </c>
      <c r="V563" s="69" t="s">
        <v>150</v>
      </c>
      <c r="W563" s="69" t="s">
        <v>150</v>
      </c>
      <c r="X563" s="69" t="s">
        <v>9034</v>
      </c>
      <c r="Y563" s="69" t="s">
        <v>9035</v>
      </c>
      <c r="Z563" s="69" t="s">
        <v>9036</v>
      </c>
      <c r="AA563" s="69" t="s">
        <v>9037</v>
      </c>
      <c r="AB563" s="69" t="s">
        <v>9038</v>
      </c>
      <c r="AC563" s="69" t="s">
        <v>9039</v>
      </c>
      <c r="AD563" s="69" t="s">
        <v>9040</v>
      </c>
      <c r="AE563" s="149" t="s">
        <v>9041</v>
      </c>
      <c r="AF563" s="150"/>
    </row>
    <row r="564" spans="1:32" ht="39.9" customHeight="1">
      <c r="A564" s="69">
        <v>802</v>
      </c>
      <c r="B564" s="69">
        <v>1891710581001</v>
      </c>
      <c r="C564" s="69" t="s">
        <v>9042</v>
      </c>
      <c r="D564" s="69" t="s">
        <v>10913</v>
      </c>
      <c r="E564" s="69" t="s">
        <v>178</v>
      </c>
      <c r="F564" s="69" t="s">
        <v>9043</v>
      </c>
      <c r="G564" s="67">
        <v>37399</v>
      </c>
      <c r="H564" s="69" t="s">
        <v>9044</v>
      </c>
      <c r="I564" s="67">
        <v>41405</v>
      </c>
      <c r="J564" s="69" t="s">
        <v>126</v>
      </c>
      <c r="K564" s="69" t="s">
        <v>1107</v>
      </c>
      <c r="L564" s="69" t="s">
        <v>87</v>
      </c>
      <c r="M564" s="69" t="s">
        <v>8618</v>
      </c>
      <c r="N564" s="69" t="s">
        <v>9045</v>
      </c>
      <c r="O564" s="69" t="s">
        <v>9046</v>
      </c>
      <c r="P564" s="69" t="s">
        <v>9047</v>
      </c>
      <c r="Q564" s="69" t="s">
        <v>9048</v>
      </c>
      <c r="R564" s="69" t="s">
        <v>9049</v>
      </c>
      <c r="S564" s="69" t="s">
        <v>12150</v>
      </c>
      <c r="T564" s="69" t="s">
        <v>12151</v>
      </c>
      <c r="U564" s="69" t="s">
        <v>12152</v>
      </c>
      <c r="V564" s="69" t="s">
        <v>150</v>
      </c>
      <c r="W564" s="69" t="s">
        <v>150</v>
      </c>
      <c r="X564" s="69" t="s">
        <v>12153</v>
      </c>
      <c r="Y564" s="69" t="s">
        <v>12154</v>
      </c>
      <c r="Z564" s="69" t="s">
        <v>9050</v>
      </c>
      <c r="AA564" s="69" t="s">
        <v>9051</v>
      </c>
      <c r="AB564" s="69" t="s">
        <v>12155</v>
      </c>
      <c r="AC564" s="69" t="s">
        <v>12156</v>
      </c>
      <c r="AD564" s="69" t="s">
        <v>9052</v>
      </c>
      <c r="AE564" s="149" t="s">
        <v>9053</v>
      </c>
      <c r="AF564" s="150"/>
    </row>
    <row r="565" spans="1:32" ht="39.9" customHeight="1">
      <c r="A565" s="69">
        <v>803</v>
      </c>
      <c r="B565" s="69">
        <v>1891710859001</v>
      </c>
      <c r="C565" s="69" t="s">
        <v>9054</v>
      </c>
      <c r="D565" s="69" t="s">
        <v>10913</v>
      </c>
      <c r="E565" s="69" t="s">
        <v>178</v>
      </c>
      <c r="F565" s="69" t="s">
        <v>9055</v>
      </c>
      <c r="G565" s="67">
        <v>36619</v>
      </c>
      <c r="H565" s="69" t="s">
        <v>9056</v>
      </c>
      <c r="I565" s="67">
        <v>41398</v>
      </c>
      <c r="J565" s="69" t="s">
        <v>126</v>
      </c>
      <c r="K565" s="69" t="s">
        <v>1107</v>
      </c>
      <c r="L565" s="69" t="s">
        <v>87</v>
      </c>
      <c r="M565" s="69" t="s">
        <v>8601</v>
      </c>
      <c r="N565" s="69" t="s">
        <v>11180</v>
      </c>
      <c r="O565" s="69" t="s">
        <v>9057</v>
      </c>
      <c r="P565" s="69" t="s">
        <v>9058</v>
      </c>
      <c r="Q565" s="69" t="s">
        <v>9059</v>
      </c>
      <c r="R565" s="69" t="s">
        <v>9060</v>
      </c>
      <c r="S565" s="69" t="s">
        <v>12157</v>
      </c>
      <c r="T565" s="69" t="s">
        <v>150</v>
      </c>
      <c r="U565" s="69" t="s">
        <v>150</v>
      </c>
      <c r="V565" s="69" t="s">
        <v>150</v>
      </c>
      <c r="W565" s="69" t="s">
        <v>150</v>
      </c>
      <c r="X565" s="69" t="s">
        <v>9061</v>
      </c>
      <c r="Y565" s="69" t="s">
        <v>9062</v>
      </c>
      <c r="Z565" s="69" t="s">
        <v>9063</v>
      </c>
      <c r="AA565" s="69" t="s">
        <v>9064</v>
      </c>
      <c r="AB565" s="69" t="s">
        <v>9065</v>
      </c>
      <c r="AC565" s="69" t="s">
        <v>9066</v>
      </c>
      <c r="AD565" s="69" t="s">
        <v>9067</v>
      </c>
      <c r="AE565" s="149" t="s">
        <v>9068</v>
      </c>
      <c r="AF565" s="150"/>
    </row>
    <row r="566" spans="1:32" ht="39.9" customHeight="1">
      <c r="A566" s="69">
        <v>804</v>
      </c>
      <c r="B566" s="69">
        <v>1891711278001</v>
      </c>
      <c r="C566" s="69" t="s">
        <v>9069</v>
      </c>
      <c r="D566" s="69" t="s">
        <v>10913</v>
      </c>
      <c r="E566" s="69" t="s">
        <v>178</v>
      </c>
      <c r="F566" s="69" t="s">
        <v>9070</v>
      </c>
      <c r="G566" s="67">
        <v>37529</v>
      </c>
      <c r="H566" s="69" t="s">
        <v>9071</v>
      </c>
      <c r="I566" s="67">
        <v>41372</v>
      </c>
      <c r="J566" s="69" t="s">
        <v>126</v>
      </c>
      <c r="K566" s="69" t="s">
        <v>1107</v>
      </c>
      <c r="L566" s="69" t="s">
        <v>87</v>
      </c>
      <c r="M566" s="69" t="s">
        <v>8728</v>
      </c>
      <c r="N566" s="69" t="s">
        <v>9072</v>
      </c>
      <c r="O566" s="69" t="s">
        <v>9073</v>
      </c>
      <c r="P566" s="69" t="s">
        <v>9074</v>
      </c>
      <c r="Q566" s="69" t="s">
        <v>9075</v>
      </c>
      <c r="R566" s="69" t="s">
        <v>9076</v>
      </c>
      <c r="S566" s="69" t="s">
        <v>9077</v>
      </c>
      <c r="T566" s="69" t="s">
        <v>150</v>
      </c>
      <c r="U566" s="69" t="s">
        <v>150</v>
      </c>
      <c r="V566" s="69" t="s">
        <v>150</v>
      </c>
      <c r="W566" s="69" t="s">
        <v>150</v>
      </c>
      <c r="X566" s="69" t="s">
        <v>9078</v>
      </c>
      <c r="Y566" s="69" t="s">
        <v>9079</v>
      </c>
      <c r="Z566" s="69" t="s">
        <v>9080</v>
      </c>
      <c r="AA566" s="69" t="s">
        <v>9081</v>
      </c>
      <c r="AB566" s="69" t="s">
        <v>9082</v>
      </c>
      <c r="AC566" s="69" t="s">
        <v>9083</v>
      </c>
      <c r="AD566" s="69" t="s">
        <v>9084</v>
      </c>
      <c r="AE566" s="149" t="s">
        <v>9085</v>
      </c>
      <c r="AF566" s="150"/>
    </row>
    <row r="567" spans="1:32" ht="39.9" customHeight="1">
      <c r="A567" s="69">
        <v>805</v>
      </c>
      <c r="B567" s="69">
        <v>1891711359001</v>
      </c>
      <c r="C567" s="69" t="s">
        <v>9086</v>
      </c>
      <c r="D567" s="69" t="s">
        <v>10913</v>
      </c>
      <c r="E567" s="69" t="s">
        <v>241</v>
      </c>
      <c r="F567" s="69" t="s">
        <v>9087</v>
      </c>
      <c r="G567" s="67">
        <v>37483</v>
      </c>
      <c r="H567" s="69" t="s">
        <v>9088</v>
      </c>
      <c r="I567" s="67">
        <v>41404</v>
      </c>
      <c r="J567" s="69" t="s">
        <v>126</v>
      </c>
      <c r="K567" s="69" t="s">
        <v>1107</v>
      </c>
      <c r="L567" s="69" t="s">
        <v>87</v>
      </c>
      <c r="M567" s="69" t="s">
        <v>3211</v>
      </c>
      <c r="N567" s="69" t="s">
        <v>12158</v>
      </c>
      <c r="O567" s="69" t="s">
        <v>9089</v>
      </c>
      <c r="P567" s="69" t="s">
        <v>9090</v>
      </c>
      <c r="Q567" s="69" t="s">
        <v>9091</v>
      </c>
      <c r="R567" s="69" t="s">
        <v>9092</v>
      </c>
      <c r="S567" s="69" t="s">
        <v>12159</v>
      </c>
      <c r="T567" s="69" t="s">
        <v>150</v>
      </c>
      <c r="U567" s="69" t="s">
        <v>150</v>
      </c>
      <c r="V567" s="69" t="s">
        <v>150</v>
      </c>
      <c r="W567" s="69" t="s">
        <v>150</v>
      </c>
      <c r="X567" s="69" t="s">
        <v>9093</v>
      </c>
      <c r="Y567" s="69" t="s">
        <v>9094</v>
      </c>
      <c r="Z567" s="69" t="s">
        <v>9095</v>
      </c>
      <c r="AA567" s="69" t="s">
        <v>9096</v>
      </c>
      <c r="AB567" s="69" t="s">
        <v>9097</v>
      </c>
      <c r="AC567" s="69" t="s">
        <v>9098</v>
      </c>
      <c r="AD567" s="69" t="s">
        <v>9099</v>
      </c>
      <c r="AE567" s="149" t="s">
        <v>9100</v>
      </c>
      <c r="AF567" s="150"/>
    </row>
    <row r="568" spans="1:32" ht="39.9" customHeight="1">
      <c r="A568" s="69">
        <v>806</v>
      </c>
      <c r="B568" s="69">
        <v>1891711448001</v>
      </c>
      <c r="C568" s="69" t="s">
        <v>9101</v>
      </c>
      <c r="D568" s="69" t="s">
        <v>10913</v>
      </c>
      <c r="E568" s="69" t="s">
        <v>241</v>
      </c>
      <c r="F568" s="69" t="s">
        <v>344</v>
      </c>
      <c r="G568" s="67">
        <v>37832</v>
      </c>
      <c r="H568" s="69" t="s">
        <v>9102</v>
      </c>
      <c r="I568" s="67">
        <v>41408</v>
      </c>
      <c r="J568" s="69" t="s">
        <v>126</v>
      </c>
      <c r="K568" s="69" t="s">
        <v>1107</v>
      </c>
      <c r="L568" s="69" t="s">
        <v>87</v>
      </c>
      <c r="M568" s="69" t="s">
        <v>8728</v>
      </c>
      <c r="N568" s="69" t="s">
        <v>9103</v>
      </c>
      <c r="O568" s="69" t="s">
        <v>9104</v>
      </c>
      <c r="P568" s="69" t="s">
        <v>9105</v>
      </c>
      <c r="Q568" s="69" t="s">
        <v>9106</v>
      </c>
      <c r="R568" s="69" t="s">
        <v>11181</v>
      </c>
      <c r="S568" s="69" t="s">
        <v>11182</v>
      </c>
      <c r="T568" s="69" t="s">
        <v>150</v>
      </c>
      <c r="U568" s="69" t="s">
        <v>150</v>
      </c>
      <c r="V568" s="69" t="s">
        <v>150</v>
      </c>
      <c r="W568" s="69" t="s">
        <v>150</v>
      </c>
      <c r="X568" s="69" t="s">
        <v>9107</v>
      </c>
      <c r="Y568" s="69" t="s">
        <v>9108</v>
      </c>
      <c r="Z568" s="69" t="s">
        <v>9109</v>
      </c>
      <c r="AA568" s="69" t="s">
        <v>9110</v>
      </c>
      <c r="AB568" s="69" t="s">
        <v>9111</v>
      </c>
      <c r="AC568" s="69" t="s">
        <v>9112</v>
      </c>
      <c r="AD568" s="69" t="s">
        <v>9113</v>
      </c>
      <c r="AE568" s="149" t="s">
        <v>9114</v>
      </c>
      <c r="AF568" s="150"/>
    </row>
    <row r="569" spans="1:32" ht="39.9" customHeight="1">
      <c r="A569" s="69">
        <v>807</v>
      </c>
      <c r="B569" s="69">
        <v>1891712134001</v>
      </c>
      <c r="C569" s="69" t="s">
        <v>9115</v>
      </c>
      <c r="D569" s="69" t="s">
        <v>10913</v>
      </c>
      <c r="E569" s="69" t="s">
        <v>241</v>
      </c>
      <c r="F569" s="69" t="s">
        <v>4273</v>
      </c>
      <c r="G569" s="67">
        <v>37547</v>
      </c>
      <c r="H569" s="69" t="s">
        <v>9116</v>
      </c>
      <c r="I569" s="67">
        <v>41387</v>
      </c>
      <c r="J569" s="69" t="s">
        <v>126</v>
      </c>
      <c r="K569" s="69" t="s">
        <v>1107</v>
      </c>
      <c r="L569" s="69" t="s">
        <v>87</v>
      </c>
      <c r="M569" s="69" t="s">
        <v>87</v>
      </c>
      <c r="N569" s="69" t="s">
        <v>9117</v>
      </c>
      <c r="O569" s="69" t="s">
        <v>9118</v>
      </c>
      <c r="P569" s="69" t="s">
        <v>9119</v>
      </c>
      <c r="Q569" s="69" t="s">
        <v>9120</v>
      </c>
      <c r="R569" s="69" t="s">
        <v>9121</v>
      </c>
      <c r="S569" s="69" t="s">
        <v>9122</v>
      </c>
      <c r="T569" s="69" t="s">
        <v>150</v>
      </c>
      <c r="U569" s="69" t="s">
        <v>150</v>
      </c>
      <c r="V569" s="69" t="s">
        <v>150</v>
      </c>
      <c r="W569" s="69" t="s">
        <v>150</v>
      </c>
      <c r="X569" s="69" t="s">
        <v>9123</v>
      </c>
      <c r="Y569" s="69" t="s">
        <v>9124</v>
      </c>
      <c r="Z569" s="69" t="s">
        <v>9125</v>
      </c>
      <c r="AA569" s="69" t="s">
        <v>9126</v>
      </c>
      <c r="AB569" s="69" t="s">
        <v>9127</v>
      </c>
      <c r="AC569" s="69" t="s">
        <v>9128</v>
      </c>
      <c r="AD569" s="69" t="s">
        <v>9129</v>
      </c>
      <c r="AE569" s="149" t="s">
        <v>9130</v>
      </c>
      <c r="AF569" s="150"/>
    </row>
    <row r="570" spans="1:32" ht="39.9" customHeight="1">
      <c r="A570" s="69">
        <v>808</v>
      </c>
      <c r="B570" s="69">
        <v>1891713467001</v>
      </c>
      <c r="C570" s="69" t="s">
        <v>9131</v>
      </c>
      <c r="D570" s="69" t="s">
        <v>10913</v>
      </c>
      <c r="E570" s="69" t="s">
        <v>241</v>
      </c>
      <c r="F570" s="69" t="s">
        <v>9132</v>
      </c>
      <c r="G570" s="67">
        <v>38091</v>
      </c>
      <c r="H570" s="69" t="s">
        <v>9133</v>
      </c>
      <c r="I570" s="67">
        <v>41380</v>
      </c>
      <c r="J570" s="69" t="s">
        <v>126</v>
      </c>
      <c r="K570" s="69" t="s">
        <v>1107</v>
      </c>
      <c r="L570" s="69" t="s">
        <v>8285</v>
      </c>
      <c r="M570" s="69" t="s">
        <v>8286</v>
      </c>
      <c r="N570" s="69" t="s">
        <v>9134</v>
      </c>
      <c r="O570" s="69" t="s">
        <v>9135</v>
      </c>
      <c r="P570" s="69" t="s">
        <v>9136</v>
      </c>
      <c r="Q570" s="69" t="s">
        <v>9137</v>
      </c>
      <c r="R570" s="69" t="s">
        <v>9138</v>
      </c>
      <c r="S570" s="69" t="s">
        <v>9139</v>
      </c>
      <c r="T570" s="69" t="s">
        <v>150</v>
      </c>
      <c r="U570" s="69" t="s">
        <v>150</v>
      </c>
      <c r="V570" s="69" t="s">
        <v>150</v>
      </c>
      <c r="W570" s="69" t="s">
        <v>150</v>
      </c>
      <c r="X570" s="69" t="s">
        <v>9140</v>
      </c>
      <c r="Y570" s="69" t="s">
        <v>9141</v>
      </c>
      <c r="Z570" s="69" t="s">
        <v>9142</v>
      </c>
      <c r="AA570" s="69" t="s">
        <v>9143</v>
      </c>
      <c r="AB570" s="69" t="s">
        <v>9144</v>
      </c>
      <c r="AC570" s="69" t="s">
        <v>12160</v>
      </c>
      <c r="AD570" s="69" t="s">
        <v>9145</v>
      </c>
      <c r="AE570" s="149" t="s">
        <v>9146</v>
      </c>
      <c r="AF570" s="150"/>
    </row>
    <row r="571" spans="1:32" ht="39.9" customHeight="1">
      <c r="A571" s="69">
        <v>809</v>
      </c>
      <c r="B571" s="69">
        <v>1891713750001</v>
      </c>
      <c r="C571" s="69" t="s">
        <v>9147</v>
      </c>
      <c r="D571" s="69" t="s">
        <v>10913</v>
      </c>
      <c r="E571" s="69" t="s">
        <v>291</v>
      </c>
      <c r="F571" s="69" t="s">
        <v>9148</v>
      </c>
      <c r="G571" s="67">
        <v>37566</v>
      </c>
      <c r="H571" s="69" t="s">
        <v>9149</v>
      </c>
      <c r="I571" s="67">
        <v>41398</v>
      </c>
      <c r="J571" s="69" t="s">
        <v>126</v>
      </c>
      <c r="K571" s="69" t="s">
        <v>1107</v>
      </c>
      <c r="L571" s="69" t="s">
        <v>87</v>
      </c>
      <c r="M571" s="69" t="s">
        <v>8601</v>
      </c>
      <c r="N571" s="69" t="s">
        <v>9150</v>
      </c>
      <c r="O571" s="69" t="s">
        <v>9151</v>
      </c>
      <c r="P571" s="69" t="s">
        <v>9152</v>
      </c>
      <c r="Q571" s="69" t="s">
        <v>9153</v>
      </c>
      <c r="R571" s="69" t="s">
        <v>9154</v>
      </c>
      <c r="S571" s="69" t="s">
        <v>9155</v>
      </c>
      <c r="T571" s="69" t="s">
        <v>150</v>
      </c>
      <c r="U571" s="69" t="s">
        <v>150</v>
      </c>
      <c r="V571" s="69" t="s">
        <v>150</v>
      </c>
      <c r="W571" s="69" t="s">
        <v>150</v>
      </c>
      <c r="X571" s="69" t="s">
        <v>9156</v>
      </c>
      <c r="Y571" s="69" t="s">
        <v>9157</v>
      </c>
      <c r="Z571" s="69" t="s">
        <v>9158</v>
      </c>
      <c r="AA571" s="69" t="s">
        <v>9159</v>
      </c>
      <c r="AB571" s="69" t="s">
        <v>9160</v>
      </c>
      <c r="AC571" s="69" t="s">
        <v>9161</v>
      </c>
      <c r="AD571" s="69" t="s">
        <v>9162</v>
      </c>
      <c r="AE571" s="149" t="s">
        <v>9163</v>
      </c>
      <c r="AF571" s="150"/>
    </row>
    <row r="572" spans="1:32" ht="39.9" customHeight="1">
      <c r="A572" s="69">
        <v>811</v>
      </c>
      <c r="B572" s="69">
        <v>1891714374001</v>
      </c>
      <c r="C572" s="69" t="s">
        <v>9164</v>
      </c>
      <c r="D572" s="69" t="s">
        <v>10913</v>
      </c>
      <c r="E572" s="69" t="s">
        <v>241</v>
      </c>
      <c r="F572" s="69" t="s">
        <v>9165</v>
      </c>
      <c r="G572" s="67">
        <v>37427</v>
      </c>
      <c r="H572" s="69" t="s">
        <v>9166</v>
      </c>
      <c r="I572" s="67">
        <v>41428</v>
      </c>
      <c r="J572" s="69" t="s">
        <v>126</v>
      </c>
      <c r="K572" s="69" t="s">
        <v>1107</v>
      </c>
      <c r="L572" s="69" t="s">
        <v>87</v>
      </c>
      <c r="M572" s="69" t="s">
        <v>8618</v>
      </c>
      <c r="N572" s="69" t="s">
        <v>11183</v>
      </c>
      <c r="O572" s="69" t="s">
        <v>9167</v>
      </c>
      <c r="P572" s="69" t="s">
        <v>9168</v>
      </c>
      <c r="Q572" s="69" t="s">
        <v>9169</v>
      </c>
      <c r="R572" s="69" t="s">
        <v>9170</v>
      </c>
      <c r="S572" s="69" t="s">
        <v>9171</v>
      </c>
      <c r="T572" s="69" t="s">
        <v>150</v>
      </c>
      <c r="U572" s="69" t="s">
        <v>150</v>
      </c>
      <c r="V572" s="69" t="s">
        <v>150</v>
      </c>
      <c r="W572" s="69" t="s">
        <v>150</v>
      </c>
      <c r="X572" s="69" t="s">
        <v>9172</v>
      </c>
      <c r="Y572" s="69" t="s">
        <v>9173</v>
      </c>
      <c r="Z572" s="69" t="s">
        <v>9174</v>
      </c>
      <c r="AA572" s="69" t="s">
        <v>9175</v>
      </c>
      <c r="AB572" s="69" t="s">
        <v>9176</v>
      </c>
      <c r="AC572" s="69" t="s">
        <v>9177</v>
      </c>
      <c r="AD572" s="69" t="s">
        <v>9178</v>
      </c>
      <c r="AE572" s="149" t="s">
        <v>9179</v>
      </c>
      <c r="AF572" s="150"/>
    </row>
    <row r="573" spans="1:32" ht="39.9" customHeight="1">
      <c r="A573" s="69">
        <v>812</v>
      </c>
      <c r="B573" s="69">
        <v>1891714633001</v>
      </c>
      <c r="C573" s="69" t="s">
        <v>9180</v>
      </c>
      <c r="D573" s="69" t="s">
        <v>10913</v>
      </c>
      <c r="E573" s="69" t="s">
        <v>178</v>
      </c>
      <c r="F573" s="69" t="s">
        <v>9181</v>
      </c>
      <c r="G573" s="67">
        <v>38246</v>
      </c>
      <c r="H573" s="69" t="s">
        <v>9182</v>
      </c>
      <c r="I573" s="67">
        <v>41400</v>
      </c>
      <c r="J573" s="69" t="s">
        <v>126</v>
      </c>
      <c r="K573" s="69" t="s">
        <v>1107</v>
      </c>
      <c r="L573" s="69" t="s">
        <v>87</v>
      </c>
      <c r="M573" s="69" t="s">
        <v>9183</v>
      </c>
      <c r="N573" s="69" t="s">
        <v>11184</v>
      </c>
      <c r="O573" s="69" t="s">
        <v>9184</v>
      </c>
      <c r="P573" s="69" t="s">
        <v>9185</v>
      </c>
      <c r="Q573" s="69" t="s">
        <v>9186</v>
      </c>
      <c r="R573" s="69" t="s">
        <v>9187</v>
      </c>
      <c r="S573" s="69" t="s">
        <v>9188</v>
      </c>
      <c r="T573" s="69" t="s">
        <v>9187</v>
      </c>
      <c r="U573" s="69" t="s">
        <v>9188</v>
      </c>
      <c r="V573" s="69" t="s">
        <v>317</v>
      </c>
      <c r="W573" s="69" t="s">
        <v>9189</v>
      </c>
      <c r="X573" s="69" t="s">
        <v>9190</v>
      </c>
      <c r="Y573" s="69" t="s">
        <v>9191</v>
      </c>
      <c r="Z573" s="69" t="s">
        <v>12161</v>
      </c>
      <c r="AA573" s="69" t="s">
        <v>12162</v>
      </c>
      <c r="AB573" s="69" t="s">
        <v>12163</v>
      </c>
      <c r="AC573" s="69" t="s">
        <v>12164</v>
      </c>
      <c r="AD573" s="69" t="s">
        <v>12165</v>
      </c>
      <c r="AE573" s="149" t="s">
        <v>12166</v>
      </c>
      <c r="AF573" s="150"/>
    </row>
    <row r="574" spans="1:32" ht="39.9" customHeight="1">
      <c r="A574" s="69">
        <v>813</v>
      </c>
      <c r="B574" s="69">
        <v>1891715486001</v>
      </c>
      <c r="C574" s="69" t="s">
        <v>9192</v>
      </c>
      <c r="D574" s="69" t="s">
        <v>10913</v>
      </c>
      <c r="E574" s="69" t="s">
        <v>241</v>
      </c>
      <c r="F574" s="69" t="s">
        <v>472</v>
      </c>
      <c r="G574" s="67">
        <v>40807</v>
      </c>
      <c r="H574" s="69" t="s">
        <v>9193</v>
      </c>
      <c r="I574" s="67">
        <v>41402</v>
      </c>
      <c r="J574" s="69" t="s">
        <v>126</v>
      </c>
      <c r="K574" s="69" t="s">
        <v>1107</v>
      </c>
      <c r="L574" s="69" t="s">
        <v>9194</v>
      </c>
      <c r="M574" s="69" t="s">
        <v>9195</v>
      </c>
      <c r="N574" s="69" t="s">
        <v>9196</v>
      </c>
      <c r="O574" s="69" t="s">
        <v>9197</v>
      </c>
      <c r="P574" s="69" t="s">
        <v>9198</v>
      </c>
      <c r="Q574" s="69" t="s">
        <v>9199</v>
      </c>
      <c r="R574" s="69" t="s">
        <v>9200</v>
      </c>
      <c r="S574" s="69" t="s">
        <v>9201</v>
      </c>
      <c r="T574" s="69" t="s">
        <v>150</v>
      </c>
      <c r="U574" s="69" t="s">
        <v>150</v>
      </c>
      <c r="V574" s="69" t="s">
        <v>150</v>
      </c>
      <c r="W574" s="69" t="s">
        <v>150</v>
      </c>
      <c r="X574" s="69" t="s">
        <v>9202</v>
      </c>
      <c r="Y574" s="69" t="s">
        <v>9203</v>
      </c>
      <c r="Z574" s="69" t="s">
        <v>9204</v>
      </c>
      <c r="AA574" s="69" t="s">
        <v>9205</v>
      </c>
      <c r="AB574" s="69" t="s">
        <v>9206</v>
      </c>
      <c r="AC574" s="69" t="s">
        <v>9207</v>
      </c>
      <c r="AD574" s="69" t="s">
        <v>9208</v>
      </c>
      <c r="AE574" s="149" t="s">
        <v>9209</v>
      </c>
      <c r="AF574" s="150"/>
    </row>
    <row r="575" spans="1:32" ht="39.9" customHeight="1">
      <c r="A575" s="69">
        <v>815</v>
      </c>
      <c r="B575" s="69">
        <v>1891716059001</v>
      </c>
      <c r="C575" s="69" t="s">
        <v>9210</v>
      </c>
      <c r="D575" s="69" t="s">
        <v>10913</v>
      </c>
      <c r="E575" s="69" t="s">
        <v>241</v>
      </c>
      <c r="F575" s="69" t="s">
        <v>9211</v>
      </c>
      <c r="G575" s="67">
        <v>38258</v>
      </c>
      <c r="H575" s="69" t="s">
        <v>9212</v>
      </c>
      <c r="I575" s="67">
        <v>41390</v>
      </c>
      <c r="J575" s="69" t="s">
        <v>126</v>
      </c>
      <c r="K575" s="69" t="s">
        <v>1107</v>
      </c>
      <c r="L575" s="69" t="s">
        <v>8285</v>
      </c>
      <c r="M575" s="69" t="s">
        <v>3012</v>
      </c>
      <c r="N575" s="69" t="s">
        <v>9213</v>
      </c>
      <c r="O575" s="69" t="s">
        <v>9214</v>
      </c>
      <c r="P575" s="69" t="s">
        <v>9215</v>
      </c>
      <c r="Q575" s="69" t="s">
        <v>9216</v>
      </c>
      <c r="R575" s="69" t="s">
        <v>9217</v>
      </c>
      <c r="S575" s="69" t="s">
        <v>9218</v>
      </c>
      <c r="T575" s="69" t="s">
        <v>11367</v>
      </c>
      <c r="U575" s="69" t="s">
        <v>11368</v>
      </c>
      <c r="V575" s="69" t="s">
        <v>150</v>
      </c>
      <c r="W575" s="69" t="s">
        <v>150</v>
      </c>
      <c r="X575" s="69" t="s">
        <v>9219</v>
      </c>
      <c r="Y575" s="69" t="s">
        <v>9220</v>
      </c>
      <c r="Z575" s="69" t="s">
        <v>9221</v>
      </c>
      <c r="AA575" s="69" t="s">
        <v>9222</v>
      </c>
      <c r="AB575" s="69" t="s">
        <v>9223</v>
      </c>
      <c r="AC575" s="69" t="s">
        <v>9224</v>
      </c>
      <c r="AD575" s="69" t="s">
        <v>9225</v>
      </c>
      <c r="AE575" s="149" t="s">
        <v>9226</v>
      </c>
      <c r="AF575" s="150"/>
    </row>
    <row r="576" spans="1:32" ht="39.9" customHeight="1">
      <c r="A576" s="69">
        <v>816</v>
      </c>
      <c r="B576" s="69">
        <v>1891716350001</v>
      </c>
      <c r="C576" s="69" t="s">
        <v>9227</v>
      </c>
      <c r="D576" s="69" t="s">
        <v>10913</v>
      </c>
      <c r="E576" s="69" t="s">
        <v>241</v>
      </c>
      <c r="F576" s="69" t="s">
        <v>9228</v>
      </c>
      <c r="G576" s="67">
        <v>37314</v>
      </c>
      <c r="H576" s="69" t="s">
        <v>9229</v>
      </c>
      <c r="I576" s="67">
        <v>41387</v>
      </c>
      <c r="J576" s="69" t="s">
        <v>126</v>
      </c>
      <c r="K576" s="69" t="s">
        <v>1107</v>
      </c>
      <c r="L576" s="69" t="s">
        <v>87</v>
      </c>
      <c r="M576" s="69" t="s">
        <v>9230</v>
      </c>
      <c r="N576" s="69" t="s">
        <v>9231</v>
      </c>
      <c r="O576" s="69" t="s">
        <v>9232</v>
      </c>
      <c r="P576" s="69" t="s">
        <v>9233</v>
      </c>
      <c r="Q576" s="69" t="s">
        <v>9234</v>
      </c>
      <c r="R576" s="69" t="s">
        <v>9235</v>
      </c>
      <c r="S576" s="69" t="s">
        <v>12167</v>
      </c>
      <c r="T576" s="69" t="s">
        <v>150</v>
      </c>
      <c r="U576" s="69" t="s">
        <v>150</v>
      </c>
      <c r="V576" s="69" t="s">
        <v>150</v>
      </c>
      <c r="W576" s="69" t="s">
        <v>150</v>
      </c>
      <c r="X576" s="69" t="s">
        <v>9236</v>
      </c>
      <c r="Y576" s="69" t="s">
        <v>9237</v>
      </c>
      <c r="Z576" s="69" t="s">
        <v>9238</v>
      </c>
      <c r="AA576" s="69" t="s">
        <v>9239</v>
      </c>
      <c r="AB576" s="69" t="s">
        <v>9240</v>
      </c>
      <c r="AC576" s="69" t="s">
        <v>9241</v>
      </c>
      <c r="AD576" s="69" t="s">
        <v>9242</v>
      </c>
      <c r="AE576" s="149" t="s">
        <v>9243</v>
      </c>
      <c r="AF576" s="150"/>
    </row>
    <row r="577" spans="1:32" ht="39.9" customHeight="1">
      <c r="A577" s="69">
        <v>817</v>
      </c>
      <c r="B577" s="69">
        <v>1891716385001</v>
      </c>
      <c r="C577" s="69" t="s">
        <v>9244</v>
      </c>
      <c r="D577" s="69" t="s">
        <v>10913</v>
      </c>
      <c r="E577" s="69" t="s">
        <v>178</v>
      </c>
      <c r="F577" s="69" t="s">
        <v>9245</v>
      </c>
      <c r="G577" s="67">
        <v>38450</v>
      </c>
      <c r="H577" s="69" t="s">
        <v>9246</v>
      </c>
      <c r="I577" s="67">
        <v>41344</v>
      </c>
      <c r="J577" s="69" t="s">
        <v>126</v>
      </c>
      <c r="K577" s="69" t="s">
        <v>1107</v>
      </c>
      <c r="L577" s="69" t="s">
        <v>8951</v>
      </c>
      <c r="M577" s="69" t="s">
        <v>8951</v>
      </c>
      <c r="N577" s="69" t="s">
        <v>9247</v>
      </c>
      <c r="O577" s="69" t="s">
        <v>9248</v>
      </c>
      <c r="P577" s="69" t="s">
        <v>9249</v>
      </c>
      <c r="Q577" s="69" t="s">
        <v>9250</v>
      </c>
      <c r="R577" s="69" t="s">
        <v>9251</v>
      </c>
      <c r="S577" s="69" t="s">
        <v>9252</v>
      </c>
      <c r="T577" s="69" t="s">
        <v>11369</v>
      </c>
      <c r="U577" s="69" t="s">
        <v>11370</v>
      </c>
      <c r="V577" s="69" t="s">
        <v>150</v>
      </c>
      <c r="W577" s="69" t="s">
        <v>150</v>
      </c>
      <c r="X577" s="69" t="s">
        <v>9253</v>
      </c>
      <c r="Y577" s="69" t="s">
        <v>9254</v>
      </c>
      <c r="Z577" s="69" t="s">
        <v>9255</v>
      </c>
      <c r="AA577" s="69" t="s">
        <v>9256</v>
      </c>
      <c r="AB577" s="69" t="s">
        <v>9257</v>
      </c>
      <c r="AC577" s="69" t="s">
        <v>9258</v>
      </c>
      <c r="AD577" s="69" t="s">
        <v>11371</v>
      </c>
      <c r="AE577" s="149" t="s">
        <v>11372</v>
      </c>
      <c r="AF577" s="150"/>
    </row>
    <row r="578" spans="1:32" ht="39.9" customHeight="1">
      <c r="A578" s="69">
        <v>819</v>
      </c>
      <c r="B578" s="69">
        <v>1891716679001</v>
      </c>
      <c r="C578" s="69" t="s">
        <v>9259</v>
      </c>
      <c r="D578" s="69" t="s">
        <v>10913</v>
      </c>
      <c r="E578" s="69" t="s">
        <v>241</v>
      </c>
      <c r="F578" s="69" t="s">
        <v>9260</v>
      </c>
      <c r="G578" s="67">
        <v>38468</v>
      </c>
      <c r="H578" s="69" t="s">
        <v>9261</v>
      </c>
      <c r="I578" s="67">
        <v>41403</v>
      </c>
      <c r="J578" s="69" t="s">
        <v>126</v>
      </c>
      <c r="K578" s="69" t="s">
        <v>1107</v>
      </c>
      <c r="L578" s="69" t="s">
        <v>87</v>
      </c>
      <c r="M578" s="69" t="s">
        <v>8798</v>
      </c>
      <c r="N578" s="69" t="s">
        <v>9262</v>
      </c>
      <c r="O578" s="69" t="s">
        <v>9263</v>
      </c>
      <c r="P578" s="69" t="s">
        <v>9264</v>
      </c>
      <c r="Q578" s="69" t="s">
        <v>9265</v>
      </c>
      <c r="R578" s="69" t="s">
        <v>9266</v>
      </c>
      <c r="S578" s="69" t="s">
        <v>9267</v>
      </c>
      <c r="T578" s="69" t="s">
        <v>150</v>
      </c>
      <c r="U578" s="69" t="s">
        <v>150</v>
      </c>
      <c r="V578" s="69" t="s">
        <v>150</v>
      </c>
      <c r="W578" s="69" t="s">
        <v>150</v>
      </c>
      <c r="X578" s="69" t="s">
        <v>9268</v>
      </c>
      <c r="Y578" s="69" t="s">
        <v>9269</v>
      </c>
      <c r="Z578" s="69" t="s">
        <v>9270</v>
      </c>
      <c r="AA578" s="69" t="s">
        <v>9271</v>
      </c>
      <c r="AB578" s="69" t="s">
        <v>9272</v>
      </c>
      <c r="AC578" s="69" t="s">
        <v>9273</v>
      </c>
      <c r="AD578" s="69" t="s">
        <v>9274</v>
      </c>
      <c r="AE578" s="149" t="s">
        <v>9275</v>
      </c>
      <c r="AF578" s="150"/>
    </row>
    <row r="579" spans="1:32" ht="39.9" customHeight="1">
      <c r="A579" s="69">
        <v>822</v>
      </c>
      <c r="B579" s="69">
        <v>1891717217001</v>
      </c>
      <c r="C579" s="69" t="s">
        <v>9277</v>
      </c>
      <c r="D579" s="69" t="s">
        <v>10913</v>
      </c>
      <c r="E579" s="69" t="s">
        <v>241</v>
      </c>
      <c r="F579" s="69" t="s">
        <v>4917</v>
      </c>
      <c r="G579" s="67">
        <v>37911</v>
      </c>
      <c r="H579" s="69" t="s">
        <v>9278</v>
      </c>
      <c r="I579" s="67">
        <v>41442</v>
      </c>
      <c r="J579" s="69" t="s">
        <v>126</v>
      </c>
      <c r="K579" s="69" t="s">
        <v>1107</v>
      </c>
      <c r="L579" s="69" t="s">
        <v>87</v>
      </c>
      <c r="M579" s="69" t="s">
        <v>9279</v>
      </c>
      <c r="N579" s="69" t="s">
        <v>11185</v>
      </c>
      <c r="O579" s="69" t="s">
        <v>9280</v>
      </c>
      <c r="P579" s="69" t="s">
        <v>9281</v>
      </c>
      <c r="Q579" s="69" t="s">
        <v>9282</v>
      </c>
      <c r="R579" s="69" t="s">
        <v>9283</v>
      </c>
      <c r="S579" s="69" t="s">
        <v>9284</v>
      </c>
      <c r="T579" s="69" t="s">
        <v>150</v>
      </c>
      <c r="U579" s="69" t="s">
        <v>150</v>
      </c>
      <c r="V579" s="69" t="s">
        <v>150</v>
      </c>
      <c r="W579" s="69" t="s">
        <v>150</v>
      </c>
      <c r="X579" s="69" t="s">
        <v>9285</v>
      </c>
      <c r="Y579" s="69" t="s">
        <v>9286</v>
      </c>
      <c r="Z579" s="69" t="s">
        <v>9287</v>
      </c>
      <c r="AA579" s="69" t="s">
        <v>9288</v>
      </c>
      <c r="AB579" s="69" t="s">
        <v>9289</v>
      </c>
      <c r="AC579" s="69" t="s">
        <v>9290</v>
      </c>
      <c r="AD579" s="69" t="s">
        <v>9291</v>
      </c>
      <c r="AE579" s="149" t="s">
        <v>9292</v>
      </c>
      <c r="AF579" s="150"/>
    </row>
    <row r="580" spans="1:32" ht="39.9" customHeight="1">
      <c r="A580" s="69">
        <v>825</v>
      </c>
      <c r="B580" s="69">
        <v>1891718612001</v>
      </c>
      <c r="C580" s="69" t="s">
        <v>9293</v>
      </c>
      <c r="D580" s="69" t="s">
        <v>10913</v>
      </c>
      <c r="E580" s="69" t="s">
        <v>241</v>
      </c>
      <c r="F580" s="69" t="s">
        <v>9294</v>
      </c>
      <c r="G580" s="67">
        <v>38642</v>
      </c>
      <c r="H580" s="69" t="s">
        <v>9295</v>
      </c>
      <c r="I580" s="67">
        <v>41397</v>
      </c>
      <c r="J580" s="69" t="s">
        <v>126</v>
      </c>
      <c r="K580" s="69" t="s">
        <v>1107</v>
      </c>
      <c r="L580" s="69" t="s">
        <v>87</v>
      </c>
      <c r="M580" s="69" t="s">
        <v>8618</v>
      </c>
      <c r="N580" s="69" t="s">
        <v>9296</v>
      </c>
      <c r="O580" s="69" t="s">
        <v>9297</v>
      </c>
      <c r="P580" s="69" t="s">
        <v>9298</v>
      </c>
      <c r="Q580" s="69" t="s">
        <v>9299</v>
      </c>
      <c r="R580" s="69" t="s">
        <v>9300</v>
      </c>
      <c r="S580" s="69" t="s">
        <v>9301</v>
      </c>
      <c r="T580" s="69" t="s">
        <v>150</v>
      </c>
      <c r="U580" s="69" t="s">
        <v>150</v>
      </c>
      <c r="V580" s="69" t="s">
        <v>150</v>
      </c>
      <c r="W580" s="69" t="s">
        <v>150</v>
      </c>
      <c r="X580" s="69" t="s">
        <v>9302</v>
      </c>
      <c r="Y580" s="69" t="s">
        <v>9303</v>
      </c>
      <c r="Z580" s="69" t="s">
        <v>9304</v>
      </c>
      <c r="AA580" s="69" t="s">
        <v>9305</v>
      </c>
      <c r="AB580" s="69" t="s">
        <v>9306</v>
      </c>
      <c r="AC580" s="69" t="s">
        <v>9307</v>
      </c>
      <c r="AD580" s="69" t="s">
        <v>9308</v>
      </c>
      <c r="AE580" s="149" t="s">
        <v>9309</v>
      </c>
      <c r="AF580" s="150"/>
    </row>
    <row r="581" spans="1:32" ht="39.9" customHeight="1">
      <c r="A581" s="69">
        <v>828</v>
      </c>
      <c r="B581" s="69">
        <v>1891720587001</v>
      </c>
      <c r="C581" s="69" t="s">
        <v>9310</v>
      </c>
      <c r="D581" s="69" t="s">
        <v>10913</v>
      </c>
      <c r="E581" s="69" t="s">
        <v>178</v>
      </c>
      <c r="F581" s="69" t="s">
        <v>9311</v>
      </c>
      <c r="G581" s="67">
        <v>38988</v>
      </c>
      <c r="H581" s="69" t="s">
        <v>9312</v>
      </c>
      <c r="I581" s="67">
        <v>41425</v>
      </c>
      <c r="J581" s="69" t="s">
        <v>126</v>
      </c>
      <c r="K581" s="69" t="s">
        <v>1107</v>
      </c>
      <c r="L581" s="69" t="s">
        <v>87</v>
      </c>
      <c r="M581" s="69" t="s">
        <v>87</v>
      </c>
      <c r="N581" s="69" t="s">
        <v>9313</v>
      </c>
      <c r="O581" s="69" t="s">
        <v>9314</v>
      </c>
      <c r="P581" s="69" t="s">
        <v>9315</v>
      </c>
      <c r="Q581" s="69" t="s">
        <v>9316</v>
      </c>
      <c r="R581" s="69" t="s">
        <v>9317</v>
      </c>
      <c r="S581" s="69" t="s">
        <v>9318</v>
      </c>
      <c r="T581" s="69" t="s">
        <v>150</v>
      </c>
      <c r="U581" s="69" t="s">
        <v>150</v>
      </c>
      <c r="V581" s="69" t="s">
        <v>150</v>
      </c>
      <c r="W581" s="69" t="s">
        <v>150</v>
      </c>
      <c r="X581" s="69" t="s">
        <v>9319</v>
      </c>
      <c r="Y581" s="69" t="s">
        <v>9320</v>
      </c>
      <c r="Z581" s="69" t="s">
        <v>9321</v>
      </c>
      <c r="AA581" s="69" t="s">
        <v>9322</v>
      </c>
      <c r="AB581" s="69" t="s">
        <v>9323</v>
      </c>
      <c r="AC581" s="69" t="s">
        <v>9324</v>
      </c>
      <c r="AD581" s="69" t="s">
        <v>9325</v>
      </c>
      <c r="AE581" s="149" t="s">
        <v>12168</v>
      </c>
      <c r="AF581" s="150"/>
    </row>
    <row r="582" spans="1:32" ht="39.9" customHeight="1">
      <c r="A582" s="69">
        <v>830</v>
      </c>
      <c r="B582" s="69">
        <v>1891720978001</v>
      </c>
      <c r="C582" s="69" t="s">
        <v>9326</v>
      </c>
      <c r="D582" s="69" t="s">
        <v>10913</v>
      </c>
      <c r="E582" s="69" t="s">
        <v>291</v>
      </c>
      <c r="F582" s="69" t="s">
        <v>9327</v>
      </c>
      <c r="G582" s="67">
        <v>35243</v>
      </c>
      <c r="H582" s="69" t="s">
        <v>9328</v>
      </c>
      <c r="I582" s="67">
        <v>41423</v>
      </c>
      <c r="J582" s="69" t="s">
        <v>126</v>
      </c>
      <c r="K582" s="69" t="s">
        <v>1107</v>
      </c>
      <c r="L582" s="69" t="s">
        <v>87</v>
      </c>
      <c r="M582" s="69" t="s">
        <v>87</v>
      </c>
      <c r="N582" s="69" t="s">
        <v>9329</v>
      </c>
      <c r="O582" s="69" t="s">
        <v>9330</v>
      </c>
      <c r="P582" s="69" t="s">
        <v>9331</v>
      </c>
      <c r="Q582" s="69" t="s">
        <v>9332</v>
      </c>
      <c r="R582" s="69" t="s">
        <v>9333</v>
      </c>
      <c r="S582" s="69" t="s">
        <v>9334</v>
      </c>
      <c r="T582" s="69" t="s">
        <v>150</v>
      </c>
      <c r="U582" s="69" t="s">
        <v>150</v>
      </c>
      <c r="V582" s="69" t="s">
        <v>150</v>
      </c>
      <c r="W582" s="69" t="s">
        <v>150</v>
      </c>
      <c r="X582" s="69" t="s">
        <v>9335</v>
      </c>
      <c r="Y582" s="69" t="s">
        <v>9336</v>
      </c>
      <c r="Z582" s="69" t="s">
        <v>9337</v>
      </c>
      <c r="AA582" s="69" t="s">
        <v>9338</v>
      </c>
      <c r="AB582" s="69" t="s">
        <v>9339</v>
      </c>
      <c r="AC582" s="69" t="s">
        <v>12169</v>
      </c>
      <c r="AD582" s="69" t="s">
        <v>9340</v>
      </c>
      <c r="AE582" s="149" t="s">
        <v>9341</v>
      </c>
      <c r="AF582" s="150"/>
    </row>
    <row r="583" spans="1:32" ht="39.9" customHeight="1">
      <c r="A583" s="69">
        <v>831</v>
      </c>
      <c r="B583" s="69">
        <v>1891721362001</v>
      </c>
      <c r="C583" s="69" t="s">
        <v>9342</v>
      </c>
      <c r="D583" s="69" t="s">
        <v>10913</v>
      </c>
      <c r="E583" s="69" t="s">
        <v>241</v>
      </c>
      <c r="F583" s="69" t="s">
        <v>5111</v>
      </c>
      <c r="G583" s="67">
        <v>38786</v>
      </c>
      <c r="H583" s="69" t="s">
        <v>9343</v>
      </c>
      <c r="I583" s="67">
        <v>41444</v>
      </c>
      <c r="J583" s="69" t="s">
        <v>126</v>
      </c>
      <c r="K583" s="69" t="s">
        <v>1107</v>
      </c>
      <c r="L583" s="69" t="s">
        <v>87</v>
      </c>
      <c r="M583" s="69" t="s">
        <v>9344</v>
      </c>
      <c r="N583" s="69" t="s">
        <v>11186</v>
      </c>
      <c r="O583" s="69" t="s">
        <v>11373</v>
      </c>
      <c r="P583" s="69" t="s">
        <v>9345</v>
      </c>
      <c r="Q583" s="69" t="s">
        <v>9346</v>
      </c>
      <c r="R583" s="69" t="s">
        <v>9347</v>
      </c>
      <c r="S583" s="69" t="s">
        <v>9348</v>
      </c>
      <c r="T583" s="69" t="s">
        <v>150</v>
      </c>
      <c r="U583" s="69" t="s">
        <v>150</v>
      </c>
      <c r="V583" s="69" t="s">
        <v>150</v>
      </c>
      <c r="W583" s="69" t="s">
        <v>150</v>
      </c>
      <c r="X583" s="69" t="s">
        <v>9349</v>
      </c>
      <c r="Y583" s="69" t="s">
        <v>12170</v>
      </c>
      <c r="Z583" s="69" t="s">
        <v>9350</v>
      </c>
      <c r="AA583" s="69" t="s">
        <v>9351</v>
      </c>
      <c r="AB583" s="69" t="s">
        <v>9352</v>
      </c>
      <c r="AC583" s="69" t="s">
        <v>9353</v>
      </c>
      <c r="AD583" s="69" t="s">
        <v>9354</v>
      </c>
      <c r="AE583" s="149" t="s">
        <v>9355</v>
      </c>
      <c r="AF583" s="150"/>
    </row>
    <row r="584" spans="1:32" ht="39.9" customHeight="1">
      <c r="A584" s="69">
        <v>832</v>
      </c>
      <c r="B584" s="69">
        <v>1891721389001</v>
      </c>
      <c r="C584" s="69" t="s">
        <v>9356</v>
      </c>
      <c r="D584" s="69" t="s">
        <v>10913</v>
      </c>
      <c r="E584" s="69" t="s">
        <v>241</v>
      </c>
      <c r="F584" s="69" t="s">
        <v>9357</v>
      </c>
      <c r="G584" s="67">
        <v>39077</v>
      </c>
      <c r="H584" s="69" t="s">
        <v>9358</v>
      </c>
      <c r="I584" s="67">
        <v>41401</v>
      </c>
      <c r="J584" s="69" t="s">
        <v>126</v>
      </c>
      <c r="K584" s="69" t="s">
        <v>1107</v>
      </c>
      <c r="L584" s="69" t="s">
        <v>87</v>
      </c>
      <c r="M584" s="69" t="s">
        <v>4259</v>
      </c>
      <c r="N584" s="69" t="s">
        <v>9359</v>
      </c>
      <c r="O584" s="69" t="s">
        <v>9360</v>
      </c>
      <c r="P584" s="69" t="s">
        <v>9361</v>
      </c>
      <c r="Q584" s="69" t="s">
        <v>9362</v>
      </c>
      <c r="R584" s="69" t="s">
        <v>9363</v>
      </c>
      <c r="S584" s="69" t="s">
        <v>12171</v>
      </c>
      <c r="T584" s="69" t="s">
        <v>150</v>
      </c>
      <c r="U584" s="69" t="s">
        <v>150</v>
      </c>
      <c r="V584" s="69" t="s">
        <v>150</v>
      </c>
      <c r="W584" s="69" t="s">
        <v>150</v>
      </c>
      <c r="X584" s="69" t="s">
        <v>9364</v>
      </c>
      <c r="Y584" s="69" t="s">
        <v>9365</v>
      </c>
      <c r="Z584" s="69" t="s">
        <v>9366</v>
      </c>
      <c r="AA584" s="69" t="s">
        <v>9367</v>
      </c>
      <c r="AB584" s="69" t="s">
        <v>9368</v>
      </c>
      <c r="AC584" s="69" t="s">
        <v>12172</v>
      </c>
      <c r="AD584" s="69" t="s">
        <v>9369</v>
      </c>
      <c r="AE584" s="149" t="s">
        <v>9370</v>
      </c>
      <c r="AF584" s="150"/>
    </row>
    <row r="585" spans="1:32" ht="39.9" customHeight="1">
      <c r="A585" s="69">
        <v>834</v>
      </c>
      <c r="B585" s="69">
        <v>1891721591001</v>
      </c>
      <c r="C585" s="69" t="s">
        <v>9371</v>
      </c>
      <c r="D585" s="69" t="s">
        <v>10913</v>
      </c>
      <c r="E585" s="69" t="s">
        <v>178</v>
      </c>
      <c r="F585" s="69" t="s">
        <v>1297</v>
      </c>
      <c r="G585" s="67">
        <v>38786</v>
      </c>
      <c r="H585" s="69" t="s">
        <v>9372</v>
      </c>
      <c r="I585" s="67">
        <v>41396</v>
      </c>
      <c r="J585" s="69" t="s">
        <v>126</v>
      </c>
      <c r="K585" s="69" t="s">
        <v>1107</v>
      </c>
      <c r="L585" s="69" t="s">
        <v>87</v>
      </c>
      <c r="M585" s="69" t="s">
        <v>4259</v>
      </c>
      <c r="N585" s="69" t="s">
        <v>9373</v>
      </c>
      <c r="O585" s="69" t="s">
        <v>9374</v>
      </c>
      <c r="P585" s="69" t="s">
        <v>9375</v>
      </c>
      <c r="Q585" s="69" t="s">
        <v>9376</v>
      </c>
      <c r="R585" s="69" t="s">
        <v>9377</v>
      </c>
      <c r="S585" s="69" t="s">
        <v>9378</v>
      </c>
      <c r="T585" s="69" t="s">
        <v>150</v>
      </c>
      <c r="U585" s="69" t="s">
        <v>150</v>
      </c>
      <c r="V585" s="69" t="s">
        <v>150</v>
      </c>
      <c r="W585" s="69" t="s">
        <v>150</v>
      </c>
      <c r="X585" s="69" t="s">
        <v>9379</v>
      </c>
      <c r="Y585" s="69" t="s">
        <v>9380</v>
      </c>
      <c r="Z585" s="69" t="s">
        <v>9381</v>
      </c>
      <c r="AA585" s="69" t="s">
        <v>9382</v>
      </c>
      <c r="AB585" s="69" t="s">
        <v>9383</v>
      </c>
      <c r="AC585" s="69" t="s">
        <v>9384</v>
      </c>
      <c r="AD585" s="69" t="s">
        <v>9385</v>
      </c>
      <c r="AE585" s="149" t="s">
        <v>9386</v>
      </c>
      <c r="AF585" s="150"/>
    </row>
    <row r="586" spans="1:32" ht="39.9" customHeight="1">
      <c r="A586" s="69">
        <v>836</v>
      </c>
      <c r="B586" s="69">
        <v>1891721761001</v>
      </c>
      <c r="C586" s="69" t="s">
        <v>9387</v>
      </c>
      <c r="D586" s="69" t="s">
        <v>10913</v>
      </c>
      <c r="E586" s="69" t="s">
        <v>241</v>
      </c>
      <c r="F586" s="69" t="s">
        <v>9388</v>
      </c>
      <c r="G586" s="67">
        <v>38894</v>
      </c>
      <c r="H586" s="69" t="s">
        <v>9389</v>
      </c>
      <c r="I586" s="67">
        <v>41405</v>
      </c>
      <c r="J586" s="69" t="s">
        <v>126</v>
      </c>
      <c r="K586" s="69" t="s">
        <v>1107</v>
      </c>
      <c r="L586" s="69" t="s">
        <v>87</v>
      </c>
      <c r="M586" s="69" t="s">
        <v>3211</v>
      </c>
      <c r="N586" s="69" t="s">
        <v>9390</v>
      </c>
      <c r="O586" s="69" t="s">
        <v>9391</v>
      </c>
      <c r="P586" s="69" t="s">
        <v>9392</v>
      </c>
      <c r="Q586" s="69" t="s">
        <v>9393</v>
      </c>
      <c r="R586" s="69" t="s">
        <v>9394</v>
      </c>
      <c r="S586" s="69" t="s">
        <v>12173</v>
      </c>
      <c r="T586" s="69" t="s">
        <v>150</v>
      </c>
      <c r="U586" s="69" t="s">
        <v>150</v>
      </c>
      <c r="V586" s="69" t="s">
        <v>150</v>
      </c>
      <c r="W586" s="69" t="s">
        <v>150</v>
      </c>
      <c r="X586" s="69" t="s">
        <v>9395</v>
      </c>
      <c r="Y586" s="69" t="s">
        <v>9396</v>
      </c>
      <c r="Z586" s="69" t="s">
        <v>9397</v>
      </c>
      <c r="AA586" s="69" t="s">
        <v>9398</v>
      </c>
      <c r="AB586" s="69" t="s">
        <v>9399</v>
      </c>
      <c r="AC586" s="69" t="s">
        <v>9400</v>
      </c>
      <c r="AD586" s="69" t="s">
        <v>9401</v>
      </c>
      <c r="AE586" s="149" t="s">
        <v>9402</v>
      </c>
      <c r="AF586" s="150"/>
    </row>
    <row r="587" spans="1:32" ht="39.9" customHeight="1">
      <c r="A587" s="69">
        <v>837</v>
      </c>
      <c r="B587" s="69">
        <v>1891721796001</v>
      </c>
      <c r="C587" s="69" t="s">
        <v>9403</v>
      </c>
      <c r="D587" s="69" t="s">
        <v>10913</v>
      </c>
      <c r="E587" s="69" t="s">
        <v>178</v>
      </c>
      <c r="F587" s="69" t="s">
        <v>9404</v>
      </c>
      <c r="G587" s="67">
        <v>39073</v>
      </c>
      <c r="H587" s="69" t="s">
        <v>9405</v>
      </c>
      <c r="I587" s="67">
        <v>41401</v>
      </c>
      <c r="J587" s="69" t="s">
        <v>126</v>
      </c>
      <c r="K587" s="69" t="s">
        <v>1107</v>
      </c>
      <c r="L587" s="69" t="s">
        <v>87</v>
      </c>
      <c r="M587" s="69" t="s">
        <v>87</v>
      </c>
      <c r="N587" s="69" t="s">
        <v>9406</v>
      </c>
      <c r="O587" s="69" t="s">
        <v>9407</v>
      </c>
      <c r="P587" s="69" t="s">
        <v>9408</v>
      </c>
      <c r="Q587" s="69" t="s">
        <v>9409</v>
      </c>
      <c r="R587" s="69" t="s">
        <v>9410</v>
      </c>
      <c r="S587" s="69" t="s">
        <v>12174</v>
      </c>
      <c r="T587" s="69" t="s">
        <v>150</v>
      </c>
      <c r="U587" s="69" t="s">
        <v>150</v>
      </c>
      <c r="V587" s="69" t="s">
        <v>150</v>
      </c>
      <c r="W587" s="69" t="s">
        <v>150</v>
      </c>
      <c r="X587" s="69" t="s">
        <v>9411</v>
      </c>
      <c r="Y587" s="69" t="s">
        <v>9412</v>
      </c>
      <c r="Z587" s="69" t="s">
        <v>12175</v>
      </c>
      <c r="AA587" s="69" t="s">
        <v>12176</v>
      </c>
      <c r="AB587" s="69" t="s">
        <v>9413</v>
      </c>
      <c r="AC587" s="69" t="s">
        <v>9414</v>
      </c>
      <c r="AD587" s="69" t="s">
        <v>9415</v>
      </c>
      <c r="AE587" s="149" t="s">
        <v>9416</v>
      </c>
      <c r="AF587" s="150"/>
    </row>
    <row r="588" spans="1:32" ht="39.9" customHeight="1">
      <c r="A588" s="69">
        <v>838</v>
      </c>
      <c r="B588" s="69">
        <v>1891721877001</v>
      </c>
      <c r="C588" s="69" t="s">
        <v>9417</v>
      </c>
      <c r="D588" s="69" t="s">
        <v>10913</v>
      </c>
      <c r="E588" s="69" t="s">
        <v>241</v>
      </c>
      <c r="F588" s="69" t="s">
        <v>9418</v>
      </c>
      <c r="G588" s="67">
        <v>38841</v>
      </c>
      <c r="H588" s="69" t="s">
        <v>9419</v>
      </c>
      <c r="I588" s="67">
        <v>41387</v>
      </c>
      <c r="J588" s="69" t="s">
        <v>126</v>
      </c>
      <c r="K588" s="69" t="s">
        <v>1107</v>
      </c>
      <c r="L588" s="69" t="s">
        <v>87</v>
      </c>
      <c r="M588" s="69" t="s">
        <v>9183</v>
      </c>
      <c r="N588" s="69" t="s">
        <v>9420</v>
      </c>
      <c r="O588" s="69" t="s">
        <v>9421</v>
      </c>
      <c r="P588" s="69" t="s">
        <v>9422</v>
      </c>
      <c r="Q588" s="69" t="s">
        <v>9423</v>
      </c>
      <c r="R588" s="69" t="s">
        <v>9424</v>
      </c>
      <c r="S588" s="69" t="s">
        <v>12177</v>
      </c>
      <c r="T588" s="69" t="s">
        <v>150</v>
      </c>
      <c r="U588" s="69" t="s">
        <v>150</v>
      </c>
      <c r="V588" s="69" t="s">
        <v>150</v>
      </c>
      <c r="W588" s="69" t="s">
        <v>150</v>
      </c>
      <c r="X588" s="69" t="s">
        <v>9425</v>
      </c>
      <c r="Y588" s="69" t="s">
        <v>9426</v>
      </c>
      <c r="Z588" s="69" t="s">
        <v>9427</v>
      </c>
      <c r="AA588" s="69" t="s">
        <v>12178</v>
      </c>
      <c r="AB588" s="69" t="s">
        <v>9428</v>
      </c>
      <c r="AC588" s="69" t="s">
        <v>9429</v>
      </c>
      <c r="AD588" s="69" t="s">
        <v>9430</v>
      </c>
      <c r="AE588" s="149" t="s">
        <v>9431</v>
      </c>
      <c r="AF588" s="150"/>
    </row>
    <row r="589" spans="1:32" ht="39.9" customHeight="1">
      <c r="A589" s="69">
        <v>839</v>
      </c>
      <c r="B589" s="69">
        <v>1891722296001</v>
      </c>
      <c r="C589" s="69" t="s">
        <v>9432</v>
      </c>
      <c r="D589" s="69" t="s">
        <v>10913</v>
      </c>
      <c r="E589" s="69" t="s">
        <v>178</v>
      </c>
      <c r="F589" s="69" t="s">
        <v>9433</v>
      </c>
      <c r="G589" s="67">
        <v>33714</v>
      </c>
      <c r="H589" s="69" t="s">
        <v>9434</v>
      </c>
      <c r="I589" s="67">
        <v>41408</v>
      </c>
      <c r="J589" s="69" t="s">
        <v>126</v>
      </c>
      <c r="K589" s="69" t="s">
        <v>1107</v>
      </c>
      <c r="L589" s="69" t="s">
        <v>87</v>
      </c>
      <c r="M589" s="69" t="s">
        <v>8601</v>
      </c>
      <c r="N589" s="69" t="s">
        <v>9435</v>
      </c>
      <c r="O589" s="69" t="s">
        <v>9436</v>
      </c>
      <c r="P589" s="69" t="s">
        <v>9437</v>
      </c>
      <c r="Q589" s="69" t="s">
        <v>9438</v>
      </c>
      <c r="R589" s="69" t="s">
        <v>9439</v>
      </c>
      <c r="S589" s="69" t="s">
        <v>12179</v>
      </c>
      <c r="T589" s="69" t="s">
        <v>150</v>
      </c>
      <c r="U589" s="69" t="s">
        <v>150</v>
      </c>
      <c r="V589" s="69" t="s">
        <v>150</v>
      </c>
      <c r="W589" s="69" t="s">
        <v>150</v>
      </c>
      <c r="X589" s="69" t="s">
        <v>9440</v>
      </c>
      <c r="Y589" s="69" t="s">
        <v>9441</v>
      </c>
      <c r="Z589" s="69" t="s">
        <v>9442</v>
      </c>
      <c r="AA589" s="69" t="s">
        <v>9443</v>
      </c>
      <c r="AB589" s="69" t="s">
        <v>9444</v>
      </c>
      <c r="AC589" s="69" t="s">
        <v>12180</v>
      </c>
      <c r="AD589" s="69" t="s">
        <v>9445</v>
      </c>
      <c r="AE589" s="149" t="s">
        <v>9446</v>
      </c>
      <c r="AF589" s="150"/>
    </row>
    <row r="590" spans="1:32" ht="39.9" customHeight="1">
      <c r="A590" s="69">
        <v>842</v>
      </c>
      <c r="B590" s="69">
        <v>1891723306001</v>
      </c>
      <c r="C590" s="69" t="s">
        <v>9447</v>
      </c>
      <c r="D590" s="69" t="s">
        <v>10913</v>
      </c>
      <c r="E590" s="69" t="s">
        <v>241</v>
      </c>
      <c r="F590" s="69" t="s">
        <v>9448</v>
      </c>
      <c r="G590" s="67">
        <v>39260</v>
      </c>
      <c r="H590" s="69" t="s">
        <v>9449</v>
      </c>
      <c r="I590" s="67">
        <v>41408</v>
      </c>
      <c r="J590" s="69" t="s">
        <v>126</v>
      </c>
      <c r="K590" s="69" t="s">
        <v>1107</v>
      </c>
      <c r="L590" s="69" t="s">
        <v>87</v>
      </c>
      <c r="M590" s="69" t="s">
        <v>8798</v>
      </c>
      <c r="N590" s="69" t="s">
        <v>9450</v>
      </c>
      <c r="O590" s="69" t="s">
        <v>9451</v>
      </c>
      <c r="P590" s="69" t="s">
        <v>9452</v>
      </c>
      <c r="Q590" s="69" t="s">
        <v>9453</v>
      </c>
      <c r="R590" s="69" t="s">
        <v>9454</v>
      </c>
      <c r="S590" s="69" t="s">
        <v>9455</v>
      </c>
      <c r="T590" s="69" t="s">
        <v>150</v>
      </c>
      <c r="U590" s="69" t="s">
        <v>150</v>
      </c>
      <c r="V590" s="69" t="s">
        <v>150</v>
      </c>
      <c r="W590" s="69" t="s">
        <v>150</v>
      </c>
      <c r="X590" s="69" t="s">
        <v>9456</v>
      </c>
      <c r="Y590" s="69" t="s">
        <v>9457</v>
      </c>
      <c r="Z590" s="69" t="s">
        <v>9458</v>
      </c>
      <c r="AA590" s="69" t="s">
        <v>9459</v>
      </c>
      <c r="AB590" s="69" t="s">
        <v>9460</v>
      </c>
      <c r="AC590" s="69" t="s">
        <v>12181</v>
      </c>
      <c r="AD590" s="69" t="s">
        <v>9461</v>
      </c>
      <c r="AE590" s="149" t="s">
        <v>9462</v>
      </c>
      <c r="AF590" s="150"/>
    </row>
    <row r="591" spans="1:32" ht="39.9" customHeight="1">
      <c r="A591" s="69">
        <v>843</v>
      </c>
      <c r="B591" s="69">
        <v>1891723713001</v>
      </c>
      <c r="C591" s="69" t="s">
        <v>9463</v>
      </c>
      <c r="D591" s="69" t="s">
        <v>10913</v>
      </c>
      <c r="E591" s="69" t="s">
        <v>241</v>
      </c>
      <c r="F591" s="69" t="s">
        <v>9464</v>
      </c>
      <c r="G591" s="67">
        <v>39314</v>
      </c>
      <c r="H591" s="69" t="s">
        <v>9465</v>
      </c>
      <c r="I591" s="67">
        <v>41402</v>
      </c>
      <c r="J591" s="69" t="s">
        <v>126</v>
      </c>
      <c r="K591" s="69" t="s">
        <v>1107</v>
      </c>
      <c r="L591" s="69" t="s">
        <v>87</v>
      </c>
      <c r="M591" s="69" t="s">
        <v>8798</v>
      </c>
      <c r="N591" s="69" t="s">
        <v>9466</v>
      </c>
      <c r="O591" s="69" t="s">
        <v>9467</v>
      </c>
      <c r="P591" s="69" t="s">
        <v>9468</v>
      </c>
      <c r="Q591" s="69" t="s">
        <v>9469</v>
      </c>
      <c r="R591" s="69" t="s">
        <v>9470</v>
      </c>
      <c r="S591" s="69" t="s">
        <v>9471</v>
      </c>
      <c r="T591" s="69" t="s">
        <v>150</v>
      </c>
      <c r="U591" s="69" t="s">
        <v>150</v>
      </c>
      <c r="V591" s="69" t="s">
        <v>150</v>
      </c>
      <c r="W591" s="69" t="s">
        <v>150</v>
      </c>
      <c r="X591" s="69" t="s">
        <v>9472</v>
      </c>
      <c r="Y591" s="69" t="s">
        <v>9473</v>
      </c>
      <c r="Z591" s="69" t="s">
        <v>9474</v>
      </c>
      <c r="AA591" s="69" t="s">
        <v>9475</v>
      </c>
      <c r="AB591" s="69" t="s">
        <v>9476</v>
      </c>
      <c r="AC591" s="69" t="s">
        <v>9477</v>
      </c>
      <c r="AD591" s="69" t="s">
        <v>9478</v>
      </c>
      <c r="AE591" s="149" t="s">
        <v>9479</v>
      </c>
      <c r="AF591" s="150"/>
    </row>
    <row r="592" spans="1:32" ht="39.9" customHeight="1">
      <c r="A592" s="69">
        <v>845</v>
      </c>
      <c r="B592" s="69">
        <v>1891724167001</v>
      </c>
      <c r="C592" s="69" t="s">
        <v>9480</v>
      </c>
      <c r="D592" s="69" t="s">
        <v>10913</v>
      </c>
      <c r="E592" s="69" t="s">
        <v>178</v>
      </c>
      <c r="F592" s="69" t="s">
        <v>9481</v>
      </c>
      <c r="G592" s="67">
        <v>39322</v>
      </c>
      <c r="H592" s="69" t="s">
        <v>9482</v>
      </c>
      <c r="I592" s="67">
        <v>41423</v>
      </c>
      <c r="J592" s="69" t="s">
        <v>126</v>
      </c>
      <c r="K592" s="69" t="s">
        <v>1107</v>
      </c>
      <c r="L592" s="69" t="s">
        <v>87</v>
      </c>
      <c r="M592" s="69" t="s">
        <v>9344</v>
      </c>
      <c r="N592" s="69" t="s">
        <v>9483</v>
      </c>
      <c r="O592" s="69" t="s">
        <v>9484</v>
      </c>
      <c r="P592" s="69" t="s">
        <v>9485</v>
      </c>
      <c r="Q592" s="69" t="s">
        <v>9486</v>
      </c>
      <c r="R592" s="69" t="s">
        <v>9487</v>
      </c>
      <c r="S592" s="69" t="s">
        <v>12182</v>
      </c>
      <c r="T592" s="69" t="s">
        <v>150</v>
      </c>
      <c r="U592" s="69" t="s">
        <v>150</v>
      </c>
      <c r="V592" s="69" t="s">
        <v>150</v>
      </c>
      <c r="W592" s="69" t="s">
        <v>150</v>
      </c>
      <c r="X592" s="69" t="s">
        <v>9488</v>
      </c>
      <c r="Y592" s="69" t="s">
        <v>9489</v>
      </c>
      <c r="Z592" s="69" t="s">
        <v>9490</v>
      </c>
      <c r="AA592" s="69" t="s">
        <v>9491</v>
      </c>
      <c r="AB592" s="69" t="s">
        <v>9492</v>
      </c>
      <c r="AC592" s="69" t="s">
        <v>9493</v>
      </c>
      <c r="AD592" s="69" t="s">
        <v>9494</v>
      </c>
      <c r="AE592" s="149" t="s">
        <v>9495</v>
      </c>
      <c r="AF592" s="150"/>
    </row>
    <row r="593" spans="1:32" ht="39.9" customHeight="1">
      <c r="A593" s="69">
        <v>846</v>
      </c>
      <c r="B593" s="69">
        <v>1891724299001</v>
      </c>
      <c r="C593" s="69" t="s">
        <v>9496</v>
      </c>
      <c r="D593" s="69" t="s">
        <v>10913</v>
      </c>
      <c r="E593" s="69" t="s">
        <v>178</v>
      </c>
      <c r="F593" s="69" t="s">
        <v>9497</v>
      </c>
      <c r="G593" s="67">
        <v>40026</v>
      </c>
      <c r="H593" s="69" t="s">
        <v>9498</v>
      </c>
      <c r="I593" s="67">
        <v>41403</v>
      </c>
      <c r="J593" s="69" t="s">
        <v>126</v>
      </c>
      <c r="K593" s="69" t="s">
        <v>1107</v>
      </c>
      <c r="L593" s="69" t="s">
        <v>87</v>
      </c>
      <c r="M593" s="69" t="s">
        <v>8780</v>
      </c>
      <c r="N593" s="69" t="s">
        <v>9499</v>
      </c>
      <c r="O593" s="69" t="s">
        <v>9500</v>
      </c>
      <c r="P593" s="69" t="s">
        <v>9501</v>
      </c>
      <c r="Q593" s="69" t="s">
        <v>9502</v>
      </c>
      <c r="R593" s="69" t="s">
        <v>9503</v>
      </c>
      <c r="S593" s="69" t="s">
        <v>12183</v>
      </c>
      <c r="T593" s="69" t="s">
        <v>9504</v>
      </c>
      <c r="U593" s="69" t="s">
        <v>9505</v>
      </c>
      <c r="V593" s="69" t="s">
        <v>150</v>
      </c>
      <c r="W593" s="69" t="s">
        <v>150</v>
      </c>
      <c r="X593" s="69" t="s">
        <v>9506</v>
      </c>
      <c r="Y593" s="69" t="s">
        <v>9507</v>
      </c>
      <c r="Z593" s="69" t="s">
        <v>9508</v>
      </c>
      <c r="AA593" s="69" t="s">
        <v>9509</v>
      </c>
      <c r="AB593" s="69" t="s">
        <v>9510</v>
      </c>
      <c r="AC593" s="69" t="s">
        <v>9511</v>
      </c>
      <c r="AD593" s="69" t="s">
        <v>9512</v>
      </c>
      <c r="AE593" s="149" t="s">
        <v>9513</v>
      </c>
      <c r="AF593" s="150"/>
    </row>
    <row r="594" spans="1:32" ht="39.9" customHeight="1">
      <c r="A594" s="69">
        <v>847</v>
      </c>
      <c r="B594" s="69">
        <v>1891724558001</v>
      </c>
      <c r="C594" s="69" t="s">
        <v>9514</v>
      </c>
      <c r="D594" s="69" t="s">
        <v>10913</v>
      </c>
      <c r="E594" s="69" t="s">
        <v>241</v>
      </c>
      <c r="F594" s="69" t="s">
        <v>9515</v>
      </c>
      <c r="G594" s="67">
        <v>39251</v>
      </c>
      <c r="H594" s="69" t="s">
        <v>9516</v>
      </c>
      <c r="I594" s="67">
        <v>41387</v>
      </c>
      <c r="J594" s="69" t="s">
        <v>126</v>
      </c>
      <c r="K594" s="69" t="s">
        <v>1107</v>
      </c>
      <c r="L594" s="69" t="s">
        <v>87</v>
      </c>
      <c r="M594" s="69" t="s">
        <v>9279</v>
      </c>
      <c r="N594" s="69" t="s">
        <v>9517</v>
      </c>
      <c r="O594" s="69" t="s">
        <v>9518</v>
      </c>
      <c r="P594" s="69" t="s">
        <v>9519</v>
      </c>
      <c r="Q594" s="69" t="s">
        <v>9520</v>
      </c>
      <c r="R594" s="69" t="s">
        <v>9521</v>
      </c>
      <c r="S594" s="69" t="s">
        <v>9522</v>
      </c>
      <c r="T594" s="69" t="s">
        <v>150</v>
      </c>
      <c r="U594" s="69" t="s">
        <v>150</v>
      </c>
      <c r="V594" s="69" t="s">
        <v>150</v>
      </c>
      <c r="W594" s="69" t="s">
        <v>150</v>
      </c>
      <c r="X594" s="69" t="s">
        <v>9523</v>
      </c>
      <c r="Y594" s="69" t="s">
        <v>9524</v>
      </c>
      <c r="Z594" s="69" t="s">
        <v>9525</v>
      </c>
      <c r="AA594" s="69" t="s">
        <v>9526</v>
      </c>
      <c r="AB594" s="69" t="s">
        <v>9527</v>
      </c>
      <c r="AC594" s="69" t="s">
        <v>9528</v>
      </c>
      <c r="AD594" s="69" t="s">
        <v>9529</v>
      </c>
      <c r="AE594" s="149" t="s">
        <v>9530</v>
      </c>
      <c r="AF594" s="150"/>
    </row>
    <row r="595" spans="1:32" ht="39.9" customHeight="1">
      <c r="A595" s="69">
        <v>848</v>
      </c>
      <c r="B595" s="69">
        <v>1891724787001</v>
      </c>
      <c r="C595" s="69" t="s">
        <v>9531</v>
      </c>
      <c r="D595" s="69" t="s">
        <v>10913</v>
      </c>
      <c r="E595" s="69" t="s">
        <v>178</v>
      </c>
      <c r="F595" s="69" t="s">
        <v>9532</v>
      </c>
      <c r="G595" s="67">
        <v>39344</v>
      </c>
      <c r="H595" s="69" t="s">
        <v>9533</v>
      </c>
      <c r="I595" s="67">
        <v>41394</v>
      </c>
      <c r="J595" s="69" t="s">
        <v>126</v>
      </c>
      <c r="K595" s="69" t="s">
        <v>1107</v>
      </c>
      <c r="L595" s="69" t="s">
        <v>87</v>
      </c>
      <c r="M595" s="69" t="s">
        <v>8601</v>
      </c>
      <c r="N595" s="69" t="s">
        <v>9534</v>
      </c>
      <c r="O595" s="69" t="s">
        <v>9535</v>
      </c>
      <c r="P595" s="69" t="s">
        <v>9536</v>
      </c>
      <c r="Q595" s="69" t="s">
        <v>9537</v>
      </c>
      <c r="R595" s="69" t="s">
        <v>9538</v>
      </c>
      <c r="S595" s="69" t="s">
        <v>9539</v>
      </c>
      <c r="T595" s="69" t="s">
        <v>150</v>
      </c>
      <c r="U595" s="69" t="s">
        <v>150</v>
      </c>
      <c r="V595" s="69" t="s">
        <v>150</v>
      </c>
      <c r="W595" s="69" t="s">
        <v>150</v>
      </c>
      <c r="X595" s="69" t="s">
        <v>9540</v>
      </c>
      <c r="Y595" s="69" t="s">
        <v>9541</v>
      </c>
      <c r="Z595" s="69" t="s">
        <v>9542</v>
      </c>
      <c r="AA595" s="69" t="s">
        <v>9543</v>
      </c>
      <c r="AB595" s="69" t="s">
        <v>9544</v>
      </c>
      <c r="AC595" s="69" t="s">
        <v>12184</v>
      </c>
      <c r="AD595" s="69" t="s">
        <v>9545</v>
      </c>
      <c r="AE595" s="149" t="s">
        <v>9546</v>
      </c>
      <c r="AF595" s="150"/>
    </row>
    <row r="596" spans="1:32" ht="39.9" customHeight="1">
      <c r="A596" s="69">
        <v>850</v>
      </c>
      <c r="B596" s="69">
        <v>1891724914001</v>
      </c>
      <c r="C596" s="69" t="s">
        <v>9547</v>
      </c>
      <c r="D596" s="69" t="s">
        <v>10913</v>
      </c>
      <c r="E596" s="69" t="s">
        <v>178</v>
      </c>
      <c r="F596" s="69" t="s">
        <v>9548</v>
      </c>
      <c r="G596" s="67">
        <v>39275</v>
      </c>
      <c r="H596" s="69" t="s">
        <v>9549</v>
      </c>
      <c r="I596" s="67">
        <v>41408</v>
      </c>
      <c r="J596" s="69" t="s">
        <v>126</v>
      </c>
      <c r="K596" s="69" t="s">
        <v>1107</v>
      </c>
      <c r="L596" s="69" t="s">
        <v>87</v>
      </c>
      <c r="M596" s="69" t="s">
        <v>8933</v>
      </c>
      <c r="N596" s="69" t="s">
        <v>9550</v>
      </c>
      <c r="O596" s="69" t="s">
        <v>9551</v>
      </c>
      <c r="P596" s="69" t="s">
        <v>9552</v>
      </c>
      <c r="Q596" s="69" t="s">
        <v>9553</v>
      </c>
      <c r="R596" s="69" t="s">
        <v>9554</v>
      </c>
      <c r="S596" s="69" t="s">
        <v>9555</v>
      </c>
      <c r="T596" s="69" t="s">
        <v>150</v>
      </c>
      <c r="U596" s="69" t="s">
        <v>150</v>
      </c>
      <c r="V596" s="69" t="s">
        <v>150</v>
      </c>
      <c r="W596" s="69" t="s">
        <v>150</v>
      </c>
      <c r="X596" s="69" t="s">
        <v>9556</v>
      </c>
      <c r="Y596" s="69" t="s">
        <v>9557</v>
      </c>
      <c r="Z596" s="69" t="s">
        <v>9558</v>
      </c>
      <c r="AA596" s="69" t="s">
        <v>9559</v>
      </c>
      <c r="AB596" s="69" t="s">
        <v>9560</v>
      </c>
      <c r="AC596" s="69" t="s">
        <v>9561</v>
      </c>
      <c r="AD596" s="69" t="s">
        <v>9562</v>
      </c>
      <c r="AE596" s="149" t="s">
        <v>9563</v>
      </c>
      <c r="AF596" s="150"/>
    </row>
    <row r="597" spans="1:32" ht="39.9" customHeight="1">
      <c r="A597" s="69">
        <v>851</v>
      </c>
      <c r="B597" s="69">
        <v>1891724949001</v>
      </c>
      <c r="C597" s="69" t="s">
        <v>9564</v>
      </c>
      <c r="D597" s="69" t="s">
        <v>10913</v>
      </c>
      <c r="E597" s="69" t="s">
        <v>241</v>
      </c>
      <c r="F597" s="69" t="s">
        <v>1586</v>
      </c>
      <c r="G597" s="67">
        <v>39380</v>
      </c>
      <c r="H597" s="69" t="s">
        <v>9565</v>
      </c>
      <c r="I597" s="67">
        <v>41403</v>
      </c>
      <c r="J597" s="69" t="s">
        <v>126</v>
      </c>
      <c r="K597" s="69" t="s">
        <v>1107</v>
      </c>
      <c r="L597" s="69" t="s">
        <v>87</v>
      </c>
      <c r="M597" s="69" t="s">
        <v>8933</v>
      </c>
      <c r="N597" s="69" t="s">
        <v>9566</v>
      </c>
      <c r="O597" s="69" t="s">
        <v>9567</v>
      </c>
      <c r="P597" s="69" t="s">
        <v>9568</v>
      </c>
      <c r="Q597" s="69" t="s">
        <v>9569</v>
      </c>
      <c r="R597" s="69" t="s">
        <v>9570</v>
      </c>
      <c r="S597" s="69" t="s">
        <v>9571</v>
      </c>
      <c r="T597" s="69" t="s">
        <v>150</v>
      </c>
      <c r="U597" s="69" t="s">
        <v>150</v>
      </c>
      <c r="V597" s="69" t="s">
        <v>150</v>
      </c>
      <c r="W597" s="69" t="s">
        <v>150</v>
      </c>
      <c r="X597" s="69" t="s">
        <v>9572</v>
      </c>
      <c r="Y597" s="69" t="s">
        <v>9573</v>
      </c>
      <c r="Z597" s="69" t="s">
        <v>9574</v>
      </c>
      <c r="AA597" s="69" t="s">
        <v>9575</v>
      </c>
      <c r="AB597" s="69" t="s">
        <v>9576</v>
      </c>
      <c r="AC597" s="69" t="s">
        <v>12185</v>
      </c>
      <c r="AD597" s="69" t="s">
        <v>9577</v>
      </c>
      <c r="AE597" s="149" t="s">
        <v>9578</v>
      </c>
      <c r="AF597" s="150"/>
    </row>
    <row r="598" spans="1:32" ht="39.9" customHeight="1">
      <c r="A598" s="69">
        <v>853</v>
      </c>
      <c r="B598" s="69">
        <v>1891725104001</v>
      </c>
      <c r="C598" s="69" t="s">
        <v>9579</v>
      </c>
      <c r="D598" s="69" t="s">
        <v>10913</v>
      </c>
      <c r="E598" s="69" t="s">
        <v>178</v>
      </c>
      <c r="F598" s="69" t="s">
        <v>9580</v>
      </c>
      <c r="G598" s="67">
        <v>39322</v>
      </c>
      <c r="H598" s="69" t="s">
        <v>9581</v>
      </c>
      <c r="I598" s="67">
        <v>41424</v>
      </c>
      <c r="J598" s="69" t="s">
        <v>126</v>
      </c>
      <c r="K598" s="69" t="s">
        <v>1107</v>
      </c>
      <c r="L598" s="69" t="s">
        <v>87</v>
      </c>
      <c r="M598" s="69" t="s">
        <v>8601</v>
      </c>
      <c r="N598" s="69" t="s">
        <v>9582</v>
      </c>
      <c r="O598" s="69" t="s">
        <v>9583</v>
      </c>
      <c r="P598" s="69" t="s">
        <v>5840</v>
      </c>
      <c r="Q598" s="69" t="s">
        <v>9584</v>
      </c>
      <c r="R598" s="69" t="s">
        <v>9585</v>
      </c>
      <c r="S598" s="69" t="s">
        <v>9586</v>
      </c>
      <c r="T598" s="69" t="s">
        <v>12186</v>
      </c>
      <c r="U598" s="69" t="s">
        <v>12187</v>
      </c>
      <c r="V598" s="69" t="s">
        <v>150</v>
      </c>
      <c r="W598" s="69" t="s">
        <v>150</v>
      </c>
      <c r="X598" s="69" t="s">
        <v>12188</v>
      </c>
      <c r="Y598" s="69" t="s">
        <v>12189</v>
      </c>
      <c r="Z598" s="69" t="s">
        <v>12190</v>
      </c>
      <c r="AA598" s="69" t="s">
        <v>12191</v>
      </c>
      <c r="AB598" s="69" t="s">
        <v>12192</v>
      </c>
      <c r="AC598" s="69" t="s">
        <v>12193</v>
      </c>
      <c r="AD598" s="69" t="s">
        <v>9587</v>
      </c>
      <c r="AE598" s="149" t="s">
        <v>9588</v>
      </c>
      <c r="AF598" s="150"/>
    </row>
    <row r="599" spans="1:32" ht="39.9" customHeight="1">
      <c r="A599" s="69">
        <v>854</v>
      </c>
      <c r="B599" s="69">
        <v>1891725473001</v>
      </c>
      <c r="C599" s="69" t="s">
        <v>9589</v>
      </c>
      <c r="D599" s="69" t="s">
        <v>10913</v>
      </c>
      <c r="E599" s="69" t="s">
        <v>241</v>
      </c>
      <c r="F599" s="69" t="s">
        <v>9590</v>
      </c>
      <c r="G599" s="67">
        <v>39513</v>
      </c>
      <c r="H599" s="69" t="s">
        <v>9591</v>
      </c>
      <c r="I599" s="67">
        <v>41388</v>
      </c>
      <c r="J599" s="69" t="s">
        <v>126</v>
      </c>
      <c r="K599" s="69" t="s">
        <v>1107</v>
      </c>
      <c r="L599" s="69" t="s">
        <v>87</v>
      </c>
      <c r="M599" s="69" t="s">
        <v>9592</v>
      </c>
      <c r="N599" s="69" t="s">
        <v>9593</v>
      </c>
      <c r="O599" s="69" t="s">
        <v>9594</v>
      </c>
      <c r="P599" s="69" t="s">
        <v>9595</v>
      </c>
      <c r="Q599" s="69" t="s">
        <v>9596</v>
      </c>
      <c r="R599" s="69" t="s">
        <v>9597</v>
      </c>
      <c r="S599" s="69" t="s">
        <v>9598</v>
      </c>
      <c r="T599" s="69" t="s">
        <v>9599</v>
      </c>
      <c r="U599" s="69" t="s">
        <v>9600</v>
      </c>
      <c r="V599" s="69" t="s">
        <v>9601</v>
      </c>
      <c r="W599" s="69" t="s">
        <v>9602</v>
      </c>
      <c r="X599" s="69" t="s">
        <v>9603</v>
      </c>
      <c r="Y599" s="69" t="s">
        <v>9604</v>
      </c>
      <c r="Z599" s="69" t="s">
        <v>11374</v>
      </c>
      <c r="AA599" s="69" t="s">
        <v>11375</v>
      </c>
      <c r="AB599" s="69" t="s">
        <v>11376</v>
      </c>
      <c r="AC599" s="69" t="s">
        <v>11377</v>
      </c>
      <c r="AD599" s="69" t="s">
        <v>11378</v>
      </c>
      <c r="AE599" s="149" t="s">
        <v>11379</v>
      </c>
      <c r="AF599" s="150"/>
    </row>
    <row r="600" spans="1:32" ht="39.9" customHeight="1">
      <c r="A600" s="69">
        <v>855</v>
      </c>
      <c r="B600" s="69">
        <v>1891725732001</v>
      </c>
      <c r="C600" s="69" t="s">
        <v>9605</v>
      </c>
      <c r="D600" s="69" t="s">
        <v>10913</v>
      </c>
      <c r="E600" s="69" t="s">
        <v>241</v>
      </c>
      <c r="F600" s="69" t="s">
        <v>9606</v>
      </c>
      <c r="G600" s="67">
        <v>39436</v>
      </c>
      <c r="H600" s="69" t="s">
        <v>9607</v>
      </c>
      <c r="I600" s="67">
        <v>41444</v>
      </c>
      <c r="J600" s="69" t="s">
        <v>126</v>
      </c>
      <c r="K600" s="69" t="s">
        <v>1107</v>
      </c>
      <c r="L600" s="69" t="s">
        <v>87</v>
      </c>
      <c r="M600" s="69" t="s">
        <v>9279</v>
      </c>
      <c r="N600" s="69" t="s">
        <v>9608</v>
      </c>
      <c r="O600" s="69" t="s">
        <v>9609</v>
      </c>
      <c r="P600" s="69" t="s">
        <v>9610</v>
      </c>
      <c r="Q600" s="69" t="s">
        <v>9611</v>
      </c>
      <c r="R600" s="69" t="s">
        <v>9612</v>
      </c>
      <c r="S600" s="69" t="s">
        <v>12194</v>
      </c>
      <c r="T600" s="69" t="s">
        <v>150</v>
      </c>
      <c r="U600" s="69" t="s">
        <v>150</v>
      </c>
      <c r="V600" s="69" t="s">
        <v>150</v>
      </c>
      <c r="W600" s="69" t="s">
        <v>150</v>
      </c>
      <c r="X600" s="69" t="s">
        <v>9613</v>
      </c>
      <c r="Y600" s="69" t="s">
        <v>9614</v>
      </c>
      <c r="Z600" s="69" t="s">
        <v>9615</v>
      </c>
      <c r="AA600" s="69" t="s">
        <v>12195</v>
      </c>
      <c r="AB600" s="69" t="s">
        <v>9616</v>
      </c>
      <c r="AC600" s="69" t="s">
        <v>9617</v>
      </c>
      <c r="AD600" s="69" t="s">
        <v>9618</v>
      </c>
      <c r="AE600" s="149" t="s">
        <v>9619</v>
      </c>
      <c r="AF600" s="150"/>
    </row>
    <row r="601" spans="1:32" ht="39.9" customHeight="1">
      <c r="A601" s="69">
        <v>856</v>
      </c>
      <c r="B601" s="69">
        <v>1891725791001</v>
      </c>
      <c r="C601" s="69" t="s">
        <v>9620</v>
      </c>
      <c r="D601" s="69" t="s">
        <v>10913</v>
      </c>
      <c r="E601" s="69" t="s">
        <v>291</v>
      </c>
      <c r="F601" s="69" t="s">
        <v>9621</v>
      </c>
      <c r="G601" s="67">
        <v>39491</v>
      </c>
      <c r="H601" s="69" t="s">
        <v>9622</v>
      </c>
      <c r="I601" s="67">
        <v>41397</v>
      </c>
      <c r="J601" s="69" t="s">
        <v>126</v>
      </c>
      <c r="K601" s="69" t="s">
        <v>1107</v>
      </c>
      <c r="L601" s="69" t="s">
        <v>87</v>
      </c>
      <c r="M601" s="69" t="s">
        <v>87</v>
      </c>
      <c r="N601" s="69" t="s">
        <v>9623</v>
      </c>
      <c r="O601" s="69" t="s">
        <v>9624</v>
      </c>
      <c r="P601" s="69" t="s">
        <v>9625</v>
      </c>
      <c r="Q601" s="69" t="s">
        <v>9626</v>
      </c>
      <c r="R601" s="69" t="s">
        <v>9627</v>
      </c>
      <c r="S601" s="69" t="s">
        <v>9628</v>
      </c>
      <c r="T601" s="69" t="s">
        <v>150</v>
      </c>
      <c r="U601" s="69" t="s">
        <v>150</v>
      </c>
      <c r="V601" s="69" t="s">
        <v>150</v>
      </c>
      <c r="W601" s="69" t="s">
        <v>150</v>
      </c>
      <c r="X601" s="69" t="s">
        <v>9629</v>
      </c>
      <c r="Y601" s="69" t="s">
        <v>9630</v>
      </c>
      <c r="Z601" s="69" t="s">
        <v>9631</v>
      </c>
      <c r="AA601" s="69" t="s">
        <v>9632</v>
      </c>
      <c r="AB601" s="69" t="s">
        <v>9633</v>
      </c>
      <c r="AC601" s="69" t="s">
        <v>9634</v>
      </c>
      <c r="AD601" s="69" t="s">
        <v>9635</v>
      </c>
      <c r="AE601" s="149" t="s">
        <v>9636</v>
      </c>
      <c r="AF601" s="150"/>
    </row>
    <row r="602" spans="1:32" ht="39.9" customHeight="1">
      <c r="A602" s="69">
        <v>858</v>
      </c>
      <c r="B602" s="69">
        <v>1891725910001</v>
      </c>
      <c r="C602" s="69" t="s">
        <v>9637</v>
      </c>
      <c r="D602" s="69" t="s">
        <v>10913</v>
      </c>
      <c r="E602" s="69" t="s">
        <v>178</v>
      </c>
      <c r="F602" s="69" t="s">
        <v>9638</v>
      </c>
      <c r="G602" s="67">
        <v>39531</v>
      </c>
      <c r="H602" s="69" t="s">
        <v>9639</v>
      </c>
      <c r="I602" s="67">
        <v>41417</v>
      </c>
      <c r="J602" s="69" t="s">
        <v>126</v>
      </c>
      <c r="K602" s="69" t="s">
        <v>1107</v>
      </c>
      <c r="L602" s="69" t="s">
        <v>87</v>
      </c>
      <c r="M602" s="69" t="s">
        <v>8601</v>
      </c>
      <c r="N602" s="69" t="s">
        <v>9640</v>
      </c>
      <c r="O602" s="69" t="s">
        <v>9641</v>
      </c>
      <c r="P602" s="69" t="s">
        <v>9642</v>
      </c>
      <c r="Q602" s="69" t="s">
        <v>9643</v>
      </c>
      <c r="R602" s="69" t="s">
        <v>9644</v>
      </c>
      <c r="S602" s="69" t="s">
        <v>9645</v>
      </c>
      <c r="T602" s="69" t="s">
        <v>150</v>
      </c>
      <c r="U602" s="69" t="s">
        <v>150</v>
      </c>
      <c r="V602" s="69" t="s">
        <v>150</v>
      </c>
      <c r="W602" s="69" t="s">
        <v>150</v>
      </c>
      <c r="X602" s="69" t="s">
        <v>9646</v>
      </c>
      <c r="Y602" s="69" t="s">
        <v>9647</v>
      </c>
      <c r="Z602" s="69" t="s">
        <v>9648</v>
      </c>
      <c r="AA602" s="69" t="s">
        <v>9649</v>
      </c>
      <c r="AB602" s="69" t="s">
        <v>9650</v>
      </c>
      <c r="AC602" s="69" t="s">
        <v>9651</v>
      </c>
      <c r="AD602" s="69" t="s">
        <v>9652</v>
      </c>
      <c r="AE602" s="149" t="s">
        <v>9653</v>
      </c>
      <c r="AF602" s="150"/>
    </row>
    <row r="603" spans="1:32" ht="39.9" customHeight="1">
      <c r="A603" s="69">
        <v>859</v>
      </c>
      <c r="B603" s="69">
        <v>1891725953001</v>
      </c>
      <c r="C603" s="69" t="s">
        <v>9654</v>
      </c>
      <c r="D603" s="69" t="s">
        <v>10913</v>
      </c>
      <c r="E603" s="69" t="s">
        <v>241</v>
      </c>
      <c r="F603" s="69" t="s">
        <v>9655</v>
      </c>
      <c r="G603" s="67">
        <v>39466</v>
      </c>
      <c r="H603" s="69" t="s">
        <v>9656</v>
      </c>
      <c r="I603" s="67">
        <v>41430</v>
      </c>
      <c r="J603" s="69" t="s">
        <v>126</v>
      </c>
      <c r="K603" s="69" t="s">
        <v>1107</v>
      </c>
      <c r="L603" s="69" t="s">
        <v>87</v>
      </c>
      <c r="M603" s="69" t="s">
        <v>9657</v>
      </c>
      <c r="N603" s="69" t="s">
        <v>9658</v>
      </c>
      <c r="O603" s="69" t="s">
        <v>9659</v>
      </c>
      <c r="P603" s="69" t="s">
        <v>9660</v>
      </c>
      <c r="Q603" s="69" t="s">
        <v>9661</v>
      </c>
      <c r="R603" s="69" t="s">
        <v>9662</v>
      </c>
      <c r="S603" s="69" t="s">
        <v>12196</v>
      </c>
      <c r="T603" s="69" t="s">
        <v>150</v>
      </c>
      <c r="U603" s="69" t="s">
        <v>150</v>
      </c>
      <c r="V603" s="69" t="s">
        <v>150</v>
      </c>
      <c r="W603" s="69" t="s">
        <v>150</v>
      </c>
      <c r="X603" s="69" t="s">
        <v>9663</v>
      </c>
      <c r="Y603" s="69" t="s">
        <v>9664</v>
      </c>
      <c r="Z603" s="69" t="s">
        <v>9665</v>
      </c>
      <c r="AA603" s="69" t="s">
        <v>9666</v>
      </c>
      <c r="AB603" s="69" t="s">
        <v>9667</v>
      </c>
      <c r="AC603" s="69" t="s">
        <v>9668</v>
      </c>
      <c r="AD603" s="69" t="s">
        <v>9669</v>
      </c>
      <c r="AE603" s="149" t="s">
        <v>9670</v>
      </c>
      <c r="AF603" s="150"/>
    </row>
    <row r="604" spans="1:32" ht="39.9" customHeight="1">
      <c r="A604" s="69">
        <v>860</v>
      </c>
      <c r="B604" s="69">
        <v>1891726070001</v>
      </c>
      <c r="C604" s="69" t="s">
        <v>9671</v>
      </c>
      <c r="D604" s="69" t="s">
        <v>10913</v>
      </c>
      <c r="E604" s="69" t="s">
        <v>241</v>
      </c>
      <c r="F604" s="69" t="s">
        <v>9672</v>
      </c>
      <c r="G604" s="67">
        <v>39461</v>
      </c>
      <c r="H604" s="69" t="s">
        <v>9673</v>
      </c>
      <c r="I604" s="67">
        <v>41425</v>
      </c>
      <c r="J604" s="69" t="s">
        <v>126</v>
      </c>
      <c r="K604" s="69" t="s">
        <v>1107</v>
      </c>
      <c r="L604" s="69" t="s">
        <v>87</v>
      </c>
      <c r="M604" s="69" t="s">
        <v>9279</v>
      </c>
      <c r="N604" s="69" t="s">
        <v>9674</v>
      </c>
      <c r="O604" s="69" t="s">
        <v>9675</v>
      </c>
      <c r="P604" s="69" t="s">
        <v>9676</v>
      </c>
      <c r="Q604" s="69" t="s">
        <v>9677</v>
      </c>
      <c r="R604" s="69" t="s">
        <v>9678</v>
      </c>
      <c r="S604" s="69" t="s">
        <v>9679</v>
      </c>
      <c r="T604" s="69" t="s">
        <v>150</v>
      </c>
      <c r="U604" s="69" t="s">
        <v>150</v>
      </c>
      <c r="V604" s="69" t="s">
        <v>150</v>
      </c>
      <c r="W604" s="69" t="s">
        <v>150</v>
      </c>
      <c r="X604" s="69" t="s">
        <v>9680</v>
      </c>
      <c r="Y604" s="69" t="s">
        <v>9681</v>
      </c>
      <c r="Z604" s="69" t="s">
        <v>9682</v>
      </c>
      <c r="AA604" s="69" t="s">
        <v>12197</v>
      </c>
      <c r="AB604" s="69" t="s">
        <v>9683</v>
      </c>
      <c r="AC604" s="69" t="s">
        <v>9684</v>
      </c>
      <c r="AD604" s="69" t="s">
        <v>9685</v>
      </c>
      <c r="AE604" s="149" t="s">
        <v>9686</v>
      </c>
      <c r="AF604" s="150"/>
    </row>
    <row r="605" spans="1:32" ht="39.9" customHeight="1">
      <c r="A605" s="69">
        <v>863</v>
      </c>
      <c r="B605" s="69">
        <v>1891726496001</v>
      </c>
      <c r="C605" s="69" t="s">
        <v>9687</v>
      </c>
      <c r="D605" s="69" t="s">
        <v>10913</v>
      </c>
      <c r="E605" s="69" t="s">
        <v>178</v>
      </c>
      <c r="F605" s="69" t="s">
        <v>9688</v>
      </c>
      <c r="G605" s="67">
        <v>39552</v>
      </c>
      <c r="H605" s="69" t="s">
        <v>9689</v>
      </c>
      <c r="I605" s="67">
        <v>41397</v>
      </c>
      <c r="J605" s="69" t="s">
        <v>126</v>
      </c>
      <c r="K605" s="69" t="s">
        <v>1107</v>
      </c>
      <c r="L605" s="69" t="s">
        <v>1108</v>
      </c>
      <c r="M605" s="69" t="s">
        <v>1109</v>
      </c>
      <c r="N605" s="69" t="s">
        <v>9690</v>
      </c>
      <c r="O605" s="69" t="s">
        <v>9691</v>
      </c>
      <c r="P605" s="69" t="s">
        <v>9692</v>
      </c>
      <c r="Q605" s="69" t="s">
        <v>9693</v>
      </c>
      <c r="R605" s="69" t="s">
        <v>9694</v>
      </c>
      <c r="S605" s="69" t="s">
        <v>9695</v>
      </c>
      <c r="T605" s="69" t="s">
        <v>12198</v>
      </c>
      <c r="U605" s="69" t="s">
        <v>12199</v>
      </c>
      <c r="V605" s="69" t="s">
        <v>150</v>
      </c>
      <c r="W605" s="69" t="s">
        <v>150</v>
      </c>
      <c r="X605" s="69" t="s">
        <v>9698</v>
      </c>
      <c r="Y605" s="69" t="s">
        <v>12200</v>
      </c>
      <c r="Z605" s="69" t="s">
        <v>9696</v>
      </c>
      <c r="AA605" s="69" t="s">
        <v>9697</v>
      </c>
      <c r="AB605" s="69" t="s">
        <v>12201</v>
      </c>
      <c r="AC605" s="69" t="s">
        <v>12202</v>
      </c>
      <c r="AD605" s="69" t="s">
        <v>12203</v>
      </c>
      <c r="AE605" s="149" t="s">
        <v>12204</v>
      </c>
      <c r="AF605" s="150"/>
    </row>
    <row r="606" spans="1:32" ht="39.9" customHeight="1">
      <c r="A606" s="69">
        <v>864</v>
      </c>
      <c r="B606" s="69">
        <v>1891726712001</v>
      </c>
      <c r="C606" s="69" t="s">
        <v>9699</v>
      </c>
      <c r="D606" s="69" t="s">
        <v>10913</v>
      </c>
      <c r="E606" s="69" t="s">
        <v>291</v>
      </c>
      <c r="F606" s="69" t="s">
        <v>9700</v>
      </c>
      <c r="G606" s="67">
        <v>39598</v>
      </c>
      <c r="H606" s="69" t="s">
        <v>9701</v>
      </c>
      <c r="I606" s="67">
        <v>41402</v>
      </c>
      <c r="J606" s="69" t="s">
        <v>126</v>
      </c>
      <c r="K606" s="69" t="s">
        <v>1107</v>
      </c>
      <c r="L606" s="69" t="s">
        <v>87</v>
      </c>
      <c r="M606" s="69" t="s">
        <v>8601</v>
      </c>
      <c r="N606" s="69" t="s">
        <v>9702</v>
      </c>
      <c r="O606" s="69" t="s">
        <v>9703</v>
      </c>
      <c r="P606" s="69" t="s">
        <v>9704</v>
      </c>
      <c r="Q606" s="69" t="s">
        <v>9705</v>
      </c>
      <c r="R606" s="69" t="s">
        <v>9706</v>
      </c>
      <c r="S606" s="69" t="s">
        <v>9707</v>
      </c>
      <c r="T606" s="69" t="s">
        <v>150</v>
      </c>
      <c r="U606" s="69" t="s">
        <v>150</v>
      </c>
      <c r="V606" s="69" t="s">
        <v>150</v>
      </c>
      <c r="W606" s="69" t="s">
        <v>150</v>
      </c>
      <c r="X606" s="69" t="s">
        <v>9708</v>
      </c>
      <c r="Y606" s="69" t="s">
        <v>9709</v>
      </c>
      <c r="Z606" s="69" t="s">
        <v>9710</v>
      </c>
      <c r="AA606" s="69" t="s">
        <v>9711</v>
      </c>
      <c r="AB606" s="69" t="s">
        <v>9712</v>
      </c>
      <c r="AC606" s="69" t="s">
        <v>9713</v>
      </c>
      <c r="AD606" s="69" t="s">
        <v>9714</v>
      </c>
      <c r="AE606" s="149" t="s">
        <v>9715</v>
      </c>
      <c r="AF606" s="150"/>
    </row>
    <row r="607" spans="1:32" ht="39.9" customHeight="1">
      <c r="A607" s="69">
        <v>865</v>
      </c>
      <c r="B607" s="69">
        <v>1891726763001</v>
      </c>
      <c r="C607" s="69" t="s">
        <v>9716</v>
      </c>
      <c r="D607" s="69" t="s">
        <v>10913</v>
      </c>
      <c r="E607" s="69" t="s">
        <v>178</v>
      </c>
      <c r="F607" s="69" t="s">
        <v>9717</v>
      </c>
      <c r="G607" s="67">
        <v>39594</v>
      </c>
      <c r="H607" s="69" t="s">
        <v>9718</v>
      </c>
      <c r="I607" s="67">
        <v>41393</v>
      </c>
      <c r="J607" s="69" t="s">
        <v>126</v>
      </c>
      <c r="K607" s="69" t="s">
        <v>1107</v>
      </c>
      <c r="L607" s="69" t="s">
        <v>8285</v>
      </c>
      <c r="M607" s="69" t="s">
        <v>8286</v>
      </c>
      <c r="N607" s="69" t="s">
        <v>9719</v>
      </c>
      <c r="O607" s="69" t="s">
        <v>9720</v>
      </c>
      <c r="P607" s="69" t="s">
        <v>9721</v>
      </c>
      <c r="Q607" s="69" t="s">
        <v>9722</v>
      </c>
      <c r="R607" s="69" t="s">
        <v>9723</v>
      </c>
      <c r="S607" s="69" t="s">
        <v>9724</v>
      </c>
      <c r="T607" s="69" t="s">
        <v>150</v>
      </c>
      <c r="U607" s="69" t="s">
        <v>150</v>
      </c>
      <c r="V607" s="69" t="s">
        <v>150</v>
      </c>
      <c r="W607" s="69" t="s">
        <v>150</v>
      </c>
      <c r="X607" s="69" t="s">
        <v>9725</v>
      </c>
      <c r="Y607" s="69" t="s">
        <v>9726</v>
      </c>
      <c r="Z607" s="69" t="s">
        <v>9727</v>
      </c>
      <c r="AA607" s="69" t="s">
        <v>9728</v>
      </c>
      <c r="AB607" s="69" t="s">
        <v>9729</v>
      </c>
      <c r="AC607" s="69" t="s">
        <v>9730</v>
      </c>
      <c r="AD607" s="69" t="s">
        <v>9731</v>
      </c>
      <c r="AE607" s="149" t="s">
        <v>9732</v>
      </c>
      <c r="AF607" s="150"/>
    </row>
    <row r="608" spans="1:32" ht="39.9" customHeight="1">
      <c r="A608" s="69">
        <v>866</v>
      </c>
      <c r="B608" s="69">
        <v>1891726798001</v>
      </c>
      <c r="C608" s="69" t="s">
        <v>9733</v>
      </c>
      <c r="D608" s="69" t="s">
        <v>10913</v>
      </c>
      <c r="E608" s="69" t="s">
        <v>291</v>
      </c>
      <c r="F608" s="69" t="s">
        <v>9734</v>
      </c>
      <c r="G608" s="67">
        <v>39589</v>
      </c>
      <c r="H608" s="69" t="s">
        <v>9735</v>
      </c>
      <c r="I608" s="67">
        <v>41394</v>
      </c>
      <c r="J608" s="69" t="s">
        <v>126</v>
      </c>
      <c r="K608" s="69" t="s">
        <v>1107</v>
      </c>
      <c r="L608" s="69" t="s">
        <v>1108</v>
      </c>
      <c r="M608" s="69" t="s">
        <v>1109</v>
      </c>
      <c r="N608" s="69" t="s">
        <v>9736</v>
      </c>
      <c r="O608" s="69" t="s">
        <v>9737</v>
      </c>
      <c r="P608" s="69" t="s">
        <v>9738</v>
      </c>
      <c r="Q608" s="69" t="s">
        <v>9739</v>
      </c>
      <c r="R608" s="69" t="s">
        <v>9740</v>
      </c>
      <c r="S608" s="69" t="s">
        <v>9741</v>
      </c>
      <c r="T608" s="69" t="s">
        <v>9742</v>
      </c>
      <c r="U608" s="69" t="s">
        <v>9743</v>
      </c>
      <c r="V608" s="69" t="s">
        <v>150</v>
      </c>
      <c r="W608" s="69" t="s">
        <v>150</v>
      </c>
      <c r="X608" s="69" t="s">
        <v>9744</v>
      </c>
      <c r="Y608" s="69" t="s">
        <v>9745</v>
      </c>
      <c r="Z608" s="69" t="s">
        <v>9746</v>
      </c>
      <c r="AA608" s="69" t="s">
        <v>9747</v>
      </c>
      <c r="AB608" s="69" t="s">
        <v>9748</v>
      </c>
      <c r="AC608" s="69" t="s">
        <v>9749</v>
      </c>
      <c r="AD608" s="69" t="s">
        <v>9750</v>
      </c>
      <c r="AE608" s="149" t="s">
        <v>9751</v>
      </c>
      <c r="AF608" s="150"/>
    </row>
    <row r="609" spans="1:32" ht="39.9" customHeight="1">
      <c r="A609" s="69">
        <v>867</v>
      </c>
      <c r="B609" s="69">
        <v>1891726828001</v>
      </c>
      <c r="C609" s="69" t="s">
        <v>9752</v>
      </c>
      <c r="D609" s="69" t="s">
        <v>10913</v>
      </c>
      <c r="E609" s="69" t="s">
        <v>178</v>
      </c>
      <c r="F609" s="69" t="s">
        <v>9753</v>
      </c>
      <c r="G609" s="67">
        <v>39603</v>
      </c>
      <c r="H609" s="69" t="s">
        <v>9754</v>
      </c>
      <c r="I609" s="67">
        <v>41403</v>
      </c>
      <c r="J609" s="69" t="s">
        <v>126</v>
      </c>
      <c r="K609" s="69" t="s">
        <v>1315</v>
      </c>
      <c r="L609" s="69" t="s">
        <v>1316</v>
      </c>
      <c r="M609" s="69" t="s">
        <v>1317</v>
      </c>
      <c r="N609" s="69" t="s">
        <v>9755</v>
      </c>
      <c r="O609" s="69" t="s">
        <v>9756</v>
      </c>
      <c r="P609" s="69" t="s">
        <v>9757</v>
      </c>
      <c r="Q609" s="69" t="s">
        <v>9758</v>
      </c>
      <c r="R609" s="69" t="s">
        <v>9759</v>
      </c>
      <c r="S609" s="69" t="s">
        <v>9760</v>
      </c>
      <c r="T609" s="69" t="s">
        <v>150</v>
      </c>
      <c r="U609" s="69" t="s">
        <v>150</v>
      </c>
      <c r="V609" s="69" t="s">
        <v>150</v>
      </c>
      <c r="W609" s="69" t="s">
        <v>150</v>
      </c>
      <c r="X609" s="69" t="s">
        <v>9761</v>
      </c>
      <c r="Y609" s="69" t="s">
        <v>9762</v>
      </c>
      <c r="Z609" s="69" t="s">
        <v>11380</v>
      </c>
      <c r="AA609" s="69" t="s">
        <v>11381</v>
      </c>
      <c r="AB609" s="69" t="s">
        <v>11382</v>
      </c>
      <c r="AC609" s="69" t="s">
        <v>11383</v>
      </c>
      <c r="AD609" s="69" t="s">
        <v>11384</v>
      </c>
      <c r="AE609" s="149" t="s">
        <v>11385</v>
      </c>
      <c r="AF609" s="150"/>
    </row>
    <row r="610" spans="1:32" ht="39.9" customHeight="1">
      <c r="A610" s="69">
        <v>868</v>
      </c>
      <c r="B610" s="69">
        <v>1891727190001</v>
      </c>
      <c r="C610" s="69" t="s">
        <v>9763</v>
      </c>
      <c r="D610" s="69" t="s">
        <v>10913</v>
      </c>
      <c r="E610" s="69" t="s">
        <v>241</v>
      </c>
      <c r="F610" s="69" t="s">
        <v>9764</v>
      </c>
      <c r="G610" s="67">
        <v>39646</v>
      </c>
      <c r="H610" s="69" t="s">
        <v>9765</v>
      </c>
      <c r="I610" s="67">
        <v>41866</v>
      </c>
      <c r="J610" s="69" t="s">
        <v>126</v>
      </c>
      <c r="K610" s="69" t="s">
        <v>1107</v>
      </c>
      <c r="L610" s="69" t="s">
        <v>87</v>
      </c>
      <c r="M610" s="69" t="s">
        <v>3211</v>
      </c>
      <c r="N610" s="69" t="s">
        <v>9766</v>
      </c>
      <c r="O610" s="69" t="s">
        <v>9767</v>
      </c>
      <c r="P610" s="69" t="s">
        <v>9768</v>
      </c>
      <c r="Q610" s="69" t="s">
        <v>1841</v>
      </c>
      <c r="R610" s="69" t="s">
        <v>9769</v>
      </c>
      <c r="S610" s="69" t="s">
        <v>12205</v>
      </c>
      <c r="T610" s="69" t="s">
        <v>150</v>
      </c>
      <c r="U610" s="69" t="s">
        <v>150</v>
      </c>
      <c r="V610" s="69" t="s">
        <v>150</v>
      </c>
      <c r="W610" s="69" t="s">
        <v>150</v>
      </c>
      <c r="X610" s="69" t="s">
        <v>9770</v>
      </c>
      <c r="Y610" s="69" t="s">
        <v>9771</v>
      </c>
      <c r="Z610" s="69" t="s">
        <v>9772</v>
      </c>
      <c r="AA610" s="69" t="s">
        <v>9773</v>
      </c>
      <c r="AB610" s="69" t="s">
        <v>9774</v>
      </c>
      <c r="AC610" s="69" t="s">
        <v>9775</v>
      </c>
      <c r="AD610" s="69" t="s">
        <v>9776</v>
      </c>
      <c r="AE610" s="149" t="s">
        <v>9777</v>
      </c>
      <c r="AF610" s="150"/>
    </row>
    <row r="611" spans="1:32" ht="39.9" customHeight="1">
      <c r="A611" s="69">
        <v>869</v>
      </c>
      <c r="B611" s="69">
        <v>1891727271001</v>
      </c>
      <c r="C611" s="69" t="s">
        <v>3208</v>
      </c>
      <c r="D611" s="69" t="s">
        <v>10913</v>
      </c>
      <c r="E611" s="69" t="s">
        <v>241</v>
      </c>
      <c r="F611" s="69" t="s">
        <v>9778</v>
      </c>
      <c r="G611" s="67">
        <v>39603</v>
      </c>
      <c r="H611" s="69" t="s">
        <v>9779</v>
      </c>
      <c r="I611" s="67">
        <v>41411</v>
      </c>
      <c r="J611" s="69" t="s">
        <v>126</v>
      </c>
      <c r="K611" s="69" t="s">
        <v>1107</v>
      </c>
      <c r="L611" s="69" t="s">
        <v>87</v>
      </c>
      <c r="M611" s="69" t="s">
        <v>3211</v>
      </c>
      <c r="N611" s="69" t="s">
        <v>9780</v>
      </c>
      <c r="O611" s="69" t="s">
        <v>9781</v>
      </c>
      <c r="P611" s="69" t="s">
        <v>9782</v>
      </c>
      <c r="Q611" s="69" t="s">
        <v>9783</v>
      </c>
      <c r="R611" s="69" t="s">
        <v>9784</v>
      </c>
      <c r="S611" s="69" t="s">
        <v>9785</v>
      </c>
      <c r="T611" s="69" t="s">
        <v>150</v>
      </c>
      <c r="U611" s="69" t="s">
        <v>150</v>
      </c>
      <c r="V611" s="69" t="s">
        <v>150</v>
      </c>
      <c r="W611" s="69" t="s">
        <v>150</v>
      </c>
      <c r="X611" s="69" t="s">
        <v>9786</v>
      </c>
      <c r="Y611" s="69" t="s">
        <v>9787</v>
      </c>
      <c r="Z611" s="69" t="s">
        <v>9788</v>
      </c>
      <c r="AA611" s="69" t="s">
        <v>9789</v>
      </c>
      <c r="AB611" s="69" t="s">
        <v>150</v>
      </c>
      <c r="AC611" s="69" t="s">
        <v>150</v>
      </c>
      <c r="AD611" s="69" t="s">
        <v>9790</v>
      </c>
      <c r="AE611" s="149" t="s">
        <v>9791</v>
      </c>
      <c r="AF611" s="150"/>
    </row>
    <row r="612" spans="1:32" ht="39.9" customHeight="1">
      <c r="A612" s="69">
        <v>870</v>
      </c>
      <c r="B612" s="69">
        <v>1891727565001</v>
      </c>
      <c r="C612" s="69" t="s">
        <v>9792</v>
      </c>
      <c r="D612" s="69" t="s">
        <v>10913</v>
      </c>
      <c r="E612" s="69" t="s">
        <v>241</v>
      </c>
      <c r="F612" s="69" t="s">
        <v>5093</v>
      </c>
      <c r="G612" s="67">
        <v>39552</v>
      </c>
      <c r="H612" s="69" t="s">
        <v>9793</v>
      </c>
      <c r="I612" s="67">
        <v>41402</v>
      </c>
      <c r="J612" s="69" t="s">
        <v>126</v>
      </c>
      <c r="K612" s="69" t="s">
        <v>1107</v>
      </c>
      <c r="L612" s="69" t="s">
        <v>87</v>
      </c>
      <c r="M612" s="69" t="s">
        <v>8933</v>
      </c>
      <c r="N612" s="69" t="s">
        <v>9794</v>
      </c>
      <c r="O612" s="69" t="s">
        <v>9795</v>
      </c>
      <c r="P612" s="69" t="s">
        <v>9796</v>
      </c>
      <c r="Q612" s="69" t="s">
        <v>9797</v>
      </c>
      <c r="R612" s="69" t="s">
        <v>9798</v>
      </c>
      <c r="S612" s="69" t="s">
        <v>9799</v>
      </c>
      <c r="T612" s="69" t="s">
        <v>12206</v>
      </c>
      <c r="U612" s="69" t="s">
        <v>12207</v>
      </c>
      <c r="V612" s="69" t="s">
        <v>150</v>
      </c>
      <c r="W612" s="69" t="s">
        <v>150</v>
      </c>
      <c r="X612" s="69" t="s">
        <v>12208</v>
      </c>
      <c r="Y612" s="69" t="s">
        <v>12209</v>
      </c>
      <c r="Z612" s="69" t="s">
        <v>9802</v>
      </c>
      <c r="AA612" s="69" t="s">
        <v>9803</v>
      </c>
      <c r="AB612" s="69" t="s">
        <v>9800</v>
      </c>
      <c r="AC612" s="69" t="s">
        <v>9801</v>
      </c>
      <c r="AD612" s="69" t="s">
        <v>12210</v>
      </c>
      <c r="AE612" s="149" t="s">
        <v>12211</v>
      </c>
      <c r="AF612" s="150"/>
    </row>
    <row r="613" spans="1:32" ht="39.9" customHeight="1">
      <c r="A613" s="69">
        <v>872</v>
      </c>
      <c r="B613" s="69">
        <v>1891728227001</v>
      </c>
      <c r="C613" s="69" t="s">
        <v>9804</v>
      </c>
      <c r="D613" s="69" t="s">
        <v>10913</v>
      </c>
      <c r="E613" s="69" t="s">
        <v>241</v>
      </c>
      <c r="F613" s="69" t="s">
        <v>9805</v>
      </c>
      <c r="G613" s="67">
        <v>39511</v>
      </c>
      <c r="H613" s="69" t="s">
        <v>9806</v>
      </c>
      <c r="I613" s="67">
        <v>41402</v>
      </c>
      <c r="J613" s="69" t="s">
        <v>126</v>
      </c>
      <c r="K613" s="69" t="s">
        <v>1315</v>
      </c>
      <c r="L613" s="69" t="s">
        <v>1754</v>
      </c>
      <c r="M613" s="69" t="s">
        <v>1754</v>
      </c>
      <c r="N613" s="69" t="s">
        <v>9807</v>
      </c>
      <c r="O613" s="69" t="s">
        <v>9808</v>
      </c>
      <c r="P613" s="69" t="s">
        <v>9809</v>
      </c>
      <c r="Q613" s="69" t="s">
        <v>9810</v>
      </c>
      <c r="R613" s="69" t="s">
        <v>9811</v>
      </c>
      <c r="S613" s="69" t="s">
        <v>9812</v>
      </c>
      <c r="T613" s="69" t="s">
        <v>150</v>
      </c>
      <c r="U613" s="69" t="s">
        <v>150</v>
      </c>
      <c r="V613" s="69" t="s">
        <v>150</v>
      </c>
      <c r="W613" s="69" t="s">
        <v>150</v>
      </c>
      <c r="X613" s="69" t="s">
        <v>9813</v>
      </c>
      <c r="Y613" s="69" t="s">
        <v>9814</v>
      </c>
      <c r="Z613" s="69" t="s">
        <v>9815</v>
      </c>
      <c r="AA613" s="69" t="s">
        <v>9816</v>
      </c>
      <c r="AB613" s="69" t="s">
        <v>9817</v>
      </c>
      <c r="AC613" s="69" t="s">
        <v>9818</v>
      </c>
      <c r="AD613" s="69" t="s">
        <v>9819</v>
      </c>
      <c r="AE613" s="149" t="s">
        <v>9820</v>
      </c>
      <c r="AF613" s="150"/>
    </row>
    <row r="614" spans="1:32" ht="39.9" customHeight="1">
      <c r="A614" s="69">
        <v>873</v>
      </c>
      <c r="B614" s="69">
        <v>1891728340001</v>
      </c>
      <c r="C614" s="69" t="s">
        <v>9821</v>
      </c>
      <c r="D614" s="69" t="s">
        <v>10913</v>
      </c>
      <c r="E614" s="69" t="s">
        <v>241</v>
      </c>
      <c r="F614" s="69" t="s">
        <v>9822</v>
      </c>
      <c r="G614" s="67">
        <v>37267</v>
      </c>
      <c r="H614" s="69" t="s">
        <v>9823</v>
      </c>
      <c r="I614" s="67">
        <v>41405</v>
      </c>
      <c r="J614" s="69" t="s">
        <v>126</v>
      </c>
      <c r="K614" s="69" t="s">
        <v>1107</v>
      </c>
      <c r="L614" s="69" t="s">
        <v>87</v>
      </c>
      <c r="M614" s="69" t="s">
        <v>9279</v>
      </c>
      <c r="N614" s="69" t="s">
        <v>9824</v>
      </c>
      <c r="O614" s="69" t="s">
        <v>9825</v>
      </c>
      <c r="P614" s="69" t="s">
        <v>9826</v>
      </c>
      <c r="Q614" s="69" t="s">
        <v>9827</v>
      </c>
      <c r="R614" s="69" t="s">
        <v>9828</v>
      </c>
      <c r="S614" s="69" t="s">
        <v>9829</v>
      </c>
      <c r="T614" s="69" t="s">
        <v>150</v>
      </c>
      <c r="U614" s="69" t="s">
        <v>150</v>
      </c>
      <c r="V614" s="69" t="s">
        <v>150</v>
      </c>
      <c r="W614" s="69" t="s">
        <v>150</v>
      </c>
      <c r="X614" s="69" t="s">
        <v>9830</v>
      </c>
      <c r="Y614" s="69" t="s">
        <v>9831</v>
      </c>
      <c r="Z614" s="69" t="s">
        <v>9832</v>
      </c>
      <c r="AA614" s="69" t="s">
        <v>9833</v>
      </c>
      <c r="AB614" s="69" t="s">
        <v>9834</v>
      </c>
      <c r="AC614" s="69" t="s">
        <v>9835</v>
      </c>
      <c r="AD614" s="69" t="s">
        <v>9836</v>
      </c>
      <c r="AE614" s="149" t="s">
        <v>9837</v>
      </c>
      <c r="AF614" s="150"/>
    </row>
    <row r="615" spans="1:32" ht="39.9" customHeight="1">
      <c r="A615" s="69">
        <v>874</v>
      </c>
      <c r="B615" s="69">
        <v>1891728855001</v>
      </c>
      <c r="C615" s="69" t="s">
        <v>9838</v>
      </c>
      <c r="D615" s="69" t="s">
        <v>10913</v>
      </c>
      <c r="E615" s="69" t="s">
        <v>241</v>
      </c>
      <c r="F615" s="69" t="s">
        <v>581</v>
      </c>
      <c r="G615" s="67">
        <v>39317</v>
      </c>
      <c r="H615" s="69" t="s">
        <v>9839</v>
      </c>
      <c r="I615" s="67">
        <v>41478</v>
      </c>
      <c r="J615" s="69" t="s">
        <v>126</v>
      </c>
      <c r="K615" s="69" t="s">
        <v>1107</v>
      </c>
      <c r="L615" s="69" t="s">
        <v>87</v>
      </c>
      <c r="M615" s="69" t="s">
        <v>8933</v>
      </c>
      <c r="N615" s="69" t="s">
        <v>11187</v>
      </c>
      <c r="O615" s="69" t="s">
        <v>9840</v>
      </c>
      <c r="P615" s="69" t="s">
        <v>9841</v>
      </c>
      <c r="Q615" s="69" t="s">
        <v>9842</v>
      </c>
      <c r="R615" s="69" t="s">
        <v>9843</v>
      </c>
      <c r="S615" s="69" t="s">
        <v>12212</v>
      </c>
      <c r="T615" s="69" t="s">
        <v>150</v>
      </c>
      <c r="U615" s="69" t="s">
        <v>150</v>
      </c>
      <c r="V615" s="69" t="s">
        <v>150</v>
      </c>
      <c r="W615" s="69" t="s">
        <v>150</v>
      </c>
      <c r="X615" s="69" t="s">
        <v>9844</v>
      </c>
      <c r="Y615" s="69" t="s">
        <v>9845</v>
      </c>
      <c r="Z615" s="69" t="s">
        <v>9846</v>
      </c>
      <c r="AA615" s="69" t="s">
        <v>9847</v>
      </c>
      <c r="AB615" s="69" t="s">
        <v>9848</v>
      </c>
      <c r="AC615" s="69" t="s">
        <v>9849</v>
      </c>
      <c r="AD615" s="69" t="s">
        <v>9850</v>
      </c>
      <c r="AE615" s="149" t="s">
        <v>9851</v>
      </c>
      <c r="AF615" s="150"/>
    </row>
    <row r="616" spans="1:32" ht="39.9" customHeight="1">
      <c r="A616" s="69">
        <v>876</v>
      </c>
      <c r="B616" s="69">
        <v>1891729193001</v>
      </c>
      <c r="C616" s="69" t="s">
        <v>9852</v>
      </c>
      <c r="D616" s="69" t="s">
        <v>10913</v>
      </c>
      <c r="E616" s="69" t="s">
        <v>241</v>
      </c>
      <c r="F616" s="69" t="s">
        <v>2800</v>
      </c>
      <c r="G616" s="67">
        <v>39810</v>
      </c>
      <c r="H616" s="69" t="s">
        <v>9853</v>
      </c>
      <c r="I616" s="67">
        <v>41411</v>
      </c>
      <c r="J616" s="69" t="s">
        <v>126</v>
      </c>
      <c r="K616" s="69" t="s">
        <v>1107</v>
      </c>
      <c r="L616" s="69" t="s">
        <v>8285</v>
      </c>
      <c r="M616" s="69" t="s">
        <v>3012</v>
      </c>
      <c r="N616" s="69" t="s">
        <v>9854</v>
      </c>
      <c r="O616" s="69" t="s">
        <v>9855</v>
      </c>
      <c r="P616" s="69" t="s">
        <v>9856</v>
      </c>
      <c r="Q616" s="69" t="s">
        <v>9857</v>
      </c>
      <c r="R616" s="69" t="s">
        <v>9858</v>
      </c>
      <c r="S616" s="69" t="s">
        <v>9859</v>
      </c>
      <c r="T616" s="69" t="s">
        <v>150</v>
      </c>
      <c r="U616" s="69" t="s">
        <v>150</v>
      </c>
      <c r="V616" s="69" t="s">
        <v>150</v>
      </c>
      <c r="W616" s="69" t="s">
        <v>150</v>
      </c>
      <c r="X616" s="69" t="s">
        <v>9860</v>
      </c>
      <c r="Y616" s="69" t="s">
        <v>9861</v>
      </c>
      <c r="Z616" s="69" t="s">
        <v>9862</v>
      </c>
      <c r="AA616" s="69" t="s">
        <v>9863</v>
      </c>
      <c r="AB616" s="69" t="s">
        <v>9864</v>
      </c>
      <c r="AC616" s="69" t="s">
        <v>9865</v>
      </c>
      <c r="AD616" s="69" t="s">
        <v>9866</v>
      </c>
      <c r="AE616" s="149" t="s">
        <v>9867</v>
      </c>
      <c r="AF616" s="150"/>
    </row>
    <row r="617" spans="1:32" ht="39.9" customHeight="1">
      <c r="A617" s="69">
        <v>878</v>
      </c>
      <c r="B617" s="69">
        <v>1891732429001</v>
      </c>
      <c r="C617" s="69" t="s">
        <v>9868</v>
      </c>
      <c r="D617" s="69" t="s">
        <v>10913</v>
      </c>
      <c r="E617" s="69" t="s">
        <v>178</v>
      </c>
      <c r="F617" s="69" t="s">
        <v>9869</v>
      </c>
      <c r="G617" s="67">
        <v>39973</v>
      </c>
      <c r="H617" s="69" t="s">
        <v>9870</v>
      </c>
      <c r="I617" s="67">
        <v>41408</v>
      </c>
      <c r="J617" s="69" t="s">
        <v>126</v>
      </c>
      <c r="K617" s="69" t="s">
        <v>1107</v>
      </c>
      <c r="L617" s="69" t="s">
        <v>87</v>
      </c>
      <c r="M617" s="69" t="s">
        <v>9230</v>
      </c>
      <c r="N617" s="69" t="s">
        <v>9871</v>
      </c>
      <c r="O617" s="69" t="s">
        <v>9872</v>
      </c>
      <c r="P617" s="69" t="s">
        <v>9873</v>
      </c>
      <c r="Q617" s="69" t="s">
        <v>9874</v>
      </c>
      <c r="R617" s="69" t="s">
        <v>9875</v>
      </c>
      <c r="S617" s="69" t="s">
        <v>9876</v>
      </c>
      <c r="T617" s="69" t="s">
        <v>150</v>
      </c>
      <c r="U617" s="69" t="s">
        <v>150</v>
      </c>
      <c r="V617" s="69" t="s">
        <v>150</v>
      </c>
      <c r="W617" s="69" t="s">
        <v>150</v>
      </c>
      <c r="X617" s="69" t="s">
        <v>9877</v>
      </c>
      <c r="Y617" s="69" t="s">
        <v>9878</v>
      </c>
      <c r="Z617" s="69" t="s">
        <v>9879</v>
      </c>
      <c r="AA617" s="69" t="s">
        <v>9880</v>
      </c>
      <c r="AB617" s="69" t="s">
        <v>9881</v>
      </c>
      <c r="AC617" s="69" t="s">
        <v>9882</v>
      </c>
      <c r="AD617" s="69" t="s">
        <v>9883</v>
      </c>
      <c r="AE617" s="149" t="s">
        <v>9884</v>
      </c>
      <c r="AF617" s="150"/>
    </row>
    <row r="618" spans="1:32" ht="39.9" customHeight="1">
      <c r="A618" s="69">
        <v>879</v>
      </c>
      <c r="B618" s="69">
        <v>1891733093001</v>
      </c>
      <c r="C618" s="69" t="s">
        <v>9885</v>
      </c>
      <c r="D618" s="69" t="s">
        <v>10913</v>
      </c>
      <c r="E618" s="69" t="s">
        <v>178</v>
      </c>
      <c r="F618" s="69" t="s">
        <v>9886</v>
      </c>
      <c r="G618" s="67">
        <v>39967</v>
      </c>
      <c r="H618" s="69" t="s">
        <v>9887</v>
      </c>
      <c r="I618" s="67">
        <v>41405</v>
      </c>
      <c r="J618" s="69" t="s">
        <v>126</v>
      </c>
      <c r="K618" s="69" t="s">
        <v>1107</v>
      </c>
      <c r="L618" s="69" t="s">
        <v>1108</v>
      </c>
      <c r="M618" s="69" t="s">
        <v>8845</v>
      </c>
      <c r="N618" s="69" t="s">
        <v>9888</v>
      </c>
      <c r="O618" s="69" t="s">
        <v>9889</v>
      </c>
      <c r="P618" s="69" t="s">
        <v>9890</v>
      </c>
      <c r="Q618" s="69" t="s">
        <v>9891</v>
      </c>
      <c r="R618" s="69" t="s">
        <v>9892</v>
      </c>
      <c r="S618" s="69" t="s">
        <v>12213</v>
      </c>
      <c r="T618" s="69" t="s">
        <v>150</v>
      </c>
      <c r="U618" s="69" t="s">
        <v>150</v>
      </c>
      <c r="V618" s="69" t="s">
        <v>150</v>
      </c>
      <c r="W618" s="69" t="s">
        <v>150</v>
      </c>
      <c r="X618" s="69" t="s">
        <v>9893</v>
      </c>
      <c r="Y618" s="69" t="s">
        <v>9894</v>
      </c>
      <c r="Z618" s="69" t="s">
        <v>9895</v>
      </c>
      <c r="AA618" s="69" t="s">
        <v>9896</v>
      </c>
      <c r="AB618" s="69" t="s">
        <v>9897</v>
      </c>
      <c r="AC618" s="69" t="s">
        <v>12214</v>
      </c>
      <c r="AD618" s="69" t="s">
        <v>9898</v>
      </c>
      <c r="AE618" s="149" t="s">
        <v>9899</v>
      </c>
      <c r="AF618" s="150"/>
    </row>
    <row r="619" spans="1:32" ht="39.9" customHeight="1">
      <c r="A619" s="69">
        <v>880</v>
      </c>
      <c r="B619" s="69">
        <v>1891733174001</v>
      </c>
      <c r="C619" s="69" t="s">
        <v>9900</v>
      </c>
      <c r="D619" s="69" t="s">
        <v>10913</v>
      </c>
      <c r="E619" s="69" t="s">
        <v>241</v>
      </c>
      <c r="F619" s="69" t="s">
        <v>9901</v>
      </c>
      <c r="G619" s="67">
        <v>39295</v>
      </c>
      <c r="H619" s="69" t="s">
        <v>9902</v>
      </c>
      <c r="I619" s="67">
        <v>41402</v>
      </c>
      <c r="J619" s="69" t="s">
        <v>126</v>
      </c>
      <c r="K619" s="69" t="s">
        <v>1107</v>
      </c>
      <c r="L619" s="69" t="s">
        <v>87</v>
      </c>
      <c r="M619" s="69" t="s">
        <v>9903</v>
      </c>
      <c r="N619" s="69" t="s">
        <v>9904</v>
      </c>
      <c r="O619" s="69" t="s">
        <v>9905</v>
      </c>
      <c r="P619" s="69" t="s">
        <v>9906</v>
      </c>
      <c r="Q619" s="69" t="s">
        <v>9907</v>
      </c>
      <c r="R619" s="69" t="s">
        <v>9908</v>
      </c>
      <c r="S619" s="69" t="s">
        <v>9909</v>
      </c>
      <c r="T619" s="69" t="s">
        <v>150</v>
      </c>
      <c r="U619" s="69" t="s">
        <v>150</v>
      </c>
      <c r="V619" s="69" t="s">
        <v>150</v>
      </c>
      <c r="W619" s="69" t="s">
        <v>150</v>
      </c>
      <c r="X619" s="69" t="s">
        <v>9910</v>
      </c>
      <c r="Y619" s="69" t="s">
        <v>9911</v>
      </c>
      <c r="Z619" s="69" t="s">
        <v>9912</v>
      </c>
      <c r="AA619" s="69" t="s">
        <v>9913</v>
      </c>
      <c r="AB619" s="69" t="s">
        <v>9914</v>
      </c>
      <c r="AC619" s="69" t="s">
        <v>9915</v>
      </c>
      <c r="AD619" s="69" t="s">
        <v>9916</v>
      </c>
      <c r="AE619" s="149" t="s">
        <v>9917</v>
      </c>
      <c r="AF619" s="150"/>
    </row>
    <row r="620" spans="1:32" ht="39.9" customHeight="1">
      <c r="A620" s="69">
        <v>881</v>
      </c>
      <c r="B620" s="69">
        <v>1891733719001</v>
      </c>
      <c r="C620" s="69" t="s">
        <v>9918</v>
      </c>
      <c r="D620" s="69" t="s">
        <v>10913</v>
      </c>
      <c r="E620" s="69" t="s">
        <v>178</v>
      </c>
      <c r="F620" s="69" t="s">
        <v>9919</v>
      </c>
      <c r="G620" s="67">
        <v>39784</v>
      </c>
      <c r="H620" s="69" t="s">
        <v>9920</v>
      </c>
      <c r="I620" s="67">
        <v>41405</v>
      </c>
      <c r="J620" s="69" t="s">
        <v>126</v>
      </c>
      <c r="K620" s="69" t="s">
        <v>1107</v>
      </c>
      <c r="L620" s="69" t="s">
        <v>1108</v>
      </c>
      <c r="M620" s="69" t="s">
        <v>1109</v>
      </c>
      <c r="N620" s="69" t="s">
        <v>11188</v>
      </c>
      <c r="O620" s="69" t="s">
        <v>9921</v>
      </c>
      <c r="P620" s="69" t="s">
        <v>9922</v>
      </c>
      <c r="Q620" s="69" t="s">
        <v>9923</v>
      </c>
      <c r="R620" s="69" t="s">
        <v>9924</v>
      </c>
      <c r="S620" s="69" t="s">
        <v>9925</v>
      </c>
      <c r="T620" s="69" t="s">
        <v>150</v>
      </c>
      <c r="U620" s="69" t="s">
        <v>150</v>
      </c>
      <c r="V620" s="69" t="s">
        <v>150</v>
      </c>
      <c r="W620" s="69" t="s">
        <v>150</v>
      </c>
      <c r="X620" s="69" t="s">
        <v>9926</v>
      </c>
      <c r="Y620" s="69" t="s">
        <v>9927</v>
      </c>
      <c r="Z620" s="69" t="s">
        <v>9928</v>
      </c>
      <c r="AA620" s="69" t="s">
        <v>9929</v>
      </c>
      <c r="AB620" s="69" t="s">
        <v>9930</v>
      </c>
      <c r="AC620" s="69" t="s">
        <v>9931</v>
      </c>
      <c r="AD620" s="69" t="s">
        <v>9932</v>
      </c>
      <c r="AE620" s="149" t="s">
        <v>9933</v>
      </c>
      <c r="AF620" s="150"/>
    </row>
    <row r="621" spans="1:32" ht="39.9" customHeight="1">
      <c r="A621" s="69">
        <v>882</v>
      </c>
      <c r="B621" s="69">
        <v>1891733883001</v>
      </c>
      <c r="C621" s="69" t="s">
        <v>9934</v>
      </c>
      <c r="D621" s="69" t="s">
        <v>10913</v>
      </c>
      <c r="E621" s="69" t="s">
        <v>241</v>
      </c>
      <c r="F621" s="69" t="s">
        <v>9935</v>
      </c>
      <c r="G621" s="67">
        <v>39988</v>
      </c>
      <c r="H621" s="69" t="s">
        <v>9936</v>
      </c>
      <c r="I621" s="67">
        <v>41424</v>
      </c>
      <c r="J621" s="69" t="s">
        <v>126</v>
      </c>
      <c r="K621" s="69" t="s">
        <v>1107</v>
      </c>
      <c r="L621" s="69" t="s">
        <v>87</v>
      </c>
      <c r="M621" s="69" t="s">
        <v>5450</v>
      </c>
      <c r="N621" s="69" t="s">
        <v>9937</v>
      </c>
      <c r="O621" s="69" t="s">
        <v>9938</v>
      </c>
      <c r="P621" s="69" t="s">
        <v>9939</v>
      </c>
      <c r="Q621" s="69" t="s">
        <v>9940</v>
      </c>
      <c r="R621" s="69" t="s">
        <v>9941</v>
      </c>
      <c r="S621" s="69" t="s">
        <v>9942</v>
      </c>
      <c r="T621" s="69" t="s">
        <v>150</v>
      </c>
      <c r="U621" s="69" t="s">
        <v>150</v>
      </c>
      <c r="V621" s="69" t="s">
        <v>150</v>
      </c>
      <c r="W621" s="69" t="s">
        <v>150</v>
      </c>
      <c r="X621" s="69" t="s">
        <v>9943</v>
      </c>
      <c r="Y621" s="69" t="s">
        <v>9944</v>
      </c>
      <c r="Z621" s="69" t="s">
        <v>9945</v>
      </c>
      <c r="AA621" s="69" t="s">
        <v>9946</v>
      </c>
      <c r="AB621" s="69" t="s">
        <v>9947</v>
      </c>
      <c r="AC621" s="69" t="s">
        <v>9948</v>
      </c>
      <c r="AD621" s="69" t="s">
        <v>9949</v>
      </c>
      <c r="AE621" s="149" t="s">
        <v>9950</v>
      </c>
      <c r="AF621" s="150"/>
    </row>
    <row r="622" spans="1:32" ht="39.9" customHeight="1">
      <c r="A622" s="69">
        <v>885</v>
      </c>
      <c r="B622" s="69">
        <v>1891734650001</v>
      </c>
      <c r="C622" s="69" t="s">
        <v>9951</v>
      </c>
      <c r="D622" s="69" t="s">
        <v>10913</v>
      </c>
      <c r="E622" s="69" t="s">
        <v>178</v>
      </c>
      <c r="F622" s="69" t="s">
        <v>9952</v>
      </c>
      <c r="G622" s="67">
        <v>40130</v>
      </c>
      <c r="H622" s="69" t="s">
        <v>9953</v>
      </c>
      <c r="I622" s="67">
        <v>41429</v>
      </c>
      <c r="J622" s="69" t="s">
        <v>126</v>
      </c>
      <c r="K622" s="69" t="s">
        <v>1107</v>
      </c>
      <c r="L622" s="69" t="s">
        <v>87</v>
      </c>
      <c r="M622" s="69" t="s">
        <v>8618</v>
      </c>
      <c r="N622" s="69" t="s">
        <v>11189</v>
      </c>
      <c r="O622" s="69" t="s">
        <v>9954</v>
      </c>
      <c r="P622" s="69" t="s">
        <v>9955</v>
      </c>
      <c r="Q622" s="69" t="s">
        <v>9956</v>
      </c>
      <c r="R622" s="69" t="s">
        <v>9957</v>
      </c>
      <c r="S622" s="69" t="s">
        <v>9958</v>
      </c>
      <c r="T622" s="69" t="s">
        <v>150</v>
      </c>
      <c r="U622" s="69" t="s">
        <v>150</v>
      </c>
      <c r="V622" s="69" t="s">
        <v>150</v>
      </c>
      <c r="W622" s="69" t="s">
        <v>150</v>
      </c>
      <c r="X622" s="69" t="s">
        <v>9959</v>
      </c>
      <c r="Y622" s="69" t="s">
        <v>9960</v>
      </c>
      <c r="Z622" s="69" t="s">
        <v>9961</v>
      </c>
      <c r="AA622" s="69" t="s">
        <v>9962</v>
      </c>
      <c r="AB622" s="69" t="s">
        <v>9963</v>
      </c>
      <c r="AC622" s="69" t="s">
        <v>9964</v>
      </c>
      <c r="AD622" s="69" t="s">
        <v>9965</v>
      </c>
      <c r="AE622" s="149" t="s">
        <v>9966</v>
      </c>
      <c r="AF622" s="150"/>
    </row>
    <row r="623" spans="1:32" ht="39.9" customHeight="1">
      <c r="A623" s="69">
        <v>887</v>
      </c>
      <c r="B623" s="69">
        <v>1891734774001</v>
      </c>
      <c r="C623" s="69" t="s">
        <v>9967</v>
      </c>
      <c r="D623" s="69" t="s">
        <v>10913</v>
      </c>
      <c r="E623" s="69" t="s">
        <v>241</v>
      </c>
      <c r="F623" s="69" t="s">
        <v>9968</v>
      </c>
      <c r="G623" s="67">
        <v>40116</v>
      </c>
      <c r="H623" s="69" t="s">
        <v>9969</v>
      </c>
      <c r="I623" s="67">
        <v>41439</v>
      </c>
      <c r="J623" s="69" t="s">
        <v>126</v>
      </c>
      <c r="K623" s="69" t="s">
        <v>9970</v>
      </c>
      <c r="L623" s="69" t="s">
        <v>9971</v>
      </c>
      <c r="M623" s="69" t="s">
        <v>9972</v>
      </c>
      <c r="N623" s="69" t="s">
        <v>9973</v>
      </c>
      <c r="O623" s="69" t="s">
        <v>9974</v>
      </c>
      <c r="P623" s="69" t="s">
        <v>9975</v>
      </c>
      <c r="Q623" s="69" t="s">
        <v>9976</v>
      </c>
      <c r="R623" s="69" t="s">
        <v>9977</v>
      </c>
      <c r="S623" s="69" t="s">
        <v>9978</v>
      </c>
      <c r="T623" s="69" t="s">
        <v>150</v>
      </c>
      <c r="U623" s="69" t="s">
        <v>150</v>
      </c>
      <c r="V623" s="69" t="s">
        <v>150</v>
      </c>
      <c r="W623" s="69" t="s">
        <v>150</v>
      </c>
      <c r="X623" s="69" t="s">
        <v>9979</v>
      </c>
      <c r="Y623" s="69" t="s">
        <v>9980</v>
      </c>
      <c r="Z623" s="69" t="s">
        <v>9981</v>
      </c>
      <c r="AA623" s="69" t="s">
        <v>12215</v>
      </c>
      <c r="AB623" s="69" t="s">
        <v>9982</v>
      </c>
      <c r="AC623" s="69" t="s">
        <v>12216</v>
      </c>
      <c r="AD623" s="69" t="s">
        <v>9983</v>
      </c>
      <c r="AE623" s="149" t="s">
        <v>9984</v>
      </c>
      <c r="AF623" s="150"/>
    </row>
    <row r="624" spans="1:32" ht="39.9" customHeight="1">
      <c r="A624" s="69">
        <v>888</v>
      </c>
      <c r="B624" s="69">
        <v>1891735002001</v>
      </c>
      <c r="C624" s="69" t="s">
        <v>9985</v>
      </c>
      <c r="D624" s="69" t="s">
        <v>10913</v>
      </c>
      <c r="E624" s="69" t="s">
        <v>178</v>
      </c>
      <c r="F624" s="69" t="s">
        <v>9986</v>
      </c>
      <c r="G624" s="67">
        <v>40164</v>
      </c>
      <c r="H624" s="69" t="s">
        <v>9987</v>
      </c>
      <c r="I624" s="67">
        <v>41403</v>
      </c>
      <c r="J624" s="69" t="s">
        <v>126</v>
      </c>
      <c r="K624" s="69" t="s">
        <v>1315</v>
      </c>
      <c r="L624" s="69" t="s">
        <v>1334</v>
      </c>
      <c r="M624" s="69" t="s">
        <v>714</v>
      </c>
      <c r="N624" s="69" t="s">
        <v>9988</v>
      </c>
      <c r="O624" s="69" t="s">
        <v>9989</v>
      </c>
      <c r="P624" s="69" t="s">
        <v>9990</v>
      </c>
      <c r="Q624" s="69" t="s">
        <v>9991</v>
      </c>
      <c r="R624" s="69" t="s">
        <v>9992</v>
      </c>
      <c r="S624" s="69" t="s">
        <v>12217</v>
      </c>
      <c r="T624" s="69" t="s">
        <v>150</v>
      </c>
      <c r="U624" s="69" t="s">
        <v>150</v>
      </c>
      <c r="V624" s="69" t="s">
        <v>150</v>
      </c>
      <c r="W624" s="69" t="s">
        <v>150</v>
      </c>
      <c r="X624" s="69" t="s">
        <v>9993</v>
      </c>
      <c r="Y624" s="69" t="s">
        <v>9994</v>
      </c>
      <c r="Z624" s="69" t="s">
        <v>9995</v>
      </c>
      <c r="AA624" s="69" t="s">
        <v>9996</v>
      </c>
      <c r="AB624" s="69" t="s">
        <v>9997</v>
      </c>
      <c r="AC624" s="69" t="s">
        <v>9998</v>
      </c>
      <c r="AD624" s="69" t="s">
        <v>9999</v>
      </c>
      <c r="AE624" s="149" t="s">
        <v>10000</v>
      </c>
      <c r="AF624" s="150"/>
    </row>
    <row r="625" spans="1:32" ht="39.9" customHeight="1">
      <c r="A625" s="69">
        <v>889</v>
      </c>
      <c r="B625" s="69">
        <v>1891735037001</v>
      </c>
      <c r="C625" s="69" t="s">
        <v>10001</v>
      </c>
      <c r="D625" s="69" t="s">
        <v>10913</v>
      </c>
      <c r="E625" s="69" t="s">
        <v>241</v>
      </c>
      <c r="F625" s="69" t="s">
        <v>10002</v>
      </c>
      <c r="G625" s="67">
        <v>39317</v>
      </c>
      <c r="H625" s="69" t="s">
        <v>10003</v>
      </c>
      <c r="I625" s="67">
        <v>41417</v>
      </c>
      <c r="J625" s="69" t="s">
        <v>126</v>
      </c>
      <c r="K625" s="69" t="s">
        <v>1107</v>
      </c>
      <c r="L625" s="69" t="s">
        <v>87</v>
      </c>
      <c r="M625" s="69" t="s">
        <v>8601</v>
      </c>
      <c r="N625" s="69" t="s">
        <v>10004</v>
      </c>
      <c r="O625" s="69" t="s">
        <v>10005</v>
      </c>
      <c r="P625" s="69" t="s">
        <v>10006</v>
      </c>
      <c r="Q625" s="69" t="s">
        <v>10007</v>
      </c>
      <c r="R625" s="69" t="s">
        <v>10008</v>
      </c>
      <c r="S625" s="69" t="s">
        <v>12218</v>
      </c>
      <c r="T625" s="69" t="s">
        <v>150</v>
      </c>
      <c r="U625" s="69" t="s">
        <v>150</v>
      </c>
      <c r="V625" s="69" t="s">
        <v>150</v>
      </c>
      <c r="W625" s="69" t="s">
        <v>150</v>
      </c>
      <c r="X625" s="69" t="s">
        <v>10009</v>
      </c>
      <c r="Y625" s="69" t="s">
        <v>10010</v>
      </c>
      <c r="Z625" s="69" t="s">
        <v>10011</v>
      </c>
      <c r="AA625" s="69" t="s">
        <v>10012</v>
      </c>
      <c r="AB625" s="69" t="s">
        <v>10013</v>
      </c>
      <c r="AC625" s="69" t="s">
        <v>10014</v>
      </c>
      <c r="AD625" s="69" t="s">
        <v>10015</v>
      </c>
      <c r="AE625" s="149" t="s">
        <v>10016</v>
      </c>
      <c r="AF625" s="150"/>
    </row>
    <row r="626" spans="1:32" ht="39.9" customHeight="1">
      <c r="A626" s="69">
        <v>895</v>
      </c>
      <c r="B626" s="69">
        <v>1891736335001</v>
      </c>
      <c r="C626" s="69" t="s">
        <v>10018</v>
      </c>
      <c r="D626" s="69" t="s">
        <v>10913</v>
      </c>
      <c r="E626" s="69" t="s">
        <v>241</v>
      </c>
      <c r="F626" s="69" t="s">
        <v>10019</v>
      </c>
      <c r="G626" s="67">
        <v>40281</v>
      </c>
      <c r="H626" s="69" t="s">
        <v>10020</v>
      </c>
      <c r="I626" s="67">
        <v>41444</v>
      </c>
      <c r="J626" s="69" t="s">
        <v>126</v>
      </c>
      <c r="K626" s="69" t="s">
        <v>1107</v>
      </c>
      <c r="L626" s="69" t="s">
        <v>87</v>
      </c>
      <c r="M626" s="69" t="s">
        <v>8618</v>
      </c>
      <c r="N626" s="69" t="s">
        <v>10021</v>
      </c>
      <c r="O626" s="69" t="s">
        <v>10022</v>
      </c>
      <c r="P626" s="69" t="s">
        <v>10023</v>
      </c>
      <c r="Q626" s="69" t="s">
        <v>10024</v>
      </c>
      <c r="R626" s="69" t="s">
        <v>10025</v>
      </c>
      <c r="S626" s="69" t="s">
        <v>10026</v>
      </c>
      <c r="T626" s="69" t="s">
        <v>150</v>
      </c>
      <c r="U626" s="69" t="s">
        <v>150</v>
      </c>
      <c r="V626" s="69" t="s">
        <v>150</v>
      </c>
      <c r="W626" s="69" t="s">
        <v>150</v>
      </c>
      <c r="X626" s="69" t="s">
        <v>10027</v>
      </c>
      <c r="Y626" s="69" t="s">
        <v>10028</v>
      </c>
      <c r="Z626" s="69" t="s">
        <v>10029</v>
      </c>
      <c r="AA626" s="69" t="s">
        <v>10030</v>
      </c>
      <c r="AB626" s="69" t="s">
        <v>10031</v>
      </c>
      <c r="AC626" s="69" t="s">
        <v>10032</v>
      </c>
      <c r="AD626" s="69" t="s">
        <v>10033</v>
      </c>
      <c r="AE626" s="149" t="s">
        <v>10034</v>
      </c>
      <c r="AF626" s="150"/>
    </row>
    <row r="627" spans="1:32" ht="39.9" customHeight="1">
      <c r="A627" s="69">
        <v>896</v>
      </c>
      <c r="B627" s="69">
        <v>1891736785001</v>
      </c>
      <c r="C627" s="69" t="s">
        <v>10035</v>
      </c>
      <c r="D627" s="69" t="s">
        <v>10913</v>
      </c>
      <c r="E627" s="69" t="s">
        <v>241</v>
      </c>
      <c r="F627" s="69" t="s">
        <v>10036</v>
      </c>
      <c r="G627" s="67">
        <v>40281</v>
      </c>
      <c r="H627" s="69" t="s">
        <v>10037</v>
      </c>
      <c r="I627" s="67">
        <v>41460</v>
      </c>
      <c r="J627" s="69" t="s">
        <v>126</v>
      </c>
      <c r="K627" s="69" t="s">
        <v>1315</v>
      </c>
      <c r="L627" s="69" t="s">
        <v>1316</v>
      </c>
      <c r="M627" s="69" t="s">
        <v>1537</v>
      </c>
      <c r="N627" s="69" t="s">
        <v>10038</v>
      </c>
      <c r="O627" s="69" t="s">
        <v>10039</v>
      </c>
      <c r="P627" s="69" t="s">
        <v>10040</v>
      </c>
      <c r="Q627" s="69" t="s">
        <v>11386</v>
      </c>
      <c r="R627" s="69" t="s">
        <v>10041</v>
      </c>
      <c r="S627" s="69" t="s">
        <v>10042</v>
      </c>
      <c r="T627" s="69" t="s">
        <v>150</v>
      </c>
      <c r="U627" s="69" t="s">
        <v>150</v>
      </c>
      <c r="V627" s="69" t="s">
        <v>150</v>
      </c>
      <c r="W627" s="69" t="s">
        <v>150</v>
      </c>
      <c r="X627" s="69" t="s">
        <v>10043</v>
      </c>
      <c r="Y627" s="69" t="s">
        <v>10044</v>
      </c>
      <c r="Z627" s="69" t="s">
        <v>10045</v>
      </c>
      <c r="AA627" s="69" t="s">
        <v>10046</v>
      </c>
      <c r="AB627" s="69" t="s">
        <v>10047</v>
      </c>
      <c r="AC627" s="69" t="s">
        <v>10048</v>
      </c>
      <c r="AD627" s="69" t="s">
        <v>10049</v>
      </c>
      <c r="AE627" s="149" t="s">
        <v>10050</v>
      </c>
      <c r="AF627" s="150"/>
    </row>
    <row r="628" spans="1:32" ht="39.9" customHeight="1">
      <c r="A628" s="69">
        <v>897</v>
      </c>
      <c r="B628" s="69">
        <v>1891736882001</v>
      </c>
      <c r="C628" s="69" t="s">
        <v>10051</v>
      </c>
      <c r="D628" s="69" t="s">
        <v>10913</v>
      </c>
      <c r="E628" s="69" t="s">
        <v>178</v>
      </c>
      <c r="F628" s="69" t="s">
        <v>10052</v>
      </c>
      <c r="G628" s="67">
        <v>40323</v>
      </c>
      <c r="H628" s="69" t="s">
        <v>10053</v>
      </c>
      <c r="I628" s="67">
        <v>41408</v>
      </c>
      <c r="J628" s="69" t="s">
        <v>126</v>
      </c>
      <c r="K628" s="69" t="s">
        <v>1107</v>
      </c>
      <c r="L628" s="69" t="s">
        <v>87</v>
      </c>
      <c r="M628" s="69" t="s">
        <v>8601</v>
      </c>
      <c r="N628" s="69" t="s">
        <v>10054</v>
      </c>
      <c r="O628" s="69" t="s">
        <v>10055</v>
      </c>
      <c r="P628" s="69" t="s">
        <v>10056</v>
      </c>
      <c r="Q628" s="69" t="s">
        <v>10057</v>
      </c>
      <c r="R628" s="69" t="s">
        <v>10058</v>
      </c>
      <c r="S628" s="69" t="s">
        <v>12219</v>
      </c>
      <c r="T628" s="69" t="s">
        <v>10059</v>
      </c>
      <c r="U628" s="69" t="s">
        <v>10060</v>
      </c>
      <c r="V628" s="69" t="s">
        <v>150</v>
      </c>
      <c r="W628" s="69" t="s">
        <v>150</v>
      </c>
      <c r="X628" s="69" t="s">
        <v>10061</v>
      </c>
      <c r="Y628" s="69" t="s">
        <v>10062</v>
      </c>
      <c r="Z628" s="69" t="s">
        <v>12220</v>
      </c>
      <c r="AA628" s="69" t="s">
        <v>12221</v>
      </c>
      <c r="AB628" s="69" t="s">
        <v>12222</v>
      </c>
      <c r="AC628" s="69" t="s">
        <v>12223</v>
      </c>
      <c r="AD628" s="69" t="s">
        <v>10063</v>
      </c>
      <c r="AE628" s="149" t="s">
        <v>10064</v>
      </c>
      <c r="AF628" s="150"/>
    </row>
    <row r="629" spans="1:32" ht="39.9" customHeight="1">
      <c r="A629" s="69">
        <v>900</v>
      </c>
      <c r="B629" s="69">
        <v>1891737439001</v>
      </c>
      <c r="C629" s="69" t="s">
        <v>10065</v>
      </c>
      <c r="D629" s="69" t="s">
        <v>10913</v>
      </c>
      <c r="E629" s="69" t="s">
        <v>178</v>
      </c>
      <c r="F629" s="69" t="s">
        <v>10066</v>
      </c>
      <c r="G629" s="67">
        <v>40392</v>
      </c>
      <c r="H629" s="69" t="s">
        <v>10067</v>
      </c>
      <c r="I629" s="67">
        <v>41436</v>
      </c>
      <c r="J629" s="69" t="s">
        <v>126</v>
      </c>
      <c r="K629" s="69" t="s">
        <v>1107</v>
      </c>
      <c r="L629" s="69" t="s">
        <v>87</v>
      </c>
      <c r="M629" s="69" t="s">
        <v>8601</v>
      </c>
      <c r="N629" s="69" t="s">
        <v>11190</v>
      </c>
      <c r="O629" s="69" t="s">
        <v>10068</v>
      </c>
      <c r="P629" s="69" t="s">
        <v>10069</v>
      </c>
      <c r="Q629" s="69" t="s">
        <v>11191</v>
      </c>
      <c r="R629" s="69" t="s">
        <v>10070</v>
      </c>
      <c r="S629" s="69" t="s">
        <v>10071</v>
      </c>
      <c r="T629" s="69" t="s">
        <v>150</v>
      </c>
      <c r="U629" s="69" t="s">
        <v>150</v>
      </c>
      <c r="V629" s="69" t="s">
        <v>150</v>
      </c>
      <c r="W629" s="69" t="s">
        <v>150</v>
      </c>
      <c r="X629" s="69" t="s">
        <v>10072</v>
      </c>
      <c r="Y629" s="69" t="s">
        <v>10073</v>
      </c>
      <c r="Z629" s="69" t="s">
        <v>10074</v>
      </c>
      <c r="AA629" s="69" t="s">
        <v>10075</v>
      </c>
      <c r="AB629" s="69" t="s">
        <v>10076</v>
      </c>
      <c r="AC629" s="69" t="s">
        <v>10077</v>
      </c>
      <c r="AD629" s="69" t="s">
        <v>10078</v>
      </c>
      <c r="AE629" s="149" t="s">
        <v>10079</v>
      </c>
      <c r="AF629" s="150"/>
    </row>
    <row r="630" spans="1:32" ht="39.9" customHeight="1">
      <c r="A630" s="69">
        <v>902</v>
      </c>
      <c r="B630" s="69">
        <v>1891737552001</v>
      </c>
      <c r="C630" s="69" t="s">
        <v>10080</v>
      </c>
      <c r="D630" s="69" t="s">
        <v>10913</v>
      </c>
      <c r="E630" s="69" t="s">
        <v>178</v>
      </c>
      <c r="F630" s="69" t="s">
        <v>9276</v>
      </c>
      <c r="G630" s="67">
        <v>40365</v>
      </c>
      <c r="H630" s="69" t="s">
        <v>10081</v>
      </c>
      <c r="I630" s="67">
        <v>41439</v>
      </c>
      <c r="J630" s="69" t="s">
        <v>126</v>
      </c>
      <c r="K630" s="69" t="s">
        <v>1107</v>
      </c>
      <c r="L630" s="69" t="s">
        <v>87</v>
      </c>
      <c r="M630" s="69" t="s">
        <v>87</v>
      </c>
      <c r="N630" s="69" t="s">
        <v>10082</v>
      </c>
      <c r="O630" s="69" t="s">
        <v>10083</v>
      </c>
      <c r="P630" s="69" t="s">
        <v>10084</v>
      </c>
      <c r="Q630" s="69" t="s">
        <v>10085</v>
      </c>
      <c r="R630" s="69" t="s">
        <v>10086</v>
      </c>
      <c r="S630" s="69" t="s">
        <v>10087</v>
      </c>
      <c r="T630" s="69" t="s">
        <v>150</v>
      </c>
      <c r="U630" s="69" t="s">
        <v>150</v>
      </c>
      <c r="V630" s="69" t="s">
        <v>150</v>
      </c>
      <c r="W630" s="69" t="s">
        <v>150</v>
      </c>
      <c r="X630" s="69" t="s">
        <v>10088</v>
      </c>
      <c r="Y630" s="69" t="s">
        <v>10089</v>
      </c>
      <c r="Z630" s="69" t="s">
        <v>10090</v>
      </c>
      <c r="AA630" s="69" t="s">
        <v>10091</v>
      </c>
      <c r="AB630" s="69" t="s">
        <v>10092</v>
      </c>
      <c r="AC630" s="69" t="s">
        <v>10093</v>
      </c>
      <c r="AD630" s="69" t="s">
        <v>10094</v>
      </c>
      <c r="AE630" s="149" t="s">
        <v>10095</v>
      </c>
      <c r="AF630" s="150"/>
    </row>
    <row r="631" spans="1:32" ht="39.9" customHeight="1">
      <c r="A631" s="69">
        <v>905</v>
      </c>
      <c r="B631" s="69">
        <v>1891737668001</v>
      </c>
      <c r="C631" s="69" t="s">
        <v>10096</v>
      </c>
      <c r="D631" s="69" t="s">
        <v>10913</v>
      </c>
      <c r="E631" s="69" t="s">
        <v>178</v>
      </c>
      <c r="F631" s="69" t="s">
        <v>10097</v>
      </c>
      <c r="G631" s="67">
        <v>40367</v>
      </c>
      <c r="H631" s="69" t="s">
        <v>10098</v>
      </c>
      <c r="I631" s="67">
        <v>41396</v>
      </c>
      <c r="J631" s="69" t="s">
        <v>126</v>
      </c>
      <c r="K631" s="69" t="s">
        <v>1107</v>
      </c>
      <c r="L631" s="69" t="s">
        <v>87</v>
      </c>
      <c r="M631" s="69" t="s">
        <v>10017</v>
      </c>
      <c r="N631" s="69" t="s">
        <v>10099</v>
      </c>
      <c r="O631" s="69" t="s">
        <v>10100</v>
      </c>
      <c r="P631" s="69" t="s">
        <v>10101</v>
      </c>
      <c r="Q631" s="69" t="s">
        <v>10102</v>
      </c>
      <c r="R631" s="69" t="s">
        <v>10103</v>
      </c>
      <c r="S631" s="69" t="s">
        <v>10104</v>
      </c>
      <c r="T631" s="69" t="s">
        <v>150</v>
      </c>
      <c r="U631" s="69" t="s">
        <v>150</v>
      </c>
      <c r="V631" s="69" t="s">
        <v>150</v>
      </c>
      <c r="W631" s="69" t="s">
        <v>150</v>
      </c>
      <c r="X631" s="69" t="s">
        <v>10105</v>
      </c>
      <c r="Y631" s="69" t="s">
        <v>10106</v>
      </c>
      <c r="Z631" s="69" t="s">
        <v>10107</v>
      </c>
      <c r="AA631" s="69" t="s">
        <v>10108</v>
      </c>
      <c r="AB631" s="69" t="s">
        <v>10109</v>
      </c>
      <c r="AC631" s="69" t="s">
        <v>10110</v>
      </c>
      <c r="AD631" s="69" t="s">
        <v>10111</v>
      </c>
      <c r="AE631" s="149" t="s">
        <v>10112</v>
      </c>
      <c r="AF631" s="150"/>
    </row>
    <row r="632" spans="1:32" ht="39.9" customHeight="1">
      <c r="A632" s="69">
        <v>906</v>
      </c>
      <c r="B632" s="69">
        <v>1891737854001</v>
      </c>
      <c r="C632" s="69" t="s">
        <v>10113</v>
      </c>
      <c r="D632" s="69" t="s">
        <v>10913</v>
      </c>
      <c r="E632" s="69" t="s">
        <v>241</v>
      </c>
      <c r="F632" s="69" t="s">
        <v>10114</v>
      </c>
      <c r="G632" s="67">
        <v>40228</v>
      </c>
      <c r="H632" s="69" t="s">
        <v>10115</v>
      </c>
      <c r="I632" s="67">
        <v>41394</v>
      </c>
      <c r="J632" s="69" t="s">
        <v>126</v>
      </c>
      <c r="K632" s="69" t="s">
        <v>1107</v>
      </c>
      <c r="L632" s="69" t="s">
        <v>87</v>
      </c>
      <c r="M632" s="69" t="s">
        <v>10116</v>
      </c>
      <c r="N632" s="69" t="s">
        <v>10117</v>
      </c>
      <c r="O632" s="69" t="s">
        <v>10118</v>
      </c>
      <c r="P632" s="69" t="s">
        <v>10119</v>
      </c>
      <c r="Q632" s="69" t="s">
        <v>10120</v>
      </c>
      <c r="R632" s="69" t="s">
        <v>10121</v>
      </c>
      <c r="S632" s="69" t="s">
        <v>10122</v>
      </c>
      <c r="T632" s="69" t="s">
        <v>150</v>
      </c>
      <c r="U632" s="69" t="s">
        <v>150</v>
      </c>
      <c r="V632" s="69" t="s">
        <v>150</v>
      </c>
      <c r="W632" s="69" t="s">
        <v>150</v>
      </c>
      <c r="X632" s="69" t="s">
        <v>10123</v>
      </c>
      <c r="Y632" s="69" t="s">
        <v>10124</v>
      </c>
      <c r="Z632" s="69" t="s">
        <v>10125</v>
      </c>
      <c r="AA632" s="69" t="s">
        <v>10126</v>
      </c>
      <c r="AB632" s="69" t="s">
        <v>10127</v>
      </c>
      <c r="AC632" s="69" t="s">
        <v>10128</v>
      </c>
      <c r="AD632" s="69" t="s">
        <v>10129</v>
      </c>
      <c r="AE632" s="149" t="s">
        <v>10130</v>
      </c>
      <c r="AF632" s="150"/>
    </row>
    <row r="633" spans="1:32" ht="39.9" customHeight="1">
      <c r="A633" s="69">
        <v>907</v>
      </c>
      <c r="B633" s="69">
        <v>1891737927001</v>
      </c>
      <c r="C633" s="69" t="s">
        <v>10131</v>
      </c>
      <c r="D633" s="69" t="s">
        <v>10913</v>
      </c>
      <c r="E633" s="69" t="s">
        <v>241</v>
      </c>
      <c r="F633" s="69" t="s">
        <v>10132</v>
      </c>
      <c r="G633" s="67">
        <v>40400</v>
      </c>
      <c r="H633" s="69" t="s">
        <v>10133</v>
      </c>
      <c r="I633" s="67">
        <v>41542</v>
      </c>
      <c r="J633" s="69" t="s">
        <v>126</v>
      </c>
      <c r="K633" s="69" t="s">
        <v>1107</v>
      </c>
      <c r="L633" s="69" t="s">
        <v>1108</v>
      </c>
      <c r="M633" s="69" t="s">
        <v>56</v>
      </c>
      <c r="N633" s="69" t="s">
        <v>11192</v>
      </c>
      <c r="O633" s="69" t="s">
        <v>10134</v>
      </c>
      <c r="P633" s="69" t="s">
        <v>10135</v>
      </c>
      <c r="Q633" s="69" t="s">
        <v>10136</v>
      </c>
      <c r="R633" s="69" t="s">
        <v>10137</v>
      </c>
      <c r="S633" s="69" t="s">
        <v>10138</v>
      </c>
      <c r="T633" s="69" t="s">
        <v>150</v>
      </c>
      <c r="U633" s="69" t="s">
        <v>150</v>
      </c>
      <c r="V633" s="69" t="s">
        <v>150</v>
      </c>
      <c r="W633" s="69" t="s">
        <v>150</v>
      </c>
      <c r="X633" s="69" t="s">
        <v>10139</v>
      </c>
      <c r="Y633" s="69" t="s">
        <v>10140</v>
      </c>
      <c r="Z633" s="69" t="s">
        <v>10141</v>
      </c>
      <c r="AA633" s="69" t="s">
        <v>10142</v>
      </c>
      <c r="AB633" s="69" t="s">
        <v>10143</v>
      </c>
      <c r="AC633" s="69" t="s">
        <v>10144</v>
      </c>
      <c r="AD633" s="69" t="s">
        <v>10145</v>
      </c>
      <c r="AE633" s="149" t="s">
        <v>10146</v>
      </c>
      <c r="AF633" s="150"/>
    </row>
    <row r="634" spans="1:32" ht="39.9" customHeight="1">
      <c r="A634" s="69">
        <v>909</v>
      </c>
      <c r="B634" s="69">
        <v>1891738567001</v>
      </c>
      <c r="C634" s="69" t="s">
        <v>10147</v>
      </c>
      <c r="D634" s="69" t="s">
        <v>10913</v>
      </c>
      <c r="E634" s="69" t="s">
        <v>178</v>
      </c>
      <c r="F634" s="69" t="s">
        <v>10148</v>
      </c>
      <c r="G634" s="67">
        <v>40422</v>
      </c>
      <c r="H634" s="69" t="s">
        <v>10149</v>
      </c>
      <c r="I634" s="67">
        <v>41437</v>
      </c>
      <c r="J634" s="69" t="s">
        <v>126</v>
      </c>
      <c r="K634" s="69" t="s">
        <v>1107</v>
      </c>
      <c r="L634" s="69" t="s">
        <v>1108</v>
      </c>
      <c r="M634" s="69" t="s">
        <v>1109</v>
      </c>
      <c r="N634" s="69" t="s">
        <v>10150</v>
      </c>
      <c r="O634" s="69" t="s">
        <v>10151</v>
      </c>
      <c r="P634" s="69" t="s">
        <v>10152</v>
      </c>
      <c r="Q634" s="69" t="s">
        <v>10153</v>
      </c>
      <c r="R634" s="69" t="s">
        <v>10154</v>
      </c>
      <c r="S634" s="69" t="s">
        <v>10155</v>
      </c>
      <c r="T634" s="69" t="s">
        <v>150</v>
      </c>
      <c r="U634" s="69" t="s">
        <v>150</v>
      </c>
      <c r="V634" s="69" t="s">
        <v>150</v>
      </c>
      <c r="W634" s="69" t="s">
        <v>150</v>
      </c>
      <c r="X634" s="69" t="s">
        <v>10156</v>
      </c>
      <c r="Y634" s="69" t="s">
        <v>10157</v>
      </c>
      <c r="Z634" s="69" t="s">
        <v>10158</v>
      </c>
      <c r="AA634" s="69" t="s">
        <v>10159</v>
      </c>
      <c r="AB634" s="69" t="s">
        <v>10160</v>
      </c>
      <c r="AC634" s="69" t="s">
        <v>12224</v>
      </c>
      <c r="AD634" s="69" t="s">
        <v>10161</v>
      </c>
      <c r="AE634" s="149" t="s">
        <v>10162</v>
      </c>
      <c r="AF634" s="150"/>
    </row>
    <row r="635" spans="1:32" ht="39.9" customHeight="1">
      <c r="A635" s="69">
        <v>910</v>
      </c>
      <c r="B635" s="69">
        <v>1891738850001</v>
      </c>
      <c r="C635" s="69" t="s">
        <v>10163</v>
      </c>
      <c r="D635" s="69" t="s">
        <v>10913</v>
      </c>
      <c r="E635" s="69" t="s">
        <v>241</v>
      </c>
      <c r="F635" s="69" t="s">
        <v>10164</v>
      </c>
      <c r="G635" s="67">
        <v>37967</v>
      </c>
      <c r="H635" s="69" t="s">
        <v>10165</v>
      </c>
      <c r="I635" s="67">
        <v>41380</v>
      </c>
      <c r="J635" s="69" t="s">
        <v>126</v>
      </c>
      <c r="K635" s="69" t="s">
        <v>1107</v>
      </c>
      <c r="L635" s="69" t="s">
        <v>87</v>
      </c>
      <c r="M635" s="69" t="s">
        <v>10166</v>
      </c>
      <c r="N635" s="69" t="s">
        <v>10167</v>
      </c>
      <c r="O635" s="69" t="s">
        <v>10168</v>
      </c>
      <c r="P635" s="69" t="s">
        <v>10169</v>
      </c>
      <c r="Q635" s="69" t="s">
        <v>10170</v>
      </c>
      <c r="R635" s="69" t="s">
        <v>10171</v>
      </c>
      <c r="S635" s="69" t="s">
        <v>12225</v>
      </c>
      <c r="T635" s="69" t="s">
        <v>150</v>
      </c>
      <c r="U635" s="69" t="s">
        <v>150</v>
      </c>
      <c r="V635" s="69" t="s">
        <v>150</v>
      </c>
      <c r="W635" s="69" t="s">
        <v>150</v>
      </c>
      <c r="X635" s="69" t="s">
        <v>10172</v>
      </c>
      <c r="Y635" s="69" t="s">
        <v>10173</v>
      </c>
      <c r="Z635" s="69" t="s">
        <v>10174</v>
      </c>
      <c r="AA635" s="69" t="s">
        <v>10175</v>
      </c>
      <c r="AB635" s="69" t="s">
        <v>10176</v>
      </c>
      <c r="AC635" s="69" t="s">
        <v>10177</v>
      </c>
      <c r="AD635" s="69" t="s">
        <v>10178</v>
      </c>
      <c r="AE635" s="149" t="s">
        <v>10179</v>
      </c>
      <c r="AF635" s="150"/>
    </row>
    <row r="636" spans="1:32" ht="39.9" customHeight="1">
      <c r="A636" s="69">
        <v>911</v>
      </c>
      <c r="B636" s="69">
        <v>1891739113001</v>
      </c>
      <c r="C636" s="69" t="s">
        <v>10180</v>
      </c>
      <c r="D636" s="69" t="s">
        <v>10913</v>
      </c>
      <c r="E636" s="69" t="s">
        <v>241</v>
      </c>
      <c r="F636" s="69" t="s">
        <v>10181</v>
      </c>
      <c r="G636" s="67">
        <v>40473</v>
      </c>
      <c r="H636" s="69" t="s">
        <v>10182</v>
      </c>
      <c r="I636" s="67">
        <v>41409</v>
      </c>
      <c r="J636" s="69" t="s">
        <v>126</v>
      </c>
      <c r="K636" s="69" t="s">
        <v>2182</v>
      </c>
      <c r="L636" s="69" t="s">
        <v>2183</v>
      </c>
      <c r="M636" s="69" t="s">
        <v>2263</v>
      </c>
      <c r="N636" s="69" t="s">
        <v>10183</v>
      </c>
      <c r="O636" s="69" t="s">
        <v>10184</v>
      </c>
      <c r="P636" s="69" t="s">
        <v>10185</v>
      </c>
      <c r="Q636" s="69" t="s">
        <v>10186</v>
      </c>
      <c r="R636" s="69" t="s">
        <v>10187</v>
      </c>
      <c r="S636" s="69" t="s">
        <v>10188</v>
      </c>
      <c r="T636" s="69" t="s">
        <v>150</v>
      </c>
      <c r="U636" s="69" t="s">
        <v>150</v>
      </c>
      <c r="V636" s="69" t="s">
        <v>150</v>
      </c>
      <c r="W636" s="69" t="s">
        <v>150</v>
      </c>
      <c r="X636" s="69" t="s">
        <v>10189</v>
      </c>
      <c r="Y636" s="69" t="s">
        <v>10190</v>
      </c>
      <c r="Z636" s="69" t="s">
        <v>10191</v>
      </c>
      <c r="AA636" s="69" t="s">
        <v>10192</v>
      </c>
      <c r="AB636" s="69" t="s">
        <v>10193</v>
      </c>
      <c r="AC636" s="69" t="s">
        <v>10194</v>
      </c>
      <c r="AD636" s="69" t="s">
        <v>10195</v>
      </c>
      <c r="AE636" s="149" t="s">
        <v>10196</v>
      </c>
      <c r="AF636" s="150"/>
    </row>
    <row r="637" spans="1:32" ht="39.9" customHeight="1">
      <c r="A637" s="69">
        <v>916</v>
      </c>
      <c r="B637" s="69">
        <v>1891742297001</v>
      </c>
      <c r="C637" s="69" t="s">
        <v>10197</v>
      </c>
      <c r="D637" s="69" t="s">
        <v>10913</v>
      </c>
      <c r="E637" s="69" t="s">
        <v>241</v>
      </c>
      <c r="F637" s="69" t="s">
        <v>10198</v>
      </c>
      <c r="G637" s="67">
        <v>40597</v>
      </c>
      <c r="H637" s="69" t="s">
        <v>10199</v>
      </c>
      <c r="I637" s="67">
        <v>41416</v>
      </c>
      <c r="J637" s="69" t="s">
        <v>126</v>
      </c>
      <c r="K637" s="69" t="s">
        <v>1107</v>
      </c>
      <c r="L637" s="69" t="s">
        <v>87</v>
      </c>
      <c r="M637" s="69" t="s">
        <v>8601</v>
      </c>
      <c r="N637" s="69" t="s">
        <v>11193</v>
      </c>
      <c r="O637" s="69" t="s">
        <v>10200</v>
      </c>
      <c r="P637" s="69" t="s">
        <v>10201</v>
      </c>
      <c r="Q637" s="69" t="s">
        <v>10202</v>
      </c>
      <c r="R637" s="69" t="s">
        <v>10203</v>
      </c>
      <c r="S637" s="69" t="s">
        <v>12226</v>
      </c>
      <c r="T637" s="69" t="s">
        <v>150</v>
      </c>
      <c r="U637" s="69" t="s">
        <v>150</v>
      </c>
      <c r="V637" s="69" t="s">
        <v>150</v>
      </c>
      <c r="W637" s="69" t="s">
        <v>150</v>
      </c>
      <c r="X637" s="69" t="s">
        <v>10204</v>
      </c>
      <c r="Y637" s="69" t="s">
        <v>10205</v>
      </c>
      <c r="Z637" s="69" t="s">
        <v>10206</v>
      </c>
      <c r="AA637" s="69" t="s">
        <v>10207</v>
      </c>
      <c r="AB637" s="69" t="s">
        <v>150</v>
      </c>
      <c r="AC637" s="69" t="s">
        <v>150</v>
      </c>
      <c r="AD637" s="69" t="s">
        <v>10208</v>
      </c>
      <c r="AE637" s="149" t="s">
        <v>10209</v>
      </c>
      <c r="AF637" s="150"/>
    </row>
    <row r="638" spans="1:32" ht="39.9" customHeight="1">
      <c r="A638" s="69">
        <v>917</v>
      </c>
      <c r="B638" s="69">
        <v>1891742319001</v>
      </c>
      <c r="C638" s="69" t="s">
        <v>10210</v>
      </c>
      <c r="D638" s="69" t="s">
        <v>10913</v>
      </c>
      <c r="E638" s="69" t="s">
        <v>178</v>
      </c>
      <c r="F638" s="69" t="s">
        <v>10211</v>
      </c>
      <c r="G638" s="67">
        <v>40261</v>
      </c>
      <c r="H638" s="69" t="s">
        <v>10212</v>
      </c>
      <c r="I638" s="67">
        <v>41436</v>
      </c>
      <c r="J638" s="69" t="s">
        <v>126</v>
      </c>
      <c r="K638" s="69" t="s">
        <v>1107</v>
      </c>
      <c r="L638" s="69" t="s">
        <v>1108</v>
      </c>
      <c r="M638" s="69" t="s">
        <v>1109</v>
      </c>
      <c r="N638" s="69" t="s">
        <v>10213</v>
      </c>
      <c r="O638" s="69" t="s">
        <v>10214</v>
      </c>
      <c r="P638" s="69" t="s">
        <v>10215</v>
      </c>
      <c r="Q638" s="69" t="s">
        <v>10216</v>
      </c>
      <c r="R638" s="69" t="s">
        <v>10217</v>
      </c>
      <c r="S638" s="69" t="s">
        <v>10218</v>
      </c>
      <c r="T638" s="69" t="s">
        <v>10219</v>
      </c>
      <c r="U638" s="69" t="s">
        <v>10220</v>
      </c>
      <c r="V638" s="69" t="s">
        <v>150</v>
      </c>
      <c r="W638" s="69" t="s">
        <v>150</v>
      </c>
      <c r="X638" s="69" t="s">
        <v>10221</v>
      </c>
      <c r="Y638" s="69" t="s">
        <v>10222</v>
      </c>
      <c r="Z638" s="69" t="s">
        <v>10223</v>
      </c>
      <c r="AA638" s="69" t="s">
        <v>10224</v>
      </c>
      <c r="AB638" s="69" t="s">
        <v>10225</v>
      </c>
      <c r="AC638" s="69" t="s">
        <v>10226</v>
      </c>
      <c r="AD638" s="69" t="s">
        <v>10227</v>
      </c>
      <c r="AE638" s="149" t="s">
        <v>10228</v>
      </c>
      <c r="AF638" s="150"/>
    </row>
    <row r="639" spans="1:32" ht="39.9" customHeight="1">
      <c r="A639" s="69">
        <v>920</v>
      </c>
      <c r="B639" s="69">
        <v>1891742904001</v>
      </c>
      <c r="C639" s="69" t="s">
        <v>10229</v>
      </c>
      <c r="D639" s="69" t="s">
        <v>10913</v>
      </c>
      <c r="E639" s="69" t="s">
        <v>241</v>
      </c>
      <c r="F639" s="69" t="s">
        <v>4328</v>
      </c>
      <c r="G639" s="67">
        <v>40372</v>
      </c>
      <c r="H639" s="69" t="s">
        <v>10230</v>
      </c>
      <c r="I639" s="67">
        <v>41459</v>
      </c>
      <c r="J639" s="69" t="s">
        <v>126</v>
      </c>
      <c r="K639" s="69" t="s">
        <v>1107</v>
      </c>
      <c r="L639" s="69" t="s">
        <v>87</v>
      </c>
      <c r="M639" s="69" t="s">
        <v>3211</v>
      </c>
      <c r="N639" s="69" t="s">
        <v>10231</v>
      </c>
      <c r="O639" s="69" t="s">
        <v>10232</v>
      </c>
      <c r="P639" s="69" t="s">
        <v>10233</v>
      </c>
      <c r="Q639" s="69" t="s">
        <v>10234</v>
      </c>
      <c r="R639" s="69" t="s">
        <v>10235</v>
      </c>
      <c r="S639" s="69" t="s">
        <v>10236</v>
      </c>
      <c r="T639" s="69" t="s">
        <v>150</v>
      </c>
      <c r="U639" s="69" t="s">
        <v>150</v>
      </c>
      <c r="V639" s="69" t="s">
        <v>150</v>
      </c>
      <c r="W639" s="69" t="s">
        <v>150</v>
      </c>
      <c r="X639" s="69" t="s">
        <v>10237</v>
      </c>
      <c r="Y639" s="69" t="s">
        <v>10238</v>
      </c>
      <c r="Z639" s="69" t="s">
        <v>10239</v>
      </c>
      <c r="AA639" s="69" t="s">
        <v>10240</v>
      </c>
      <c r="AB639" s="69" t="s">
        <v>10241</v>
      </c>
      <c r="AC639" s="69" t="s">
        <v>10242</v>
      </c>
      <c r="AD639" s="69" t="s">
        <v>10243</v>
      </c>
      <c r="AE639" s="149" t="s">
        <v>10244</v>
      </c>
      <c r="AF639" s="150"/>
    </row>
    <row r="640" spans="1:32" ht="39.9" customHeight="1">
      <c r="A640" s="69">
        <v>921</v>
      </c>
      <c r="B640" s="69">
        <v>1891743005001</v>
      </c>
      <c r="C640" s="69" t="s">
        <v>10245</v>
      </c>
      <c r="D640" s="69" t="s">
        <v>10913</v>
      </c>
      <c r="E640" s="69" t="s">
        <v>178</v>
      </c>
      <c r="F640" s="69" t="s">
        <v>10246</v>
      </c>
      <c r="G640" s="67">
        <v>40597</v>
      </c>
      <c r="H640" s="69" t="s">
        <v>10247</v>
      </c>
      <c r="I640" s="67">
        <v>41398</v>
      </c>
      <c r="J640" s="69" t="s">
        <v>126</v>
      </c>
      <c r="K640" s="69" t="s">
        <v>1107</v>
      </c>
      <c r="L640" s="69" t="s">
        <v>87</v>
      </c>
      <c r="M640" s="69" t="s">
        <v>87</v>
      </c>
      <c r="N640" s="69" t="s">
        <v>10248</v>
      </c>
      <c r="O640" s="69" t="s">
        <v>10249</v>
      </c>
      <c r="P640" s="69" t="s">
        <v>10250</v>
      </c>
      <c r="Q640" s="69" t="s">
        <v>10251</v>
      </c>
      <c r="R640" s="69" t="s">
        <v>12227</v>
      </c>
      <c r="S640" s="69" t="s">
        <v>12228</v>
      </c>
      <c r="T640" s="69" t="s">
        <v>12227</v>
      </c>
      <c r="U640" s="69" t="s">
        <v>12228</v>
      </c>
      <c r="V640" s="69" t="s">
        <v>150</v>
      </c>
      <c r="W640" s="69" t="s">
        <v>150</v>
      </c>
      <c r="X640" s="69" t="s">
        <v>12229</v>
      </c>
      <c r="Y640" s="69" t="s">
        <v>12230</v>
      </c>
      <c r="Z640" s="69" t="s">
        <v>10252</v>
      </c>
      <c r="AA640" s="69" t="s">
        <v>10253</v>
      </c>
      <c r="AB640" s="69" t="s">
        <v>10254</v>
      </c>
      <c r="AC640" s="69" t="s">
        <v>10255</v>
      </c>
      <c r="AD640" s="69" t="s">
        <v>12231</v>
      </c>
      <c r="AE640" s="149" t="s">
        <v>12232</v>
      </c>
      <c r="AF640" s="150"/>
    </row>
    <row r="641" spans="1:32" ht="39.9" customHeight="1">
      <c r="A641" s="69">
        <v>922</v>
      </c>
      <c r="B641" s="69">
        <v>1891743323001</v>
      </c>
      <c r="C641" s="69" t="s">
        <v>10256</v>
      </c>
      <c r="D641" s="69" t="s">
        <v>10913</v>
      </c>
      <c r="E641" s="69" t="s">
        <v>241</v>
      </c>
      <c r="F641" s="69" t="s">
        <v>10257</v>
      </c>
      <c r="G641" s="67">
        <v>40624</v>
      </c>
      <c r="H641" s="69" t="s">
        <v>10258</v>
      </c>
      <c r="I641" s="67">
        <v>41400</v>
      </c>
      <c r="J641" s="69" t="s">
        <v>126</v>
      </c>
      <c r="K641" s="69" t="s">
        <v>1107</v>
      </c>
      <c r="L641" s="69" t="s">
        <v>10259</v>
      </c>
      <c r="M641" s="69" t="s">
        <v>10259</v>
      </c>
      <c r="N641" s="69" t="s">
        <v>11194</v>
      </c>
      <c r="O641" s="69" t="s">
        <v>10260</v>
      </c>
      <c r="P641" s="69" t="s">
        <v>10261</v>
      </c>
      <c r="Q641" s="69" t="s">
        <v>10262</v>
      </c>
      <c r="R641" s="69" t="s">
        <v>10263</v>
      </c>
      <c r="S641" s="69" t="s">
        <v>12233</v>
      </c>
      <c r="T641" s="69" t="s">
        <v>150</v>
      </c>
      <c r="U641" s="69" t="s">
        <v>150</v>
      </c>
      <c r="V641" s="69" t="s">
        <v>150</v>
      </c>
      <c r="W641" s="69" t="s">
        <v>150</v>
      </c>
      <c r="X641" s="69" t="s">
        <v>10264</v>
      </c>
      <c r="Y641" s="69" t="s">
        <v>10265</v>
      </c>
      <c r="Z641" s="69" t="s">
        <v>10266</v>
      </c>
      <c r="AA641" s="69" t="s">
        <v>10267</v>
      </c>
      <c r="AB641" s="69" t="s">
        <v>10268</v>
      </c>
      <c r="AC641" s="69" t="s">
        <v>10269</v>
      </c>
      <c r="AD641" s="69" t="s">
        <v>10270</v>
      </c>
      <c r="AE641" s="149" t="s">
        <v>10271</v>
      </c>
      <c r="AF641" s="150"/>
    </row>
    <row r="642" spans="1:32" ht="39.9" customHeight="1">
      <c r="A642" s="69">
        <v>924</v>
      </c>
      <c r="B642" s="69">
        <v>1891743838001</v>
      </c>
      <c r="C642" s="69" t="s">
        <v>10272</v>
      </c>
      <c r="D642" s="69" t="s">
        <v>10913</v>
      </c>
      <c r="E642" s="69" t="s">
        <v>178</v>
      </c>
      <c r="F642" s="69" t="s">
        <v>10273</v>
      </c>
      <c r="G642" s="67">
        <v>40742</v>
      </c>
      <c r="H642" s="69" t="s">
        <v>10274</v>
      </c>
      <c r="I642" s="67">
        <v>41403</v>
      </c>
      <c r="J642" s="69" t="s">
        <v>126</v>
      </c>
      <c r="K642" s="69" t="s">
        <v>1107</v>
      </c>
      <c r="L642" s="69" t="s">
        <v>10275</v>
      </c>
      <c r="M642" s="69" t="s">
        <v>10275</v>
      </c>
      <c r="N642" s="69" t="s">
        <v>11195</v>
      </c>
      <c r="O642" s="69" t="s">
        <v>10276</v>
      </c>
      <c r="P642" s="69" t="s">
        <v>10277</v>
      </c>
      <c r="Q642" s="69" t="s">
        <v>10278</v>
      </c>
      <c r="R642" s="69" t="s">
        <v>10279</v>
      </c>
      <c r="S642" s="69" t="s">
        <v>10280</v>
      </c>
      <c r="T642" s="69" t="s">
        <v>150</v>
      </c>
      <c r="U642" s="69" t="s">
        <v>150</v>
      </c>
      <c r="V642" s="69" t="s">
        <v>150</v>
      </c>
      <c r="W642" s="69" t="s">
        <v>150</v>
      </c>
      <c r="X642" s="69" t="s">
        <v>11196</v>
      </c>
      <c r="Y642" s="69" t="s">
        <v>11197</v>
      </c>
      <c r="Z642" s="69" t="s">
        <v>11198</v>
      </c>
      <c r="AA642" s="69" t="s">
        <v>11199</v>
      </c>
      <c r="AB642" s="69" t="s">
        <v>11200</v>
      </c>
      <c r="AC642" s="69" t="s">
        <v>11201</v>
      </c>
      <c r="AD642" s="69" t="s">
        <v>11202</v>
      </c>
      <c r="AE642" s="149" t="s">
        <v>11203</v>
      </c>
      <c r="AF642" s="150"/>
    </row>
    <row r="643" spans="1:32" ht="39.9" customHeight="1">
      <c r="A643" s="69">
        <v>925</v>
      </c>
      <c r="B643" s="69">
        <v>1891744214001</v>
      </c>
      <c r="C643" s="69" t="s">
        <v>10281</v>
      </c>
      <c r="D643" s="69" t="s">
        <v>10913</v>
      </c>
      <c r="E643" s="69" t="s">
        <v>178</v>
      </c>
      <c r="F643" s="69" t="s">
        <v>10282</v>
      </c>
      <c r="G643" s="67">
        <v>40661</v>
      </c>
      <c r="H643" s="69" t="s">
        <v>10283</v>
      </c>
      <c r="I643" s="67">
        <v>41439</v>
      </c>
      <c r="J643" s="69" t="s">
        <v>126</v>
      </c>
      <c r="K643" s="69" t="s">
        <v>1107</v>
      </c>
      <c r="L643" s="69" t="s">
        <v>87</v>
      </c>
      <c r="M643" s="69" t="s">
        <v>8601</v>
      </c>
      <c r="N643" s="69" t="s">
        <v>11204</v>
      </c>
      <c r="O643" s="69" t="s">
        <v>10284</v>
      </c>
      <c r="P643" s="69" t="s">
        <v>10285</v>
      </c>
      <c r="Q643" s="69" t="s">
        <v>10286</v>
      </c>
      <c r="R643" s="69" t="s">
        <v>10287</v>
      </c>
      <c r="S643" s="69" t="s">
        <v>12234</v>
      </c>
      <c r="T643" s="69" t="s">
        <v>150</v>
      </c>
      <c r="U643" s="69" t="s">
        <v>150</v>
      </c>
      <c r="V643" s="69" t="s">
        <v>150</v>
      </c>
      <c r="W643" s="69" t="s">
        <v>150</v>
      </c>
      <c r="X643" s="69" t="s">
        <v>10288</v>
      </c>
      <c r="Y643" s="69" t="s">
        <v>10289</v>
      </c>
      <c r="Z643" s="69" t="s">
        <v>10290</v>
      </c>
      <c r="AA643" s="69" t="s">
        <v>10291</v>
      </c>
      <c r="AB643" s="69" t="s">
        <v>10292</v>
      </c>
      <c r="AC643" s="69" t="s">
        <v>10293</v>
      </c>
      <c r="AD643" s="69" t="s">
        <v>10294</v>
      </c>
      <c r="AE643" s="149" t="s">
        <v>10295</v>
      </c>
      <c r="AF643" s="150"/>
    </row>
    <row r="644" spans="1:32" ht="39.9" customHeight="1">
      <c r="A644" s="69">
        <v>926</v>
      </c>
      <c r="B644" s="69">
        <v>1891744338001</v>
      </c>
      <c r="C644" s="69" t="s">
        <v>10296</v>
      </c>
      <c r="D644" s="69" t="s">
        <v>10913</v>
      </c>
      <c r="E644" s="69" t="s">
        <v>241</v>
      </c>
      <c r="F644" s="69" t="s">
        <v>10297</v>
      </c>
      <c r="G644" s="67">
        <v>40778</v>
      </c>
      <c r="H644" s="69" t="s">
        <v>10298</v>
      </c>
      <c r="I644" s="67">
        <v>41439</v>
      </c>
      <c r="J644" s="69" t="s">
        <v>126</v>
      </c>
      <c r="K644" s="69" t="s">
        <v>1107</v>
      </c>
      <c r="L644" s="69" t="s">
        <v>87</v>
      </c>
      <c r="M644" s="69" t="s">
        <v>8601</v>
      </c>
      <c r="N644" s="69" t="s">
        <v>10299</v>
      </c>
      <c r="O644" s="69" t="s">
        <v>10300</v>
      </c>
      <c r="P644" s="69" t="s">
        <v>10301</v>
      </c>
      <c r="Q644" s="69" t="s">
        <v>10302</v>
      </c>
      <c r="R644" s="69" t="s">
        <v>10303</v>
      </c>
      <c r="S644" s="69" t="s">
        <v>10304</v>
      </c>
      <c r="T644" s="69" t="s">
        <v>150</v>
      </c>
      <c r="U644" s="69" t="s">
        <v>150</v>
      </c>
      <c r="V644" s="69" t="s">
        <v>150</v>
      </c>
      <c r="W644" s="69" t="s">
        <v>150</v>
      </c>
      <c r="X644" s="69" t="s">
        <v>10305</v>
      </c>
      <c r="Y644" s="69" t="s">
        <v>10306</v>
      </c>
      <c r="Z644" s="69" t="s">
        <v>10307</v>
      </c>
      <c r="AA644" s="69" t="s">
        <v>10308</v>
      </c>
      <c r="AB644" s="69" t="s">
        <v>10309</v>
      </c>
      <c r="AC644" s="69" t="s">
        <v>10310</v>
      </c>
      <c r="AD644" s="69" t="s">
        <v>10311</v>
      </c>
      <c r="AE644" s="149" t="s">
        <v>10312</v>
      </c>
      <c r="AF644" s="150"/>
    </row>
    <row r="645" spans="1:32" ht="39.9" customHeight="1">
      <c r="A645" s="69">
        <v>927</v>
      </c>
      <c r="B645" s="69">
        <v>1891744443001</v>
      </c>
      <c r="C645" s="69" t="s">
        <v>10313</v>
      </c>
      <c r="D645" s="69" t="s">
        <v>10913</v>
      </c>
      <c r="E645" s="69" t="s">
        <v>241</v>
      </c>
      <c r="F645" s="69" t="s">
        <v>10314</v>
      </c>
      <c r="G645" s="67">
        <v>40801</v>
      </c>
      <c r="H645" s="69" t="s">
        <v>10315</v>
      </c>
      <c r="I645" s="67">
        <v>41436</v>
      </c>
      <c r="J645" s="69" t="s">
        <v>126</v>
      </c>
      <c r="K645" s="69" t="s">
        <v>1107</v>
      </c>
      <c r="L645" s="69" t="s">
        <v>1108</v>
      </c>
      <c r="M645" s="69" t="s">
        <v>8845</v>
      </c>
      <c r="N645" s="69" t="s">
        <v>10316</v>
      </c>
      <c r="O645" s="69" t="s">
        <v>10317</v>
      </c>
      <c r="P645" s="69" t="s">
        <v>10318</v>
      </c>
      <c r="Q645" s="69" t="s">
        <v>10319</v>
      </c>
      <c r="R645" s="69" t="s">
        <v>10320</v>
      </c>
      <c r="S645" s="69" t="s">
        <v>10321</v>
      </c>
      <c r="T645" s="69" t="s">
        <v>150</v>
      </c>
      <c r="U645" s="69" t="s">
        <v>150</v>
      </c>
      <c r="V645" s="69" t="s">
        <v>150</v>
      </c>
      <c r="W645" s="69" t="s">
        <v>150</v>
      </c>
      <c r="X645" s="69" t="s">
        <v>10322</v>
      </c>
      <c r="Y645" s="69" t="s">
        <v>10323</v>
      </c>
      <c r="Z645" s="69" t="s">
        <v>10324</v>
      </c>
      <c r="AA645" s="69" t="s">
        <v>10325</v>
      </c>
      <c r="AB645" s="69" t="s">
        <v>10326</v>
      </c>
      <c r="AC645" s="69" t="s">
        <v>10327</v>
      </c>
      <c r="AD645" s="69" t="s">
        <v>10328</v>
      </c>
      <c r="AE645" s="149" t="s">
        <v>10329</v>
      </c>
      <c r="AF645" s="150"/>
    </row>
    <row r="646" spans="1:32" ht="39.9" customHeight="1">
      <c r="A646" s="69">
        <v>928</v>
      </c>
      <c r="B646" s="69">
        <v>1891744591001</v>
      </c>
      <c r="C646" s="69" t="s">
        <v>10330</v>
      </c>
      <c r="D646" s="69" t="s">
        <v>10913</v>
      </c>
      <c r="E646" s="69" t="s">
        <v>241</v>
      </c>
      <c r="F646" s="69" t="s">
        <v>10331</v>
      </c>
      <c r="G646" s="67">
        <v>40813</v>
      </c>
      <c r="H646" s="69" t="s">
        <v>10332</v>
      </c>
      <c r="I646" s="67">
        <v>41443</v>
      </c>
      <c r="J646" s="69" t="s">
        <v>126</v>
      </c>
      <c r="K646" s="69" t="s">
        <v>1107</v>
      </c>
      <c r="L646" s="69" t="s">
        <v>87</v>
      </c>
      <c r="M646" s="69" t="s">
        <v>10166</v>
      </c>
      <c r="N646" s="69" t="s">
        <v>10333</v>
      </c>
      <c r="O646" s="69" t="s">
        <v>10334</v>
      </c>
      <c r="P646" s="69" t="s">
        <v>10335</v>
      </c>
      <c r="Q646" s="69" t="s">
        <v>10336</v>
      </c>
      <c r="R646" s="69" t="s">
        <v>10337</v>
      </c>
      <c r="S646" s="69" t="s">
        <v>12235</v>
      </c>
      <c r="T646" s="69" t="s">
        <v>12236</v>
      </c>
      <c r="U646" s="69" t="s">
        <v>12237</v>
      </c>
      <c r="V646" s="69" t="s">
        <v>150</v>
      </c>
      <c r="W646" s="69" t="s">
        <v>150</v>
      </c>
      <c r="X646" s="69" t="s">
        <v>10338</v>
      </c>
      <c r="Y646" s="69" t="s">
        <v>10339</v>
      </c>
      <c r="Z646" s="69" t="s">
        <v>10340</v>
      </c>
      <c r="AA646" s="69" t="s">
        <v>10341</v>
      </c>
      <c r="AB646" s="69" t="s">
        <v>10342</v>
      </c>
      <c r="AC646" s="69" t="s">
        <v>10343</v>
      </c>
      <c r="AD646" s="69" t="s">
        <v>12238</v>
      </c>
      <c r="AE646" s="149" t="s">
        <v>12239</v>
      </c>
      <c r="AF646" s="150"/>
    </row>
    <row r="647" spans="1:32" ht="39.9" customHeight="1">
      <c r="A647" s="69">
        <v>932</v>
      </c>
      <c r="B647" s="69">
        <v>1891745539001</v>
      </c>
      <c r="C647" s="69" t="s">
        <v>10344</v>
      </c>
      <c r="D647" s="69" t="s">
        <v>10913</v>
      </c>
      <c r="E647" s="69" t="s">
        <v>241</v>
      </c>
      <c r="F647" s="69" t="s">
        <v>10345</v>
      </c>
      <c r="G647" s="67">
        <v>40897</v>
      </c>
      <c r="H647" s="69" t="s">
        <v>10346</v>
      </c>
      <c r="I647" s="67">
        <v>41442</v>
      </c>
      <c r="J647" s="69" t="s">
        <v>126</v>
      </c>
      <c r="K647" s="69" t="s">
        <v>1107</v>
      </c>
      <c r="L647" s="69" t="s">
        <v>87</v>
      </c>
      <c r="M647" s="69" t="s">
        <v>9183</v>
      </c>
      <c r="N647" s="69" t="s">
        <v>10347</v>
      </c>
      <c r="O647" s="69" t="s">
        <v>10348</v>
      </c>
      <c r="P647" s="69" t="s">
        <v>10349</v>
      </c>
      <c r="Q647" s="69" t="s">
        <v>10350</v>
      </c>
      <c r="R647" s="69" t="s">
        <v>10351</v>
      </c>
      <c r="S647" s="69" t="s">
        <v>10352</v>
      </c>
      <c r="T647" s="69" t="s">
        <v>150</v>
      </c>
      <c r="U647" s="69" t="s">
        <v>150</v>
      </c>
      <c r="V647" s="69" t="s">
        <v>150</v>
      </c>
      <c r="W647" s="69" t="s">
        <v>150</v>
      </c>
      <c r="X647" s="69" t="s">
        <v>10353</v>
      </c>
      <c r="Y647" s="69" t="s">
        <v>12240</v>
      </c>
      <c r="Z647" s="69" t="s">
        <v>10354</v>
      </c>
      <c r="AA647" s="69" t="s">
        <v>10355</v>
      </c>
      <c r="AB647" s="69" t="s">
        <v>10356</v>
      </c>
      <c r="AC647" s="69" t="s">
        <v>12241</v>
      </c>
      <c r="AD647" s="69" t="s">
        <v>10357</v>
      </c>
      <c r="AE647" s="149" t="s">
        <v>10358</v>
      </c>
      <c r="AF647" s="150"/>
    </row>
    <row r="648" spans="1:32" ht="39.9" customHeight="1">
      <c r="A648" s="69">
        <v>934</v>
      </c>
      <c r="B648" s="69">
        <v>1891745571001</v>
      </c>
      <c r="C648" s="69" t="s">
        <v>10359</v>
      </c>
      <c r="D648" s="69" t="s">
        <v>10913</v>
      </c>
      <c r="E648" s="69" t="s">
        <v>178</v>
      </c>
      <c r="F648" s="69" t="s">
        <v>10360</v>
      </c>
      <c r="G648" s="67">
        <v>40571</v>
      </c>
      <c r="H648" s="69" t="s">
        <v>10361</v>
      </c>
      <c r="I648" s="67">
        <v>41439</v>
      </c>
      <c r="J648" s="69" t="s">
        <v>126</v>
      </c>
      <c r="K648" s="69" t="s">
        <v>1315</v>
      </c>
      <c r="L648" s="69" t="s">
        <v>1334</v>
      </c>
      <c r="M648" s="69" t="s">
        <v>714</v>
      </c>
      <c r="N648" s="69" t="s">
        <v>10362</v>
      </c>
      <c r="O648" s="69" t="s">
        <v>10363</v>
      </c>
      <c r="P648" s="69" t="s">
        <v>10364</v>
      </c>
      <c r="Q648" s="69" t="s">
        <v>10365</v>
      </c>
      <c r="R648" s="69" t="s">
        <v>10366</v>
      </c>
      <c r="S648" s="69" t="s">
        <v>10367</v>
      </c>
      <c r="T648" s="69" t="s">
        <v>150</v>
      </c>
      <c r="U648" s="69" t="s">
        <v>150</v>
      </c>
      <c r="V648" s="69" t="s">
        <v>150</v>
      </c>
      <c r="W648" s="69" t="s">
        <v>150</v>
      </c>
      <c r="X648" s="69" t="s">
        <v>10368</v>
      </c>
      <c r="Y648" s="69" t="s">
        <v>10369</v>
      </c>
      <c r="Z648" s="69" t="s">
        <v>10370</v>
      </c>
      <c r="AA648" s="69" t="s">
        <v>10371</v>
      </c>
      <c r="AB648" s="69" t="s">
        <v>10372</v>
      </c>
      <c r="AC648" s="69" t="s">
        <v>12242</v>
      </c>
      <c r="AD648" s="69" t="s">
        <v>10373</v>
      </c>
      <c r="AE648" s="149" t="s">
        <v>10374</v>
      </c>
      <c r="AF648" s="150"/>
    </row>
    <row r="649" spans="1:32" ht="39.9" customHeight="1">
      <c r="A649" s="69">
        <v>935</v>
      </c>
      <c r="B649" s="69">
        <v>1891745687001</v>
      </c>
      <c r="C649" s="69" t="s">
        <v>10375</v>
      </c>
      <c r="D649" s="69" t="s">
        <v>10913</v>
      </c>
      <c r="E649" s="69" t="s">
        <v>178</v>
      </c>
      <c r="F649" s="69" t="s">
        <v>10376</v>
      </c>
      <c r="G649" s="67">
        <v>31182</v>
      </c>
      <c r="H649" s="69" t="s">
        <v>10377</v>
      </c>
      <c r="I649" s="67">
        <v>41398</v>
      </c>
      <c r="J649" s="69" t="s">
        <v>126</v>
      </c>
      <c r="K649" s="69" t="s">
        <v>1107</v>
      </c>
      <c r="L649" s="69" t="s">
        <v>87</v>
      </c>
      <c r="M649" s="69" t="s">
        <v>9903</v>
      </c>
      <c r="N649" s="69" t="s">
        <v>12243</v>
      </c>
      <c r="O649" s="69" t="s">
        <v>10378</v>
      </c>
      <c r="P649" s="69" t="s">
        <v>10379</v>
      </c>
      <c r="Q649" s="69" t="s">
        <v>10380</v>
      </c>
      <c r="R649" s="69" t="s">
        <v>10381</v>
      </c>
      <c r="S649" s="69" t="s">
        <v>10382</v>
      </c>
      <c r="T649" s="69" t="s">
        <v>150</v>
      </c>
      <c r="U649" s="69" t="s">
        <v>150</v>
      </c>
      <c r="V649" s="69" t="s">
        <v>150</v>
      </c>
      <c r="W649" s="69" t="s">
        <v>150</v>
      </c>
      <c r="X649" s="69" t="s">
        <v>10383</v>
      </c>
      <c r="Y649" s="69" t="s">
        <v>10384</v>
      </c>
      <c r="Z649" s="69" t="s">
        <v>10385</v>
      </c>
      <c r="AA649" s="69" t="s">
        <v>10386</v>
      </c>
      <c r="AB649" s="69" t="s">
        <v>10387</v>
      </c>
      <c r="AC649" s="69" t="s">
        <v>10388</v>
      </c>
      <c r="AD649" s="69" t="s">
        <v>10389</v>
      </c>
      <c r="AE649" s="149" t="s">
        <v>10390</v>
      </c>
      <c r="AF649" s="150"/>
    </row>
    <row r="650" spans="1:32" ht="39.9" customHeight="1">
      <c r="A650" s="69">
        <v>936</v>
      </c>
      <c r="B650" s="69">
        <v>1891745970001</v>
      </c>
      <c r="C650" s="69" t="s">
        <v>10391</v>
      </c>
      <c r="D650" s="69" t="s">
        <v>10913</v>
      </c>
      <c r="E650" s="69" t="s">
        <v>178</v>
      </c>
      <c r="F650" s="69" t="s">
        <v>10392</v>
      </c>
      <c r="G650" s="67">
        <v>40942</v>
      </c>
      <c r="H650" s="69" t="s">
        <v>10393</v>
      </c>
      <c r="I650" s="67">
        <v>41436</v>
      </c>
      <c r="J650" s="69" t="s">
        <v>126</v>
      </c>
      <c r="K650" s="69" t="s">
        <v>1107</v>
      </c>
      <c r="L650" s="69" t="s">
        <v>1108</v>
      </c>
      <c r="M650" s="69" t="s">
        <v>1109</v>
      </c>
      <c r="N650" s="69" t="s">
        <v>10394</v>
      </c>
      <c r="O650" s="69" t="s">
        <v>10395</v>
      </c>
      <c r="P650" s="69" t="s">
        <v>10396</v>
      </c>
      <c r="Q650" s="69" t="s">
        <v>10397</v>
      </c>
      <c r="R650" s="69" t="s">
        <v>10398</v>
      </c>
      <c r="S650" s="69" t="s">
        <v>10399</v>
      </c>
      <c r="T650" s="69" t="s">
        <v>150</v>
      </c>
      <c r="U650" s="69" t="s">
        <v>150</v>
      </c>
      <c r="V650" s="69" t="s">
        <v>150</v>
      </c>
      <c r="W650" s="69" t="s">
        <v>150</v>
      </c>
      <c r="X650" s="69" t="s">
        <v>10400</v>
      </c>
      <c r="Y650" s="69" t="s">
        <v>10401</v>
      </c>
      <c r="Z650" s="69" t="s">
        <v>10402</v>
      </c>
      <c r="AA650" s="69" t="s">
        <v>10403</v>
      </c>
      <c r="AB650" s="69" t="s">
        <v>10404</v>
      </c>
      <c r="AC650" s="69" t="s">
        <v>10405</v>
      </c>
      <c r="AD650" s="69" t="s">
        <v>10406</v>
      </c>
      <c r="AE650" s="149" t="s">
        <v>10407</v>
      </c>
      <c r="AF650" s="150"/>
    </row>
    <row r="651" spans="1:32" ht="39.9" customHeight="1">
      <c r="A651" s="69">
        <v>938</v>
      </c>
      <c r="B651" s="69">
        <v>1891746691001</v>
      </c>
      <c r="C651" s="69" t="s">
        <v>10408</v>
      </c>
      <c r="D651" s="69" t="s">
        <v>10913</v>
      </c>
      <c r="E651" s="69" t="s">
        <v>241</v>
      </c>
      <c r="F651" s="69" t="s">
        <v>10409</v>
      </c>
      <c r="G651" s="67">
        <v>40896</v>
      </c>
      <c r="H651" s="69" t="s">
        <v>10410</v>
      </c>
      <c r="I651" s="67">
        <v>41444</v>
      </c>
      <c r="J651" s="69" t="s">
        <v>126</v>
      </c>
      <c r="K651" s="69" t="s">
        <v>1107</v>
      </c>
      <c r="L651" s="69" t="s">
        <v>87</v>
      </c>
      <c r="M651" s="69" t="s">
        <v>8618</v>
      </c>
      <c r="N651" s="69" t="s">
        <v>10411</v>
      </c>
      <c r="O651" s="69" t="s">
        <v>10412</v>
      </c>
      <c r="P651" s="69" t="s">
        <v>10413</v>
      </c>
      <c r="Q651" s="69" t="s">
        <v>10414</v>
      </c>
      <c r="R651" s="69" t="s">
        <v>10415</v>
      </c>
      <c r="S651" s="69" t="s">
        <v>12244</v>
      </c>
      <c r="T651" s="69" t="s">
        <v>150</v>
      </c>
      <c r="U651" s="69" t="s">
        <v>150</v>
      </c>
      <c r="V651" s="69" t="s">
        <v>150</v>
      </c>
      <c r="W651" s="69" t="s">
        <v>150</v>
      </c>
      <c r="X651" s="69" t="s">
        <v>10416</v>
      </c>
      <c r="Y651" s="69" t="s">
        <v>10417</v>
      </c>
      <c r="Z651" s="69" t="s">
        <v>10418</v>
      </c>
      <c r="AA651" s="69" t="s">
        <v>10419</v>
      </c>
      <c r="AB651" s="69" t="s">
        <v>10420</v>
      </c>
      <c r="AC651" s="69" t="s">
        <v>10421</v>
      </c>
      <c r="AD651" s="69" t="s">
        <v>10422</v>
      </c>
      <c r="AE651" s="149" t="s">
        <v>12245</v>
      </c>
      <c r="AF651" s="150"/>
    </row>
    <row r="652" spans="1:32" ht="39.9" customHeight="1">
      <c r="A652" s="69">
        <v>939</v>
      </c>
      <c r="B652" s="69">
        <v>1891746756001</v>
      </c>
      <c r="C652" s="69" t="s">
        <v>10423</v>
      </c>
      <c r="D652" s="69" t="s">
        <v>10913</v>
      </c>
      <c r="E652" s="69" t="s">
        <v>241</v>
      </c>
      <c r="F652" s="69" t="s">
        <v>10424</v>
      </c>
      <c r="G652" s="67">
        <v>40660</v>
      </c>
      <c r="H652" s="69" t="s">
        <v>10425</v>
      </c>
      <c r="I652" s="67">
        <v>41463</v>
      </c>
      <c r="J652" s="69" t="s">
        <v>126</v>
      </c>
      <c r="K652" s="69" t="s">
        <v>1107</v>
      </c>
      <c r="L652" s="69" t="s">
        <v>87</v>
      </c>
      <c r="M652" s="69" t="s">
        <v>8601</v>
      </c>
      <c r="N652" s="69" t="s">
        <v>10426</v>
      </c>
      <c r="O652" s="69" t="s">
        <v>10427</v>
      </c>
      <c r="P652" s="69" t="s">
        <v>10428</v>
      </c>
      <c r="Q652" s="69" t="s">
        <v>10429</v>
      </c>
      <c r="R652" s="69" t="s">
        <v>10430</v>
      </c>
      <c r="S652" s="69" t="s">
        <v>10431</v>
      </c>
      <c r="T652" s="69" t="s">
        <v>150</v>
      </c>
      <c r="U652" s="69" t="s">
        <v>150</v>
      </c>
      <c r="V652" s="69" t="s">
        <v>150</v>
      </c>
      <c r="W652" s="69" t="s">
        <v>150</v>
      </c>
      <c r="X652" s="69" t="s">
        <v>10432</v>
      </c>
      <c r="Y652" s="69" t="s">
        <v>10433</v>
      </c>
      <c r="Z652" s="69" t="s">
        <v>10434</v>
      </c>
      <c r="AA652" s="69" t="s">
        <v>10435</v>
      </c>
      <c r="AB652" s="69" t="s">
        <v>10436</v>
      </c>
      <c r="AC652" s="69" t="s">
        <v>10437</v>
      </c>
      <c r="AD652" s="69" t="s">
        <v>10438</v>
      </c>
      <c r="AE652" s="149" t="s">
        <v>12246</v>
      </c>
      <c r="AF652" s="150"/>
    </row>
    <row r="653" spans="1:32" ht="39.9" customHeight="1">
      <c r="A653" s="69">
        <v>948</v>
      </c>
      <c r="B653" s="69">
        <v>1990007019001</v>
      </c>
      <c r="C653" s="69" t="s">
        <v>10439</v>
      </c>
      <c r="D653" s="69" t="s">
        <v>10913</v>
      </c>
      <c r="E653" s="69" t="s">
        <v>291</v>
      </c>
      <c r="F653" s="69" t="s">
        <v>10440</v>
      </c>
      <c r="G653" s="67">
        <v>33204</v>
      </c>
      <c r="H653" s="69" t="s">
        <v>10441</v>
      </c>
      <c r="I653" s="67">
        <v>41386</v>
      </c>
      <c r="J653" s="69" t="s">
        <v>126</v>
      </c>
      <c r="K653" s="69" t="s">
        <v>4841</v>
      </c>
      <c r="L653" s="69" t="s">
        <v>4842</v>
      </c>
      <c r="M653" s="69" t="s">
        <v>4843</v>
      </c>
      <c r="N653" s="69" t="s">
        <v>10442</v>
      </c>
      <c r="O653" s="69" t="s">
        <v>10443</v>
      </c>
      <c r="P653" s="69" t="s">
        <v>10444</v>
      </c>
      <c r="Q653" s="69" t="s">
        <v>10445</v>
      </c>
      <c r="R653" s="69" t="s">
        <v>10446</v>
      </c>
      <c r="S653" s="69" t="s">
        <v>12247</v>
      </c>
      <c r="T653" s="69" t="s">
        <v>150</v>
      </c>
      <c r="U653" s="69" t="s">
        <v>150</v>
      </c>
      <c r="V653" s="69" t="s">
        <v>150</v>
      </c>
      <c r="W653" s="69" t="s">
        <v>150</v>
      </c>
      <c r="X653" s="69" t="s">
        <v>10447</v>
      </c>
      <c r="Y653" s="69" t="s">
        <v>10448</v>
      </c>
      <c r="Z653" s="69" t="s">
        <v>10449</v>
      </c>
      <c r="AA653" s="69" t="s">
        <v>10450</v>
      </c>
      <c r="AB653" s="69" t="s">
        <v>10451</v>
      </c>
      <c r="AC653" s="69" t="s">
        <v>10452</v>
      </c>
      <c r="AD653" s="69" t="s">
        <v>10453</v>
      </c>
      <c r="AE653" s="149" t="s">
        <v>10454</v>
      </c>
      <c r="AF653" s="150"/>
    </row>
    <row r="654" spans="1:32" ht="39.9" customHeight="1">
      <c r="A654" s="69">
        <v>949</v>
      </c>
      <c r="B654" s="69">
        <v>1990007027001</v>
      </c>
      <c r="C654" s="69" t="s">
        <v>10455</v>
      </c>
      <c r="D654" s="69" t="s">
        <v>10913</v>
      </c>
      <c r="E654" s="69" t="s">
        <v>123</v>
      </c>
      <c r="F654" s="69" t="s">
        <v>10456</v>
      </c>
      <c r="G654" s="67">
        <v>32764</v>
      </c>
      <c r="H654" s="69" t="s">
        <v>10457</v>
      </c>
      <c r="I654" s="67">
        <v>41369</v>
      </c>
      <c r="J654" s="69" t="s">
        <v>126</v>
      </c>
      <c r="K654" s="69" t="s">
        <v>4841</v>
      </c>
      <c r="L654" s="69" t="s">
        <v>10458</v>
      </c>
      <c r="M654" s="69" t="s">
        <v>10458</v>
      </c>
      <c r="N654" s="69" t="s">
        <v>10459</v>
      </c>
      <c r="O654" s="69" t="s">
        <v>10460</v>
      </c>
      <c r="P654" s="69" t="s">
        <v>10461</v>
      </c>
      <c r="Q654" s="69" t="s">
        <v>10462</v>
      </c>
      <c r="R654" s="69" t="s">
        <v>10463</v>
      </c>
      <c r="S654" s="69" t="s">
        <v>11205</v>
      </c>
      <c r="T654" s="69" t="s">
        <v>10464</v>
      </c>
      <c r="U654" s="69" t="s">
        <v>10465</v>
      </c>
      <c r="V654" s="69" t="s">
        <v>11311</v>
      </c>
      <c r="W654" s="69" t="s">
        <v>11422</v>
      </c>
      <c r="X654" s="69" t="s">
        <v>10466</v>
      </c>
      <c r="Y654" s="69" t="s">
        <v>10467</v>
      </c>
      <c r="Z654" s="69" t="s">
        <v>10468</v>
      </c>
      <c r="AA654" s="69" t="s">
        <v>10469</v>
      </c>
      <c r="AB654" s="69" t="s">
        <v>10470</v>
      </c>
      <c r="AC654" s="69" t="s">
        <v>10471</v>
      </c>
      <c r="AD654" s="69" t="s">
        <v>10472</v>
      </c>
      <c r="AE654" s="149" t="s">
        <v>12248</v>
      </c>
      <c r="AF654" s="150"/>
    </row>
    <row r="655" spans="1:32" ht="39.9" customHeight="1">
      <c r="A655" s="69">
        <v>950</v>
      </c>
      <c r="B655" s="69">
        <v>1990007124001</v>
      </c>
      <c r="C655" s="69" t="s">
        <v>10473</v>
      </c>
      <c r="D655" s="69" t="s">
        <v>10913</v>
      </c>
      <c r="E655" s="69" t="s">
        <v>178</v>
      </c>
      <c r="F655" s="69" t="s">
        <v>10474</v>
      </c>
      <c r="G655" s="67">
        <v>30424</v>
      </c>
      <c r="H655" s="69" t="s">
        <v>10475</v>
      </c>
      <c r="I655" s="67">
        <v>41368</v>
      </c>
      <c r="J655" s="69" t="s">
        <v>126</v>
      </c>
      <c r="K655" s="69" t="s">
        <v>4841</v>
      </c>
      <c r="L655" s="69" t="s">
        <v>10458</v>
      </c>
      <c r="M655" s="69" t="s">
        <v>10458</v>
      </c>
      <c r="N655" s="69" t="s">
        <v>10476</v>
      </c>
      <c r="O655" s="69" t="s">
        <v>10477</v>
      </c>
      <c r="P655" s="69" t="s">
        <v>10478</v>
      </c>
      <c r="Q655" s="69" t="s">
        <v>10479</v>
      </c>
      <c r="R655" s="69" t="s">
        <v>10480</v>
      </c>
      <c r="S655" s="69" t="s">
        <v>10481</v>
      </c>
      <c r="T655" s="69" t="s">
        <v>10482</v>
      </c>
      <c r="U655" s="69" t="s">
        <v>10483</v>
      </c>
      <c r="V655" s="69" t="s">
        <v>150</v>
      </c>
      <c r="W655" s="69" t="s">
        <v>150</v>
      </c>
      <c r="X655" s="69" t="s">
        <v>10484</v>
      </c>
      <c r="Y655" s="69" t="s">
        <v>10485</v>
      </c>
      <c r="Z655" s="69" t="s">
        <v>10486</v>
      </c>
      <c r="AA655" s="69" t="s">
        <v>10487</v>
      </c>
      <c r="AB655" s="69" t="s">
        <v>10488</v>
      </c>
      <c r="AC655" s="69" t="s">
        <v>12249</v>
      </c>
      <c r="AD655" s="69" t="s">
        <v>10489</v>
      </c>
      <c r="AE655" s="149" t="s">
        <v>12250</v>
      </c>
      <c r="AF655" s="150"/>
    </row>
    <row r="656" spans="1:32" ht="39.9" customHeight="1">
      <c r="A656" s="69">
        <v>951</v>
      </c>
      <c r="B656" s="69">
        <v>1990010028001</v>
      </c>
      <c r="C656" s="69" t="s">
        <v>10490</v>
      </c>
      <c r="D656" s="69" t="s">
        <v>10913</v>
      </c>
      <c r="E656" s="69" t="s">
        <v>291</v>
      </c>
      <c r="F656" s="69" t="s">
        <v>10491</v>
      </c>
      <c r="G656" s="67">
        <v>26570</v>
      </c>
      <c r="H656" s="69" t="s">
        <v>10492</v>
      </c>
      <c r="I656" s="67">
        <v>41396</v>
      </c>
      <c r="J656" s="69" t="s">
        <v>126</v>
      </c>
      <c r="K656" s="69" t="s">
        <v>4841</v>
      </c>
      <c r="L656" s="69" t="s">
        <v>10458</v>
      </c>
      <c r="M656" s="69" t="s">
        <v>10458</v>
      </c>
      <c r="N656" s="69" t="s">
        <v>10493</v>
      </c>
      <c r="O656" s="69" t="s">
        <v>10494</v>
      </c>
      <c r="P656" s="69" t="s">
        <v>10495</v>
      </c>
      <c r="Q656" s="69" t="s">
        <v>10496</v>
      </c>
      <c r="R656" s="69" t="s">
        <v>10497</v>
      </c>
      <c r="S656" s="69" t="s">
        <v>10498</v>
      </c>
      <c r="T656" s="69" t="s">
        <v>150</v>
      </c>
      <c r="U656" s="69" t="s">
        <v>150</v>
      </c>
      <c r="V656" s="69" t="s">
        <v>150</v>
      </c>
      <c r="W656" s="69" t="s">
        <v>150</v>
      </c>
      <c r="X656" s="69" t="s">
        <v>10499</v>
      </c>
      <c r="Y656" s="69" t="s">
        <v>10500</v>
      </c>
      <c r="Z656" s="69" t="s">
        <v>10501</v>
      </c>
      <c r="AA656" s="69" t="s">
        <v>10502</v>
      </c>
      <c r="AB656" s="69" t="s">
        <v>10503</v>
      </c>
      <c r="AC656" s="69" t="s">
        <v>10504</v>
      </c>
      <c r="AD656" s="69" t="s">
        <v>10505</v>
      </c>
      <c r="AE656" s="149" t="s">
        <v>12251</v>
      </c>
      <c r="AF656" s="150"/>
    </row>
    <row r="657" spans="1:32" ht="39.9" customHeight="1">
      <c r="A657" s="69">
        <v>954</v>
      </c>
      <c r="B657" s="69">
        <v>1990910053001</v>
      </c>
      <c r="C657" s="69" t="s">
        <v>10506</v>
      </c>
      <c r="D657" s="69" t="s">
        <v>10913</v>
      </c>
      <c r="E657" s="69" t="s">
        <v>241</v>
      </c>
      <c r="F657" s="69" t="s">
        <v>2684</v>
      </c>
      <c r="G657" s="67">
        <v>40480</v>
      </c>
      <c r="H657" s="69" t="s">
        <v>10507</v>
      </c>
      <c r="I657" s="67">
        <v>41405</v>
      </c>
      <c r="J657" s="69" t="s">
        <v>126</v>
      </c>
      <c r="K657" s="69" t="s">
        <v>4841</v>
      </c>
      <c r="L657" s="69" t="s">
        <v>5060</v>
      </c>
      <c r="M657" s="69" t="s">
        <v>5060</v>
      </c>
      <c r="N657" s="69" t="s">
        <v>10508</v>
      </c>
      <c r="O657" s="69" t="s">
        <v>10509</v>
      </c>
      <c r="P657" s="69" t="s">
        <v>10510</v>
      </c>
      <c r="Q657" s="69" t="s">
        <v>10511</v>
      </c>
      <c r="R657" s="69" t="s">
        <v>10512</v>
      </c>
      <c r="S657" s="69" t="s">
        <v>12252</v>
      </c>
      <c r="T657" s="69" t="s">
        <v>150</v>
      </c>
      <c r="U657" s="69" t="s">
        <v>150</v>
      </c>
      <c r="V657" s="69" t="s">
        <v>150</v>
      </c>
      <c r="W657" s="69" t="s">
        <v>150</v>
      </c>
      <c r="X657" s="69" t="s">
        <v>10513</v>
      </c>
      <c r="Y657" s="69" t="s">
        <v>10514</v>
      </c>
      <c r="Z657" s="69" t="s">
        <v>10515</v>
      </c>
      <c r="AA657" s="69" t="s">
        <v>10516</v>
      </c>
      <c r="AB657" s="69" t="s">
        <v>10517</v>
      </c>
      <c r="AC657" s="69" t="s">
        <v>10518</v>
      </c>
      <c r="AD657" s="69" t="s">
        <v>10519</v>
      </c>
      <c r="AE657" s="149" t="s">
        <v>10520</v>
      </c>
      <c r="AF657" s="150"/>
    </row>
    <row r="658" spans="1:32" ht="39.9" customHeight="1">
      <c r="A658" s="69">
        <v>955</v>
      </c>
      <c r="B658" s="69">
        <v>1990910169001</v>
      </c>
      <c r="C658" s="69" t="s">
        <v>10521</v>
      </c>
      <c r="D658" s="69" t="s">
        <v>10913</v>
      </c>
      <c r="E658" s="69" t="s">
        <v>241</v>
      </c>
      <c r="F658" s="69" t="s">
        <v>8490</v>
      </c>
      <c r="G658" s="67">
        <v>40501</v>
      </c>
      <c r="H658" s="69" t="s">
        <v>10522</v>
      </c>
      <c r="I658" s="67">
        <v>41425</v>
      </c>
      <c r="J658" s="69" t="s">
        <v>126</v>
      </c>
      <c r="K658" s="69" t="s">
        <v>4841</v>
      </c>
      <c r="L658" s="69" t="s">
        <v>10523</v>
      </c>
      <c r="M658" s="69" t="s">
        <v>10524</v>
      </c>
      <c r="N658" s="69" t="s">
        <v>11206</v>
      </c>
      <c r="O658" s="69" t="s">
        <v>10525</v>
      </c>
      <c r="P658" s="69" t="s">
        <v>10526</v>
      </c>
      <c r="Q658" s="69" t="s">
        <v>10527</v>
      </c>
      <c r="R658" s="69" t="s">
        <v>10528</v>
      </c>
      <c r="S658" s="69" t="s">
        <v>12253</v>
      </c>
      <c r="T658" s="69" t="s">
        <v>150</v>
      </c>
      <c r="U658" s="69" t="s">
        <v>150</v>
      </c>
      <c r="V658" s="69" t="s">
        <v>150</v>
      </c>
      <c r="W658" s="69" t="s">
        <v>150</v>
      </c>
      <c r="X658" s="69" t="s">
        <v>10529</v>
      </c>
      <c r="Y658" s="69" t="s">
        <v>10530</v>
      </c>
      <c r="Z658" s="69" t="s">
        <v>10531</v>
      </c>
      <c r="AA658" s="69" t="s">
        <v>10532</v>
      </c>
      <c r="AB658" s="69" t="s">
        <v>10533</v>
      </c>
      <c r="AC658" s="69" t="s">
        <v>11207</v>
      </c>
      <c r="AD658" s="69" t="s">
        <v>10534</v>
      </c>
      <c r="AE658" s="149" t="s">
        <v>10535</v>
      </c>
      <c r="AF658" s="150"/>
    </row>
    <row r="659" spans="1:32" ht="39.9" customHeight="1">
      <c r="A659" s="69">
        <v>958</v>
      </c>
      <c r="B659" s="69">
        <v>2091756342001</v>
      </c>
      <c r="C659" s="69" t="s">
        <v>10536</v>
      </c>
      <c r="D659" s="69" t="s">
        <v>10913</v>
      </c>
      <c r="E659" s="69" t="s">
        <v>241</v>
      </c>
      <c r="F659" s="69" t="s">
        <v>10537</v>
      </c>
      <c r="G659" s="67">
        <v>39275</v>
      </c>
      <c r="H659" s="69" t="s">
        <v>10538</v>
      </c>
      <c r="I659" s="67">
        <v>41405</v>
      </c>
      <c r="J659" s="69" t="s">
        <v>126</v>
      </c>
      <c r="K659" s="69" t="s">
        <v>9970</v>
      </c>
      <c r="L659" s="69" t="s">
        <v>9971</v>
      </c>
      <c r="M659" s="69" t="s">
        <v>9972</v>
      </c>
      <c r="N659" s="69" t="s">
        <v>10539</v>
      </c>
      <c r="O659" s="69" t="s">
        <v>10540</v>
      </c>
      <c r="P659" s="69" t="s">
        <v>10541</v>
      </c>
      <c r="Q659" s="69" t="s">
        <v>10542</v>
      </c>
      <c r="R659" s="69" t="s">
        <v>10543</v>
      </c>
      <c r="S659" s="69" t="s">
        <v>12254</v>
      </c>
      <c r="T659" s="69" t="s">
        <v>150</v>
      </c>
      <c r="U659" s="69" t="s">
        <v>150</v>
      </c>
      <c r="V659" s="69" t="s">
        <v>150</v>
      </c>
      <c r="W659" s="69" t="s">
        <v>150</v>
      </c>
      <c r="X659" s="69" t="s">
        <v>10544</v>
      </c>
      <c r="Y659" s="69" t="s">
        <v>10545</v>
      </c>
      <c r="Z659" s="69" t="s">
        <v>10546</v>
      </c>
      <c r="AA659" s="69" t="s">
        <v>10547</v>
      </c>
      <c r="AB659" s="69" t="s">
        <v>10548</v>
      </c>
      <c r="AC659" s="69" t="s">
        <v>10549</v>
      </c>
      <c r="AD659" s="69" t="s">
        <v>10550</v>
      </c>
      <c r="AE659" s="149" t="s">
        <v>10551</v>
      </c>
      <c r="AF659" s="150"/>
    </row>
    <row r="660" spans="1:32" ht="39.9" customHeight="1">
      <c r="A660" s="69">
        <v>959</v>
      </c>
      <c r="B660" s="69">
        <v>2091756601001</v>
      </c>
      <c r="C660" s="69" t="s">
        <v>10552</v>
      </c>
      <c r="D660" s="69" t="s">
        <v>10913</v>
      </c>
      <c r="E660" s="69" t="s">
        <v>178</v>
      </c>
      <c r="F660" s="69" t="s">
        <v>1586</v>
      </c>
      <c r="G660" s="67">
        <v>39484</v>
      </c>
      <c r="H660" s="69" t="s">
        <v>10553</v>
      </c>
      <c r="I660" s="67">
        <v>41416</v>
      </c>
      <c r="J660" s="69" t="s">
        <v>126</v>
      </c>
      <c r="K660" s="69" t="s">
        <v>9970</v>
      </c>
      <c r="L660" s="69" t="s">
        <v>9971</v>
      </c>
      <c r="M660" s="69" t="s">
        <v>9972</v>
      </c>
      <c r="N660" s="69" t="s">
        <v>10554</v>
      </c>
      <c r="O660" s="69" t="s">
        <v>10555</v>
      </c>
      <c r="P660" s="69" t="s">
        <v>10556</v>
      </c>
      <c r="Q660" s="69" t="s">
        <v>10557</v>
      </c>
      <c r="R660" s="69" t="s">
        <v>10558</v>
      </c>
      <c r="S660" s="69" t="s">
        <v>12255</v>
      </c>
      <c r="T660" s="69" t="s">
        <v>150</v>
      </c>
      <c r="U660" s="69" t="s">
        <v>150</v>
      </c>
      <c r="V660" s="69" t="s">
        <v>150</v>
      </c>
      <c r="W660" s="69" t="s">
        <v>150</v>
      </c>
      <c r="X660" s="69" t="s">
        <v>10559</v>
      </c>
      <c r="Y660" s="69" t="s">
        <v>10560</v>
      </c>
      <c r="Z660" s="69" t="s">
        <v>10561</v>
      </c>
      <c r="AA660" s="69" t="s">
        <v>10562</v>
      </c>
      <c r="AB660" s="69" t="s">
        <v>10563</v>
      </c>
      <c r="AC660" s="69" t="s">
        <v>12256</v>
      </c>
      <c r="AD660" s="69" t="s">
        <v>10564</v>
      </c>
      <c r="AE660" s="149" t="s">
        <v>10565</v>
      </c>
      <c r="AF660" s="150"/>
    </row>
    <row r="661" spans="1:32" ht="39.9" customHeight="1">
      <c r="A661" s="69">
        <v>960</v>
      </c>
      <c r="B661" s="69">
        <v>2091756679001</v>
      </c>
      <c r="C661" s="69" t="s">
        <v>10566</v>
      </c>
      <c r="D661" s="69" t="s">
        <v>10913</v>
      </c>
      <c r="E661" s="69" t="s">
        <v>178</v>
      </c>
      <c r="F661" s="69" t="s">
        <v>8935</v>
      </c>
      <c r="G661" s="67">
        <v>39344</v>
      </c>
      <c r="H661" s="69" t="s">
        <v>10567</v>
      </c>
      <c r="I661" s="67">
        <v>41402</v>
      </c>
      <c r="J661" s="69" t="s">
        <v>126</v>
      </c>
      <c r="K661" s="69" t="s">
        <v>9970</v>
      </c>
      <c r="L661" s="69" t="s">
        <v>9971</v>
      </c>
      <c r="M661" s="69" t="s">
        <v>9972</v>
      </c>
      <c r="N661" s="69" t="s">
        <v>10568</v>
      </c>
      <c r="O661" s="69" t="s">
        <v>10569</v>
      </c>
      <c r="P661" s="69" t="s">
        <v>10570</v>
      </c>
      <c r="Q661" s="69" t="s">
        <v>10571</v>
      </c>
      <c r="R661" s="69" t="s">
        <v>10572</v>
      </c>
      <c r="S661" s="69" t="s">
        <v>10573</v>
      </c>
      <c r="T661" s="69" t="s">
        <v>150</v>
      </c>
      <c r="U661" s="69" t="s">
        <v>150</v>
      </c>
      <c r="V661" s="69" t="s">
        <v>150</v>
      </c>
      <c r="W661" s="69" t="s">
        <v>150</v>
      </c>
      <c r="X661" s="69" t="s">
        <v>10574</v>
      </c>
      <c r="Y661" s="69" t="s">
        <v>10575</v>
      </c>
      <c r="Z661" s="69" t="s">
        <v>10576</v>
      </c>
      <c r="AA661" s="69" t="s">
        <v>10577</v>
      </c>
      <c r="AB661" s="69" t="s">
        <v>10578</v>
      </c>
      <c r="AC661" s="69" t="s">
        <v>10579</v>
      </c>
      <c r="AD661" s="69" t="s">
        <v>10580</v>
      </c>
      <c r="AE661" s="149" t="s">
        <v>10581</v>
      </c>
      <c r="AF661" s="150"/>
    </row>
    <row r="662" spans="1:32" ht="39.9" customHeight="1">
      <c r="A662" s="69">
        <v>961</v>
      </c>
      <c r="B662" s="69">
        <v>2191700271001</v>
      </c>
      <c r="C662" s="69" t="s">
        <v>10582</v>
      </c>
      <c r="D662" s="69" t="s">
        <v>10913</v>
      </c>
      <c r="E662" s="69" t="s">
        <v>241</v>
      </c>
      <c r="F662" s="69" t="s">
        <v>10583</v>
      </c>
      <c r="G662" s="67">
        <v>36853</v>
      </c>
      <c r="H662" s="69" t="s">
        <v>10584</v>
      </c>
      <c r="I662" s="67">
        <v>41387</v>
      </c>
      <c r="J662" s="69" t="s">
        <v>126</v>
      </c>
      <c r="K662" s="69" t="s">
        <v>10585</v>
      </c>
      <c r="L662" s="69" t="s">
        <v>10586</v>
      </c>
      <c r="M662" s="69" t="s">
        <v>10587</v>
      </c>
      <c r="N662" s="69" t="s">
        <v>10588</v>
      </c>
      <c r="O662" s="69" t="s">
        <v>10589</v>
      </c>
      <c r="P662" s="69" t="s">
        <v>10590</v>
      </c>
      <c r="Q662" s="69" t="s">
        <v>10591</v>
      </c>
      <c r="R662" s="69" t="s">
        <v>10592</v>
      </c>
      <c r="S662" s="69" t="s">
        <v>12257</v>
      </c>
      <c r="T662" s="69" t="s">
        <v>150</v>
      </c>
      <c r="U662" s="69" t="s">
        <v>150</v>
      </c>
      <c r="V662" s="69" t="s">
        <v>150</v>
      </c>
      <c r="W662" s="69" t="s">
        <v>150</v>
      </c>
      <c r="X662" s="69" t="s">
        <v>10593</v>
      </c>
      <c r="Y662" s="69" t="s">
        <v>12258</v>
      </c>
      <c r="Z662" s="69" t="s">
        <v>10594</v>
      </c>
      <c r="AA662" s="69" t="s">
        <v>10595</v>
      </c>
      <c r="AB662" s="69" t="s">
        <v>10596</v>
      </c>
      <c r="AC662" s="69" t="s">
        <v>10597</v>
      </c>
      <c r="AD662" s="69" t="s">
        <v>10598</v>
      </c>
      <c r="AE662" s="149" t="s">
        <v>10599</v>
      </c>
      <c r="AF662" s="150"/>
    </row>
    <row r="663" spans="1:32" ht="39.9" customHeight="1">
      <c r="A663" s="69">
        <v>962</v>
      </c>
      <c r="B663" s="69">
        <v>2191701227001</v>
      </c>
      <c r="C663" s="69" t="s">
        <v>10600</v>
      </c>
      <c r="D663" s="69" t="s">
        <v>10913</v>
      </c>
      <c r="E663" s="69" t="s">
        <v>178</v>
      </c>
      <c r="F663" s="69" t="s">
        <v>10601</v>
      </c>
      <c r="G663" s="67">
        <v>37185</v>
      </c>
      <c r="H663" s="69" t="s">
        <v>10602</v>
      </c>
      <c r="I663" s="67">
        <v>41430</v>
      </c>
      <c r="J663" s="69" t="s">
        <v>126</v>
      </c>
      <c r="K663" s="69" t="s">
        <v>10585</v>
      </c>
      <c r="L663" s="69" t="s">
        <v>10586</v>
      </c>
      <c r="M663" s="69" t="s">
        <v>10587</v>
      </c>
      <c r="N663" s="69" t="s">
        <v>10603</v>
      </c>
      <c r="O663" s="69" t="s">
        <v>10604</v>
      </c>
      <c r="P663" s="69" t="s">
        <v>10605</v>
      </c>
      <c r="Q663" s="69" t="s">
        <v>12259</v>
      </c>
      <c r="R663" s="69" t="s">
        <v>10606</v>
      </c>
      <c r="S663" s="69" t="s">
        <v>12260</v>
      </c>
      <c r="T663" s="69" t="s">
        <v>10607</v>
      </c>
      <c r="U663" s="69" t="s">
        <v>10608</v>
      </c>
      <c r="V663" s="69" t="s">
        <v>150</v>
      </c>
      <c r="W663" s="69" t="s">
        <v>150</v>
      </c>
      <c r="X663" s="69" t="s">
        <v>10609</v>
      </c>
      <c r="Y663" s="69" t="s">
        <v>10610</v>
      </c>
      <c r="Z663" s="69" t="s">
        <v>10611</v>
      </c>
      <c r="AA663" s="69" t="s">
        <v>10612</v>
      </c>
      <c r="AB663" s="69" t="s">
        <v>10613</v>
      </c>
      <c r="AC663" s="69" t="s">
        <v>10614</v>
      </c>
      <c r="AD663" s="69" t="s">
        <v>10615</v>
      </c>
      <c r="AE663" s="149" t="s">
        <v>10616</v>
      </c>
      <c r="AF663" s="150"/>
    </row>
    <row r="664" spans="1:32" ht="39.9" customHeight="1">
      <c r="A664" s="69">
        <v>963</v>
      </c>
      <c r="B664" s="69">
        <v>2191708116001</v>
      </c>
      <c r="C664" s="69" t="s">
        <v>10617</v>
      </c>
      <c r="D664" s="69" t="s">
        <v>10913</v>
      </c>
      <c r="E664" s="69" t="s">
        <v>178</v>
      </c>
      <c r="F664" s="69" t="s">
        <v>10618</v>
      </c>
      <c r="G664" s="67">
        <v>38944</v>
      </c>
      <c r="H664" s="69" t="s">
        <v>10619</v>
      </c>
      <c r="I664" s="67">
        <v>41401</v>
      </c>
      <c r="J664" s="69" t="s">
        <v>126</v>
      </c>
      <c r="K664" s="69" t="s">
        <v>10585</v>
      </c>
      <c r="L664" s="69" t="s">
        <v>10586</v>
      </c>
      <c r="M664" s="69" t="s">
        <v>10587</v>
      </c>
      <c r="N664" s="69" t="s">
        <v>10620</v>
      </c>
      <c r="O664" s="69" t="s">
        <v>10621</v>
      </c>
      <c r="P664" s="69" t="s">
        <v>10622</v>
      </c>
      <c r="Q664" s="69" t="s">
        <v>10623</v>
      </c>
      <c r="R664" s="69" t="s">
        <v>10624</v>
      </c>
      <c r="S664" s="69" t="s">
        <v>10625</v>
      </c>
      <c r="T664" s="69" t="s">
        <v>10626</v>
      </c>
      <c r="U664" s="69" t="s">
        <v>10627</v>
      </c>
      <c r="V664" s="69" t="s">
        <v>150</v>
      </c>
      <c r="W664" s="69" t="s">
        <v>150</v>
      </c>
      <c r="X664" s="69" t="s">
        <v>10628</v>
      </c>
      <c r="Y664" s="69" t="s">
        <v>10629</v>
      </c>
      <c r="Z664" s="69" t="s">
        <v>10630</v>
      </c>
      <c r="AA664" s="69" t="s">
        <v>10631</v>
      </c>
      <c r="AB664" s="69" t="s">
        <v>10632</v>
      </c>
      <c r="AC664" s="69" t="s">
        <v>10633</v>
      </c>
      <c r="AD664" s="69" t="s">
        <v>10634</v>
      </c>
      <c r="AE664" s="149" t="s">
        <v>10635</v>
      </c>
      <c r="AF664" s="150"/>
    </row>
    <row r="665" spans="1:32" ht="39.9" customHeight="1">
      <c r="A665" s="69">
        <v>965</v>
      </c>
      <c r="B665" s="69">
        <v>2191710072001</v>
      </c>
      <c r="C665" s="69" t="s">
        <v>10636</v>
      </c>
      <c r="D665" s="69" t="s">
        <v>10913</v>
      </c>
      <c r="E665" s="69" t="s">
        <v>241</v>
      </c>
      <c r="F665" s="69" t="s">
        <v>10637</v>
      </c>
      <c r="G665" s="67">
        <v>39156</v>
      </c>
      <c r="H665" s="69" t="s">
        <v>10638</v>
      </c>
      <c r="I665" s="67">
        <v>41416</v>
      </c>
      <c r="J665" s="69" t="s">
        <v>126</v>
      </c>
      <c r="K665" s="69" t="s">
        <v>10585</v>
      </c>
      <c r="L665" s="69" t="s">
        <v>10586</v>
      </c>
      <c r="M665" s="69" t="s">
        <v>10639</v>
      </c>
      <c r="N665" s="69" t="s">
        <v>11208</v>
      </c>
      <c r="O665" s="69" t="s">
        <v>10640</v>
      </c>
      <c r="P665" s="69" t="s">
        <v>10641</v>
      </c>
      <c r="Q665" s="69" t="s">
        <v>10642</v>
      </c>
      <c r="R665" s="69" t="s">
        <v>10643</v>
      </c>
      <c r="S665" s="69" t="s">
        <v>12261</v>
      </c>
      <c r="T665" s="69" t="s">
        <v>150</v>
      </c>
      <c r="U665" s="69" t="s">
        <v>150</v>
      </c>
      <c r="V665" s="69" t="s">
        <v>150</v>
      </c>
      <c r="W665" s="69" t="s">
        <v>150</v>
      </c>
      <c r="X665" s="69" t="s">
        <v>10644</v>
      </c>
      <c r="Y665" s="69" t="s">
        <v>10645</v>
      </c>
      <c r="Z665" s="69" t="s">
        <v>10646</v>
      </c>
      <c r="AA665" s="69" t="s">
        <v>10647</v>
      </c>
      <c r="AB665" s="69" t="s">
        <v>10648</v>
      </c>
      <c r="AC665" s="69" t="s">
        <v>10649</v>
      </c>
      <c r="AD665" s="69" t="s">
        <v>10650</v>
      </c>
      <c r="AE665" s="149" t="s">
        <v>10651</v>
      </c>
      <c r="AF665" s="150"/>
    </row>
    <row r="666" spans="1:32" ht="39.9" customHeight="1">
      <c r="A666" s="69">
        <v>966</v>
      </c>
      <c r="B666" s="69">
        <v>2290313166001</v>
      </c>
      <c r="C666" s="69" t="s">
        <v>10652</v>
      </c>
      <c r="D666" s="69" t="s">
        <v>10913</v>
      </c>
      <c r="E666" s="69" t="s">
        <v>178</v>
      </c>
      <c r="F666" s="69" t="s">
        <v>10653</v>
      </c>
      <c r="G666" s="67">
        <v>38706</v>
      </c>
      <c r="H666" s="69" t="s">
        <v>10654</v>
      </c>
      <c r="I666" s="67">
        <v>41396</v>
      </c>
      <c r="J666" s="69" t="s">
        <v>126</v>
      </c>
      <c r="K666" s="69" t="s">
        <v>6208</v>
      </c>
      <c r="L666" s="69" t="s">
        <v>6208</v>
      </c>
      <c r="M666" s="69" t="s">
        <v>6209</v>
      </c>
      <c r="N666" s="69" t="s">
        <v>10655</v>
      </c>
      <c r="O666" s="69" t="s">
        <v>10656</v>
      </c>
      <c r="P666" s="69" t="s">
        <v>10657</v>
      </c>
      <c r="Q666" s="69" t="s">
        <v>10658</v>
      </c>
      <c r="R666" s="69" t="s">
        <v>12262</v>
      </c>
      <c r="S666" s="69" t="s">
        <v>12263</v>
      </c>
      <c r="T666" s="69" t="s">
        <v>150</v>
      </c>
      <c r="U666" s="69" t="s">
        <v>150</v>
      </c>
      <c r="V666" s="69" t="s">
        <v>150</v>
      </c>
      <c r="W666" s="69" t="s">
        <v>150</v>
      </c>
      <c r="X666" s="69" t="s">
        <v>10659</v>
      </c>
      <c r="Y666" s="69" t="s">
        <v>10660</v>
      </c>
      <c r="Z666" s="69" t="s">
        <v>10661</v>
      </c>
      <c r="AA666" s="69" t="s">
        <v>10662</v>
      </c>
      <c r="AB666" s="69" t="s">
        <v>10663</v>
      </c>
      <c r="AC666" s="69" t="s">
        <v>10664</v>
      </c>
      <c r="AD666" s="69" t="s">
        <v>10665</v>
      </c>
      <c r="AE666" s="149" t="s">
        <v>10666</v>
      </c>
      <c r="AF666" s="150"/>
    </row>
    <row r="667" spans="1:32" ht="39.9" customHeight="1">
      <c r="A667" s="69">
        <v>967</v>
      </c>
      <c r="B667" s="69">
        <v>2290314103001</v>
      </c>
      <c r="C667" s="69" t="s">
        <v>10667</v>
      </c>
      <c r="D667" s="69" t="s">
        <v>10913</v>
      </c>
      <c r="E667" s="69" t="s">
        <v>241</v>
      </c>
      <c r="F667" s="69" t="s">
        <v>10668</v>
      </c>
      <c r="G667" s="67">
        <v>39038</v>
      </c>
      <c r="H667" s="69" t="s">
        <v>10669</v>
      </c>
      <c r="I667" s="67">
        <v>41396</v>
      </c>
      <c r="J667" s="69" t="s">
        <v>126</v>
      </c>
      <c r="K667" s="69" t="s">
        <v>6208</v>
      </c>
      <c r="L667" s="69" t="s">
        <v>6208</v>
      </c>
      <c r="M667" s="69" t="s">
        <v>6209</v>
      </c>
      <c r="N667" s="69" t="s">
        <v>10670</v>
      </c>
      <c r="O667" s="69" t="s">
        <v>10671</v>
      </c>
      <c r="P667" s="69" t="s">
        <v>10672</v>
      </c>
      <c r="Q667" s="69" t="s">
        <v>10673</v>
      </c>
      <c r="R667" s="69" t="s">
        <v>12264</v>
      </c>
      <c r="S667" s="69" t="s">
        <v>12265</v>
      </c>
      <c r="T667" s="69" t="s">
        <v>150</v>
      </c>
      <c r="U667" s="69" t="s">
        <v>150</v>
      </c>
      <c r="V667" s="69" t="s">
        <v>150</v>
      </c>
      <c r="W667" s="69" t="s">
        <v>150</v>
      </c>
      <c r="X667" s="69" t="s">
        <v>12266</v>
      </c>
      <c r="Y667" s="69" t="s">
        <v>12267</v>
      </c>
      <c r="Z667" s="69" t="s">
        <v>10674</v>
      </c>
      <c r="AA667" s="69" t="s">
        <v>10675</v>
      </c>
      <c r="AB667" s="69" t="s">
        <v>10676</v>
      </c>
      <c r="AC667" s="69" t="s">
        <v>10677</v>
      </c>
      <c r="AD667" s="69" t="s">
        <v>10678</v>
      </c>
      <c r="AE667" s="149" t="s">
        <v>10679</v>
      </c>
      <c r="AF667" s="150"/>
    </row>
    <row r="668" spans="1:32" ht="39.9" customHeight="1">
      <c r="A668" s="69">
        <v>968</v>
      </c>
      <c r="B668" s="69">
        <v>2290316440001</v>
      </c>
      <c r="C668" s="69" t="s">
        <v>10680</v>
      </c>
      <c r="D668" s="69" t="s">
        <v>10913</v>
      </c>
      <c r="E668" s="69" t="s">
        <v>241</v>
      </c>
      <c r="F668" s="69" t="s">
        <v>10681</v>
      </c>
      <c r="G668" s="67">
        <v>39632</v>
      </c>
      <c r="H668" s="69" t="s">
        <v>10682</v>
      </c>
      <c r="I668" s="67">
        <v>41397</v>
      </c>
      <c r="J668" s="69" t="s">
        <v>126</v>
      </c>
      <c r="K668" s="69" t="s">
        <v>6208</v>
      </c>
      <c r="L668" s="69" t="s">
        <v>6208</v>
      </c>
      <c r="M668" s="69" t="s">
        <v>6209</v>
      </c>
      <c r="N668" s="69" t="s">
        <v>10683</v>
      </c>
      <c r="O668" s="69" t="s">
        <v>10684</v>
      </c>
      <c r="P668" s="69" t="s">
        <v>10685</v>
      </c>
      <c r="Q668" s="69" t="s">
        <v>10686</v>
      </c>
      <c r="R668" s="69" t="s">
        <v>10687</v>
      </c>
      <c r="S668" s="69" t="s">
        <v>10688</v>
      </c>
      <c r="T668" s="69" t="s">
        <v>150</v>
      </c>
      <c r="U668" s="69" t="s">
        <v>150</v>
      </c>
      <c r="V668" s="69" t="s">
        <v>150</v>
      </c>
      <c r="W668" s="69" t="s">
        <v>150</v>
      </c>
      <c r="X668" s="69" t="s">
        <v>10689</v>
      </c>
      <c r="Y668" s="69" t="s">
        <v>12268</v>
      </c>
      <c r="Z668" s="69" t="s">
        <v>10690</v>
      </c>
      <c r="AA668" s="69" t="s">
        <v>10691</v>
      </c>
      <c r="AB668" s="69" t="s">
        <v>10692</v>
      </c>
      <c r="AC668" s="69" t="s">
        <v>10693</v>
      </c>
      <c r="AD668" s="69" t="s">
        <v>10694</v>
      </c>
      <c r="AE668" s="149" t="s">
        <v>10695</v>
      </c>
      <c r="AF668" s="150"/>
    </row>
    <row r="669" spans="1:32" ht="39.9" customHeight="1">
      <c r="A669" s="69">
        <v>969</v>
      </c>
      <c r="B669" s="69">
        <v>2290316947001</v>
      </c>
      <c r="C669" s="69" t="s">
        <v>10696</v>
      </c>
      <c r="D669" s="69" t="s">
        <v>10913</v>
      </c>
      <c r="E669" s="69" t="s">
        <v>178</v>
      </c>
      <c r="F669" s="69" t="s">
        <v>10697</v>
      </c>
      <c r="G669" s="67">
        <v>39744</v>
      </c>
      <c r="H669" s="69" t="s">
        <v>10698</v>
      </c>
      <c r="I669" s="67">
        <v>41417</v>
      </c>
      <c r="J669" s="69" t="s">
        <v>126</v>
      </c>
      <c r="K669" s="69" t="s">
        <v>6208</v>
      </c>
      <c r="L669" s="69" t="s">
        <v>10699</v>
      </c>
      <c r="M669" s="69" t="s">
        <v>10699</v>
      </c>
      <c r="N669" s="69" t="s">
        <v>10700</v>
      </c>
      <c r="O669" s="69" t="s">
        <v>10701</v>
      </c>
      <c r="P669" s="69" t="s">
        <v>10702</v>
      </c>
      <c r="Q669" s="69" t="s">
        <v>10703</v>
      </c>
      <c r="R669" s="69" t="s">
        <v>10704</v>
      </c>
      <c r="S669" s="69" t="s">
        <v>12269</v>
      </c>
      <c r="T669" s="69" t="s">
        <v>10705</v>
      </c>
      <c r="U669" s="69" t="s">
        <v>12270</v>
      </c>
      <c r="V669" s="69" t="s">
        <v>150</v>
      </c>
      <c r="W669" s="69" t="s">
        <v>150</v>
      </c>
      <c r="X669" s="69" t="s">
        <v>10706</v>
      </c>
      <c r="Y669" s="69" t="s">
        <v>10707</v>
      </c>
      <c r="Z669" s="69" t="s">
        <v>10708</v>
      </c>
      <c r="AA669" s="69" t="s">
        <v>10709</v>
      </c>
      <c r="AB669" s="69" t="s">
        <v>10710</v>
      </c>
      <c r="AC669" s="69" t="s">
        <v>10711</v>
      </c>
      <c r="AD669" s="69" t="s">
        <v>10712</v>
      </c>
      <c r="AE669" s="149" t="s">
        <v>10713</v>
      </c>
      <c r="AF669" s="150"/>
    </row>
    <row r="670" spans="1:32" ht="39.9" customHeight="1">
      <c r="A670" s="69">
        <v>970</v>
      </c>
      <c r="B670" s="69">
        <v>2390000262001</v>
      </c>
      <c r="C670" s="69" t="s">
        <v>10714</v>
      </c>
      <c r="D670" s="69" t="s">
        <v>10913</v>
      </c>
      <c r="E670" s="69" t="s">
        <v>241</v>
      </c>
      <c r="F670" s="69" t="s">
        <v>10715</v>
      </c>
      <c r="G670" s="67">
        <v>39765</v>
      </c>
      <c r="H670" s="69" t="s">
        <v>10716</v>
      </c>
      <c r="I670" s="67">
        <v>41372</v>
      </c>
      <c r="J670" s="69" t="s">
        <v>126</v>
      </c>
      <c r="K670" s="69" t="s">
        <v>1073</v>
      </c>
      <c r="L670" s="69" t="s">
        <v>1074</v>
      </c>
      <c r="M670" s="69" t="s">
        <v>1075</v>
      </c>
      <c r="N670" s="69" t="s">
        <v>10717</v>
      </c>
      <c r="O670" s="69" t="s">
        <v>10718</v>
      </c>
      <c r="P670" s="69" t="s">
        <v>10719</v>
      </c>
      <c r="Q670" s="69" t="s">
        <v>10720</v>
      </c>
      <c r="R670" s="69" t="s">
        <v>10721</v>
      </c>
      <c r="S670" s="69" t="s">
        <v>12271</v>
      </c>
      <c r="T670" s="69" t="s">
        <v>12272</v>
      </c>
      <c r="U670" s="69" t="s">
        <v>12273</v>
      </c>
      <c r="V670" s="69" t="s">
        <v>12274</v>
      </c>
      <c r="W670" s="69" t="s">
        <v>12275</v>
      </c>
      <c r="X670" s="69" t="s">
        <v>10722</v>
      </c>
      <c r="Y670" s="69" t="s">
        <v>10723</v>
      </c>
      <c r="Z670" s="69" t="s">
        <v>10724</v>
      </c>
      <c r="AA670" s="69" t="s">
        <v>10725</v>
      </c>
      <c r="AB670" s="69" t="s">
        <v>10726</v>
      </c>
      <c r="AC670" s="69" t="s">
        <v>10727</v>
      </c>
      <c r="AD670" s="69" t="s">
        <v>10728</v>
      </c>
      <c r="AE670" s="149" t="s">
        <v>10729</v>
      </c>
      <c r="AF670" s="150"/>
    </row>
    <row r="671" spans="1:32" ht="39.9" customHeight="1">
      <c r="A671" s="69">
        <v>971</v>
      </c>
      <c r="B671" s="69">
        <v>2390002230001</v>
      </c>
      <c r="C671" s="69" t="s">
        <v>10730</v>
      </c>
      <c r="D671" s="69" t="s">
        <v>10913</v>
      </c>
      <c r="E671" s="69" t="s">
        <v>241</v>
      </c>
      <c r="F671" s="69" t="s">
        <v>2680</v>
      </c>
      <c r="G671" s="67">
        <v>39980</v>
      </c>
      <c r="H671" s="69" t="s">
        <v>10731</v>
      </c>
      <c r="I671" s="67">
        <v>41408</v>
      </c>
      <c r="J671" s="69" t="s">
        <v>126</v>
      </c>
      <c r="K671" s="69" t="s">
        <v>3754</v>
      </c>
      <c r="L671" s="69" t="s">
        <v>5494</v>
      </c>
      <c r="M671" s="69" t="s">
        <v>5494</v>
      </c>
      <c r="N671" s="69" t="s">
        <v>10732</v>
      </c>
      <c r="O671" s="69" t="s">
        <v>10733</v>
      </c>
      <c r="P671" s="69" t="s">
        <v>10734</v>
      </c>
      <c r="Q671" s="69" t="s">
        <v>10735</v>
      </c>
      <c r="R671" s="69" t="s">
        <v>10736</v>
      </c>
      <c r="S671" s="69" t="s">
        <v>12276</v>
      </c>
      <c r="T671" s="69" t="s">
        <v>150</v>
      </c>
      <c r="U671" s="69" t="s">
        <v>150</v>
      </c>
      <c r="V671" s="69" t="s">
        <v>150</v>
      </c>
      <c r="W671" s="69" t="s">
        <v>150</v>
      </c>
      <c r="X671" s="69" t="s">
        <v>10737</v>
      </c>
      <c r="Y671" s="69" t="s">
        <v>10738</v>
      </c>
      <c r="Z671" s="69" t="s">
        <v>10739</v>
      </c>
      <c r="AA671" s="69" t="s">
        <v>10740</v>
      </c>
      <c r="AB671" s="69" t="s">
        <v>10741</v>
      </c>
      <c r="AC671" s="69" t="s">
        <v>10742</v>
      </c>
      <c r="AD671" s="69" t="s">
        <v>10743</v>
      </c>
      <c r="AE671" s="149" t="s">
        <v>10744</v>
      </c>
      <c r="AF671" s="150"/>
    </row>
    <row r="672" spans="1:32" ht="39.9" customHeight="1">
      <c r="A672" s="69">
        <v>972</v>
      </c>
      <c r="B672" s="69">
        <v>2390006554001</v>
      </c>
      <c r="C672" s="69" t="s">
        <v>10745</v>
      </c>
      <c r="D672" s="69" t="s">
        <v>10913</v>
      </c>
      <c r="E672" s="69" t="s">
        <v>241</v>
      </c>
      <c r="F672" s="69" t="s">
        <v>10746</v>
      </c>
      <c r="G672" s="67">
        <v>41358</v>
      </c>
      <c r="H672" s="69" t="s">
        <v>10747</v>
      </c>
      <c r="I672" s="67">
        <v>41544</v>
      </c>
      <c r="J672" s="69" t="s">
        <v>126</v>
      </c>
      <c r="K672" s="69" t="s">
        <v>1073</v>
      </c>
      <c r="L672" s="69" t="s">
        <v>1074</v>
      </c>
      <c r="M672" s="69" t="s">
        <v>1075</v>
      </c>
      <c r="N672" s="69" t="s">
        <v>10748</v>
      </c>
      <c r="O672" s="69" t="s">
        <v>10749</v>
      </c>
      <c r="P672" s="69" t="s">
        <v>10750</v>
      </c>
      <c r="Q672" s="69" t="s">
        <v>10751</v>
      </c>
      <c r="R672" s="69" t="s">
        <v>10752</v>
      </c>
      <c r="S672" s="69" t="s">
        <v>10753</v>
      </c>
      <c r="T672" s="69" t="s">
        <v>150</v>
      </c>
      <c r="U672" s="69" t="s">
        <v>150</v>
      </c>
      <c r="V672" s="69" t="s">
        <v>150</v>
      </c>
      <c r="W672" s="69" t="s">
        <v>150</v>
      </c>
      <c r="X672" s="69" t="s">
        <v>150</v>
      </c>
      <c r="Y672" s="69" t="s">
        <v>150</v>
      </c>
      <c r="Z672" s="69" t="s">
        <v>150</v>
      </c>
      <c r="AA672" s="69" t="s">
        <v>150</v>
      </c>
      <c r="AB672" s="69" t="s">
        <v>150</v>
      </c>
      <c r="AC672" s="69" t="s">
        <v>150</v>
      </c>
      <c r="AD672" s="69" t="s">
        <v>150</v>
      </c>
      <c r="AE672" s="149" t="s">
        <v>150</v>
      </c>
      <c r="AF672" s="150"/>
    </row>
    <row r="673" spans="1:32" ht="39.9" customHeight="1">
      <c r="A673" s="69">
        <v>974</v>
      </c>
      <c r="B673" s="69">
        <v>2490002092001</v>
      </c>
      <c r="C673" s="69" t="s">
        <v>10754</v>
      </c>
      <c r="D673" s="69" t="s">
        <v>10913</v>
      </c>
      <c r="E673" s="69" t="s">
        <v>241</v>
      </c>
      <c r="F673" s="69" t="s">
        <v>10755</v>
      </c>
      <c r="G673" s="67">
        <v>40079</v>
      </c>
      <c r="H673" s="69" t="s">
        <v>10756</v>
      </c>
      <c r="I673" s="67">
        <v>41425</v>
      </c>
      <c r="J673" s="69" t="s">
        <v>126</v>
      </c>
      <c r="K673" s="69" t="s">
        <v>3843</v>
      </c>
      <c r="L673" s="69" t="s">
        <v>3843</v>
      </c>
      <c r="M673" s="69" t="s">
        <v>10757</v>
      </c>
      <c r="N673" s="69" t="s">
        <v>10758</v>
      </c>
      <c r="O673" s="69" t="s">
        <v>10759</v>
      </c>
      <c r="P673" s="69" t="s">
        <v>10760</v>
      </c>
      <c r="Q673" s="69" t="s">
        <v>10761</v>
      </c>
      <c r="R673" s="69" t="s">
        <v>10762</v>
      </c>
      <c r="S673" s="69" t="s">
        <v>10763</v>
      </c>
      <c r="T673" s="69" t="s">
        <v>150</v>
      </c>
      <c r="U673" s="69" t="s">
        <v>150</v>
      </c>
      <c r="V673" s="69" t="s">
        <v>150</v>
      </c>
      <c r="W673" s="69" t="s">
        <v>150</v>
      </c>
      <c r="X673" s="69" t="s">
        <v>10764</v>
      </c>
      <c r="Y673" s="69" t="s">
        <v>10765</v>
      </c>
      <c r="Z673" s="69" t="s">
        <v>10766</v>
      </c>
      <c r="AA673" s="69" t="s">
        <v>10767</v>
      </c>
      <c r="AB673" s="69" t="s">
        <v>10768</v>
      </c>
      <c r="AC673" s="69" t="s">
        <v>10769</v>
      </c>
      <c r="AD673" s="69" t="s">
        <v>10770</v>
      </c>
      <c r="AE673" s="149" t="s">
        <v>10771</v>
      </c>
      <c r="AF673" s="150"/>
    </row>
    <row r="674" spans="1:32" ht="39.9" customHeight="1">
      <c r="A674" s="69">
        <v>975</v>
      </c>
      <c r="B674" s="69">
        <v>2490003315001</v>
      </c>
      <c r="C674" s="69" t="s">
        <v>10772</v>
      </c>
      <c r="D674" s="69" t="s">
        <v>10913</v>
      </c>
      <c r="E674" s="69" t="s">
        <v>241</v>
      </c>
      <c r="F674" s="69" t="s">
        <v>10773</v>
      </c>
      <c r="G674" s="67">
        <v>40245</v>
      </c>
      <c r="H674" s="69" t="s">
        <v>10774</v>
      </c>
      <c r="I674" s="67">
        <v>41428</v>
      </c>
      <c r="J674" s="69" t="s">
        <v>126</v>
      </c>
      <c r="K674" s="69" t="s">
        <v>3843</v>
      </c>
      <c r="L674" s="69" t="s">
        <v>3844</v>
      </c>
      <c r="M674" s="69" t="s">
        <v>3844</v>
      </c>
      <c r="N674" s="69" t="s">
        <v>10775</v>
      </c>
      <c r="O674" s="69" t="s">
        <v>10776</v>
      </c>
      <c r="P674" s="69" t="s">
        <v>10777</v>
      </c>
      <c r="Q674" s="69" t="s">
        <v>10778</v>
      </c>
      <c r="R674" s="69" t="s">
        <v>11209</v>
      </c>
      <c r="S674" s="69" t="s">
        <v>12277</v>
      </c>
      <c r="T674" s="69" t="s">
        <v>150</v>
      </c>
      <c r="U674" s="69" t="s">
        <v>150</v>
      </c>
      <c r="V674" s="69" t="s">
        <v>150</v>
      </c>
      <c r="W674" s="69" t="s">
        <v>150</v>
      </c>
      <c r="X674" s="69" t="s">
        <v>10779</v>
      </c>
      <c r="Y674" s="69" t="s">
        <v>10780</v>
      </c>
      <c r="Z674" s="69" t="s">
        <v>10781</v>
      </c>
      <c r="AA674" s="69" t="s">
        <v>10782</v>
      </c>
      <c r="AB674" s="69" t="s">
        <v>10783</v>
      </c>
      <c r="AC674" s="69" t="s">
        <v>10784</v>
      </c>
      <c r="AD674" s="69" t="s">
        <v>10785</v>
      </c>
      <c r="AE674" s="149" t="s">
        <v>10786</v>
      </c>
      <c r="AF674" s="150"/>
    </row>
    <row r="675" spans="1:32" ht="39.9" customHeight="1">
      <c r="A675" s="69">
        <v>977</v>
      </c>
      <c r="B675" s="69">
        <v>190319520001</v>
      </c>
      <c r="C675" s="69" t="s">
        <v>10787</v>
      </c>
      <c r="D675" s="69" t="s">
        <v>11066</v>
      </c>
      <c r="E675" s="69" t="s">
        <v>5319</v>
      </c>
      <c r="F675" s="69" t="s">
        <v>3947</v>
      </c>
      <c r="G675" s="67">
        <v>37602</v>
      </c>
      <c r="H675" s="69" t="s">
        <v>10788</v>
      </c>
      <c r="I675" s="67">
        <v>41430</v>
      </c>
      <c r="J675" s="69" t="s">
        <v>126</v>
      </c>
      <c r="K675" s="69" t="s">
        <v>85</v>
      </c>
      <c r="L675" s="69" t="s">
        <v>127</v>
      </c>
      <c r="M675" s="69" t="s">
        <v>10789</v>
      </c>
      <c r="N675" s="69" t="s">
        <v>11210</v>
      </c>
      <c r="O675" s="69" t="s">
        <v>10790</v>
      </c>
      <c r="P675" s="69" t="s">
        <v>10791</v>
      </c>
      <c r="Q675" s="69" t="s">
        <v>10792</v>
      </c>
      <c r="R675" s="69" t="s">
        <v>10793</v>
      </c>
      <c r="S675" s="69" t="s">
        <v>10794</v>
      </c>
      <c r="T675" s="69" t="s">
        <v>150</v>
      </c>
      <c r="U675" s="69" t="s">
        <v>150</v>
      </c>
      <c r="V675" s="69" t="s">
        <v>150</v>
      </c>
      <c r="W675" s="69" t="s">
        <v>150</v>
      </c>
      <c r="X675" s="69" t="s">
        <v>150</v>
      </c>
      <c r="Y675" s="69" t="s">
        <v>150</v>
      </c>
      <c r="Z675" s="69" t="s">
        <v>150</v>
      </c>
      <c r="AA675" s="69" t="s">
        <v>150</v>
      </c>
      <c r="AB675" s="69" t="s">
        <v>150</v>
      </c>
      <c r="AC675" s="69" t="s">
        <v>150</v>
      </c>
      <c r="AD675" s="69" t="s">
        <v>150</v>
      </c>
      <c r="AE675" s="149" t="s">
        <v>150</v>
      </c>
      <c r="AF675" s="150"/>
    </row>
    <row r="676" spans="1:32" ht="39.9" customHeight="1">
      <c r="A676" s="69">
        <v>984</v>
      </c>
      <c r="B676" s="69">
        <v>1091715399001</v>
      </c>
      <c r="C676" s="69" t="s">
        <v>10795</v>
      </c>
      <c r="D676" s="69" t="s">
        <v>11066</v>
      </c>
      <c r="E676" s="69" t="s">
        <v>5319</v>
      </c>
      <c r="F676" s="69" t="s">
        <v>10796</v>
      </c>
      <c r="G676" s="67">
        <v>38359</v>
      </c>
      <c r="H676" s="69" t="s">
        <v>10797</v>
      </c>
      <c r="I676" s="67">
        <v>41430</v>
      </c>
      <c r="J676" s="69" t="s">
        <v>126</v>
      </c>
      <c r="K676" s="69" t="s">
        <v>86</v>
      </c>
      <c r="L676" s="69" t="s">
        <v>4219</v>
      </c>
      <c r="M676" s="69" t="s">
        <v>4259</v>
      </c>
      <c r="N676" s="69" t="s">
        <v>10798</v>
      </c>
      <c r="O676" s="69" t="s">
        <v>10799</v>
      </c>
      <c r="P676" s="69" t="s">
        <v>10800</v>
      </c>
      <c r="Q676" s="69" t="s">
        <v>10801</v>
      </c>
      <c r="R676" s="69" t="s">
        <v>10802</v>
      </c>
      <c r="S676" s="69" t="s">
        <v>10803</v>
      </c>
      <c r="T676" s="69" t="s">
        <v>150</v>
      </c>
      <c r="U676" s="69" t="s">
        <v>150</v>
      </c>
      <c r="V676" s="69" t="s">
        <v>150</v>
      </c>
      <c r="W676" s="69" t="s">
        <v>150</v>
      </c>
      <c r="X676" s="69" t="s">
        <v>150</v>
      </c>
      <c r="Y676" s="69" t="s">
        <v>150</v>
      </c>
      <c r="Z676" s="69" t="s">
        <v>150</v>
      </c>
      <c r="AA676" s="69" t="s">
        <v>150</v>
      </c>
      <c r="AB676" s="69" t="s">
        <v>150</v>
      </c>
      <c r="AC676" s="69" t="s">
        <v>150</v>
      </c>
      <c r="AD676" s="69" t="s">
        <v>150</v>
      </c>
      <c r="AE676" s="149" t="s">
        <v>150</v>
      </c>
      <c r="AF676" s="150"/>
    </row>
    <row r="677" spans="1:32" ht="39.9" customHeight="1">
      <c r="A677" s="69">
        <v>985</v>
      </c>
      <c r="B677" s="69">
        <v>1790049582001</v>
      </c>
      <c r="C677" s="69" t="s">
        <v>10804</v>
      </c>
      <c r="D677" s="69" t="s">
        <v>11066</v>
      </c>
      <c r="E677" s="69" t="s">
        <v>5319</v>
      </c>
      <c r="F677" s="69" t="s">
        <v>10805</v>
      </c>
      <c r="G677" s="67">
        <v>23268</v>
      </c>
      <c r="H677" s="69" t="s">
        <v>10806</v>
      </c>
      <c r="I677" s="67">
        <v>41430</v>
      </c>
      <c r="J677" s="69" t="s">
        <v>126</v>
      </c>
      <c r="K677" s="69" t="s">
        <v>9</v>
      </c>
      <c r="L677" s="69" t="s">
        <v>6327</v>
      </c>
      <c r="M677" s="69" t="s">
        <v>6587</v>
      </c>
      <c r="N677" s="69" t="s">
        <v>10807</v>
      </c>
      <c r="O677" s="69" t="s">
        <v>10808</v>
      </c>
      <c r="P677" s="69" t="s">
        <v>10809</v>
      </c>
      <c r="Q677" s="69" t="s">
        <v>10810</v>
      </c>
      <c r="R677" s="69" t="s">
        <v>10811</v>
      </c>
      <c r="S677" s="69" t="s">
        <v>12278</v>
      </c>
      <c r="T677" s="69" t="s">
        <v>150</v>
      </c>
      <c r="U677" s="69" t="s">
        <v>150</v>
      </c>
      <c r="V677" s="69" t="s">
        <v>150</v>
      </c>
      <c r="W677" s="69" t="s">
        <v>150</v>
      </c>
      <c r="X677" s="69" t="s">
        <v>150</v>
      </c>
      <c r="Y677" s="69" t="s">
        <v>150</v>
      </c>
      <c r="Z677" s="69" t="s">
        <v>150</v>
      </c>
      <c r="AA677" s="69" t="s">
        <v>150</v>
      </c>
      <c r="AB677" s="69" t="s">
        <v>150</v>
      </c>
      <c r="AC677" s="69" t="s">
        <v>150</v>
      </c>
      <c r="AD677" s="69" t="s">
        <v>150</v>
      </c>
      <c r="AE677" s="149" t="s">
        <v>150</v>
      </c>
      <c r="AF677" s="150"/>
    </row>
    <row r="678" spans="1:32" ht="39.9" customHeight="1">
      <c r="A678" s="69">
        <v>1017</v>
      </c>
      <c r="B678" s="69">
        <v>691720500001</v>
      </c>
      <c r="C678" s="69" t="s">
        <v>10812</v>
      </c>
      <c r="D678" s="69" t="s">
        <v>11066</v>
      </c>
      <c r="E678" s="69" t="s">
        <v>5319</v>
      </c>
      <c r="F678" s="69" t="s">
        <v>10813</v>
      </c>
      <c r="G678" s="67">
        <v>39294</v>
      </c>
      <c r="H678" s="69" t="s">
        <v>10814</v>
      </c>
      <c r="I678" s="67">
        <v>41430</v>
      </c>
      <c r="J678" s="69" t="s">
        <v>126</v>
      </c>
      <c r="K678" s="69" t="s">
        <v>1107</v>
      </c>
      <c r="L678" s="69" t="s">
        <v>87</v>
      </c>
      <c r="M678" s="69" t="s">
        <v>10815</v>
      </c>
      <c r="N678" s="69" t="s">
        <v>10816</v>
      </c>
      <c r="O678" s="69" t="s">
        <v>10817</v>
      </c>
      <c r="P678" s="69" t="s">
        <v>10818</v>
      </c>
      <c r="Q678" s="69" t="s">
        <v>10819</v>
      </c>
      <c r="R678" s="69" t="s">
        <v>10820</v>
      </c>
      <c r="S678" s="69" t="s">
        <v>10821</v>
      </c>
      <c r="T678" s="69" t="s">
        <v>150</v>
      </c>
      <c r="U678" s="69" t="s">
        <v>150</v>
      </c>
      <c r="V678" s="69" t="s">
        <v>150</v>
      </c>
      <c r="W678" s="69" t="s">
        <v>150</v>
      </c>
      <c r="X678" s="69" t="s">
        <v>150</v>
      </c>
      <c r="Y678" s="69" t="s">
        <v>150</v>
      </c>
      <c r="Z678" s="69" t="s">
        <v>150</v>
      </c>
      <c r="AA678" s="69" t="s">
        <v>150</v>
      </c>
      <c r="AB678" s="69" t="s">
        <v>150</v>
      </c>
      <c r="AC678" s="69" t="s">
        <v>150</v>
      </c>
      <c r="AD678" s="69" t="s">
        <v>150</v>
      </c>
      <c r="AE678" s="149" t="s">
        <v>150</v>
      </c>
      <c r="AF678" s="150"/>
    </row>
    <row r="679" spans="1:32" ht="39.9" customHeight="1">
      <c r="A679" s="69">
        <v>1018</v>
      </c>
      <c r="B679" s="69">
        <v>1791720644001</v>
      </c>
      <c r="C679" s="69" t="s">
        <v>10822</v>
      </c>
      <c r="D679" s="69" t="s">
        <v>11066</v>
      </c>
      <c r="E679" s="69" t="s">
        <v>5319</v>
      </c>
      <c r="F679" s="69" t="s">
        <v>10823</v>
      </c>
      <c r="G679" s="67">
        <v>36179</v>
      </c>
      <c r="H679" s="69" t="s">
        <v>10824</v>
      </c>
      <c r="I679" s="67">
        <v>41618</v>
      </c>
      <c r="J679" s="69" t="s">
        <v>126</v>
      </c>
      <c r="K679" s="69" t="s">
        <v>9</v>
      </c>
      <c r="L679" s="69" t="s">
        <v>6327</v>
      </c>
      <c r="M679" s="69" t="s">
        <v>7037</v>
      </c>
      <c r="N679" s="69" t="s">
        <v>10825</v>
      </c>
      <c r="O679" s="69" t="s">
        <v>10826</v>
      </c>
      <c r="P679" s="69" t="s">
        <v>10827</v>
      </c>
      <c r="Q679" s="69" t="s">
        <v>10828</v>
      </c>
      <c r="R679" s="69" t="s">
        <v>10829</v>
      </c>
      <c r="S679" s="69" t="s">
        <v>10830</v>
      </c>
      <c r="T679" s="69" t="s">
        <v>150</v>
      </c>
      <c r="U679" s="69" t="s">
        <v>150</v>
      </c>
      <c r="V679" s="69" t="s">
        <v>150</v>
      </c>
      <c r="W679" s="69" t="s">
        <v>150</v>
      </c>
      <c r="X679" s="69" t="s">
        <v>8638</v>
      </c>
      <c r="Y679" s="69" t="s">
        <v>8639</v>
      </c>
      <c r="Z679" s="69" t="s">
        <v>3200</v>
      </c>
      <c r="AA679" s="69" t="s">
        <v>3201</v>
      </c>
      <c r="AB679" s="69" t="s">
        <v>6577</v>
      </c>
      <c r="AC679" s="69" t="s">
        <v>6578</v>
      </c>
      <c r="AD679" s="69" t="s">
        <v>150</v>
      </c>
      <c r="AE679" s="149" t="s">
        <v>150</v>
      </c>
      <c r="AF679" s="150"/>
    </row>
    <row r="680" spans="1:32" ht="39.9" customHeight="1">
      <c r="A680" s="69">
        <v>1019</v>
      </c>
      <c r="B680" s="69">
        <v>1792214920001</v>
      </c>
      <c r="C680" s="69" t="s">
        <v>10831</v>
      </c>
      <c r="D680" s="69" t="s">
        <v>11066</v>
      </c>
      <c r="E680" s="69" t="s">
        <v>5319</v>
      </c>
      <c r="F680" s="69" t="s">
        <v>10832</v>
      </c>
      <c r="G680" s="67">
        <v>40066</v>
      </c>
      <c r="H680" s="69" t="s">
        <v>10833</v>
      </c>
      <c r="I680" s="67">
        <v>41780</v>
      </c>
      <c r="J680" s="69" t="s">
        <v>126</v>
      </c>
      <c r="K680" s="69" t="s">
        <v>9</v>
      </c>
      <c r="L680" s="69" t="s">
        <v>6327</v>
      </c>
      <c r="M680" s="69" t="s">
        <v>6587</v>
      </c>
      <c r="N680" s="69" t="s">
        <v>10834</v>
      </c>
      <c r="O680" s="69" t="s">
        <v>10835</v>
      </c>
      <c r="P680" s="69" t="s">
        <v>10836</v>
      </c>
      <c r="Q680" s="69" t="s">
        <v>10837</v>
      </c>
      <c r="R680" s="69" t="s">
        <v>7907</v>
      </c>
      <c r="S680" s="69" t="s">
        <v>7908</v>
      </c>
      <c r="T680" s="69" t="s">
        <v>150</v>
      </c>
      <c r="U680" s="69" t="s">
        <v>150</v>
      </c>
      <c r="V680" s="69" t="s">
        <v>150</v>
      </c>
      <c r="W680" s="69" t="s">
        <v>150</v>
      </c>
      <c r="X680" s="69" t="s">
        <v>150</v>
      </c>
      <c r="Y680" s="69" t="s">
        <v>150</v>
      </c>
      <c r="Z680" s="69" t="s">
        <v>150</v>
      </c>
      <c r="AA680" s="69" t="s">
        <v>150</v>
      </c>
      <c r="AB680" s="69" t="s">
        <v>150</v>
      </c>
      <c r="AC680" s="69" t="s">
        <v>150</v>
      </c>
      <c r="AD680" s="69" t="s">
        <v>150</v>
      </c>
      <c r="AE680" s="149" t="s">
        <v>150</v>
      </c>
      <c r="AF680" s="150"/>
    </row>
    <row r="681" spans="1:32" ht="39.9" customHeight="1">
      <c r="A681" s="69">
        <v>1021</v>
      </c>
      <c r="B681" s="69">
        <v>1768168480001</v>
      </c>
      <c r="C681" s="69" t="s">
        <v>10838</v>
      </c>
      <c r="D681" s="69" t="s">
        <v>11211</v>
      </c>
      <c r="E681" s="69" t="s">
        <v>226</v>
      </c>
      <c r="F681" s="69" t="s">
        <v>10839</v>
      </c>
      <c r="G681" s="67">
        <v>41271</v>
      </c>
      <c r="H681" s="69" t="s">
        <v>10839</v>
      </c>
      <c r="I681" s="67">
        <v>41271</v>
      </c>
      <c r="J681" s="69" t="s">
        <v>126</v>
      </c>
      <c r="K681" s="69" t="s">
        <v>9</v>
      </c>
      <c r="L681" s="69" t="s">
        <v>6327</v>
      </c>
      <c r="M681" s="69" t="s">
        <v>6393</v>
      </c>
      <c r="N681" s="69" t="s">
        <v>12279</v>
      </c>
      <c r="O681" s="69" t="s">
        <v>10840</v>
      </c>
      <c r="P681" s="69" t="s">
        <v>8241</v>
      </c>
      <c r="Q681" s="69" t="s">
        <v>10841</v>
      </c>
      <c r="R681" s="69" t="s">
        <v>10842</v>
      </c>
      <c r="S681" s="69" t="s">
        <v>12280</v>
      </c>
      <c r="T681" s="69" t="s">
        <v>150</v>
      </c>
      <c r="U681" s="69" t="s">
        <v>150</v>
      </c>
      <c r="V681" s="69" t="s">
        <v>150</v>
      </c>
      <c r="W681" s="69" t="s">
        <v>150</v>
      </c>
      <c r="X681" s="69" t="s">
        <v>150</v>
      </c>
      <c r="Y681" s="69" t="s">
        <v>150</v>
      </c>
      <c r="Z681" s="69" t="s">
        <v>150</v>
      </c>
      <c r="AA681" s="69" t="s">
        <v>150</v>
      </c>
      <c r="AB681" s="69" t="s">
        <v>150</v>
      </c>
      <c r="AC681" s="69" t="s">
        <v>150</v>
      </c>
      <c r="AD681" s="69" t="s">
        <v>150</v>
      </c>
      <c r="AE681" s="149" t="s">
        <v>150</v>
      </c>
      <c r="AF681" s="150"/>
    </row>
    <row r="682" spans="1:32" ht="39.9" customHeight="1">
      <c r="A682" s="69">
        <v>1022</v>
      </c>
      <c r="B682" s="69">
        <v>1792318890001</v>
      </c>
      <c r="C682" s="69" t="s">
        <v>11212</v>
      </c>
      <c r="D682" s="69" t="s">
        <v>11066</v>
      </c>
      <c r="E682" s="69" t="s">
        <v>5319</v>
      </c>
      <c r="F682" s="69" t="s">
        <v>10843</v>
      </c>
      <c r="G682" s="67">
        <v>40686</v>
      </c>
      <c r="H682" s="69" t="s">
        <v>10844</v>
      </c>
      <c r="I682" s="67">
        <v>41499</v>
      </c>
      <c r="J682" s="69" t="s">
        <v>126</v>
      </c>
      <c r="K682" s="69" t="s">
        <v>9</v>
      </c>
      <c r="L682" s="69" t="s">
        <v>6327</v>
      </c>
      <c r="M682" s="69" t="s">
        <v>7037</v>
      </c>
      <c r="N682" s="69" t="s">
        <v>10845</v>
      </c>
      <c r="O682" s="69" t="s">
        <v>10846</v>
      </c>
      <c r="P682" s="69" t="s">
        <v>5387</v>
      </c>
      <c r="Q682" s="69" t="s">
        <v>10847</v>
      </c>
      <c r="R682" s="69" t="s">
        <v>10848</v>
      </c>
      <c r="S682" s="69" t="s">
        <v>12281</v>
      </c>
      <c r="T682" s="69" t="s">
        <v>150</v>
      </c>
      <c r="U682" s="69" t="s">
        <v>150</v>
      </c>
      <c r="V682" s="69" t="s">
        <v>150</v>
      </c>
      <c r="W682" s="69" t="s">
        <v>150</v>
      </c>
      <c r="X682" s="69" t="s">
        <v>6870</v>
      </c>
      <c r="Y682" s="69" t="s">
        <v>11966</v>
      </c>
      <c r="Z682" s="69" t="s">
        <v>7042</v>
      </c>
      <c r="AA682" s="69" t="s">
        <v>7043</v>
      </c>
      <c r="AB682" s="69" t="s">
        <v>6887</v>
      </c>
      <c r="AC682" s="69" t="s">
        <v>6888</v>
      </c>
      <c r="AD682" s="69" t="s">
        <v>6889</v>
      </c>
      <c r="AE682" s="149" t="s">
        <v>6890</v>
      </c>
      <c r="AF682" s="150"/>
    </row>
    <row r="683" spans="1:32" ht="39.9" customHeight="1">
      <c r="A683" s="69">
        <v>1024</v>
      </c>
      <c r="B683" s="69">
        <v>691748774001</v>
      </c>
      <c r="C683" s="69" t="s">
        <v>10849</v>
      </c>
      <c r="D683" s="69" t="s">
        <v>11066</v>
      </c>
      <c r="E683" s="69" t="s">
        <v>5319</v>
      </c>
      <c r="F683" s="69" t="s">
        <v>10850</v>
      </c>
      <c r="G683" s="67">
        <v>42179</v>
      </c>
      <c r="H683" s="69" t="s">
        <v>10850</v>
      </c>
      <c r="I683" s="67">
        <v>42179</v>
      </c>
      <c r="J683" s="69" t="s">
        <v>126</v>
      </c>
      <c r="K683" s="69" t="s">
        <v>2182</v>
      </c>
      <c r="L683" s="69" t="s">
        <v>2183</v>
      </c>
      <c r="M683" s="69" t="s">
        <v>2714</v>
      </c>
      <c r="N683" s="69" t="s">
        <v>10851</v>
      </c>
      <c r="O683" s="69" t="s">
        <v>10852</v>
      </c>
      <c r="P683" s="69" t="s">
        <v>5387</v>
      </c>
      <c r="Q683" s="69" t="s">
        <v>11213</v>
      </c>
      <c r="R683" s="69" t="s">
        <v>10853</v>
      </c>
      <c r="S683" s="69" t="s">
        <v>10854</v>
      </c>
      <c r="T683" s="69" t="s">
        <v>150</v>
      </c>
      <c r="U683" s="69" t="s">
        <v>150</v>
      </c>
      <c r="V683" s="69" t="s">
        <v>150</v>
      </c>
      <c r="W683" s="69" t="s">
        <v>150</v>
      </c>
      <c r="X683" s="69" t="s">
        <v>150</v>
      </c>
      <c r="Y683" s="69" t="s">
        <v>150</v>
      </c>
      <c r="Z683" s="69" t="s">
        <v>150</v>
      </c>
      <c r="AA683" s="69" t="s">
        <v>150</v>
      </c>
      <c r="AB683" s="69" t="s">
        <v>150</v>
      </c>
      <c r="AC683" s="69" t="s">
        <v>150</v>
      </c>
      <c r="AD683" s="69" t="s">
        <v>150</v>
      </c>
      <c r="AE683" s="149" t="s">
        <v>150</v>
      </c>
      <c r="AF683" s="150"/>
    </row>
    <row r="684" spans="1:32" ht="39.9" customHeight="1">
      <c r="A684" s="69">
        <v>1025</v>
      </c>
      <c r="B684" s="69">
        <v>190419401001</v>
      </c>
      <c r="C684" s="69" t="s">
        <v>11214</v>
      </c>
      <c r="D684" s="69" t="s">
        <v>10913</v>
      </c>
      <c r="E684" s="69" t="s">
        <v>123</v>
      </c>
      <c r="F684" s="69" t="s">
        <v>10855</v>
      </c>
      <c r="G684" s="67">
        <v>42290</v>
      </c>
      <c r="H684" s="69" t="s">
        <v>10855</v>
      </c>
      <c r="I684" s="67">
        <v>42290</v>
      </c>
      <c r="J684" s="69" t="s">
        <v>126</v>
      </c>
      <c r="K684" s="69" t="s">
        <v>85</v>
      </c>
      <c r="L684" s="69" t="s">
        <v>127</v>
      </c>
      <c r="M684" s="69" t="s">
        <v>651</v>
      </c>
      <c r="N684" s="69" t="s">
        <v>2425</v>
      </c>
      <c r="O684" s="69" t="s">
        <v>10856</v>
      </c>
      <c r="P684" s="69" t="s">
        <v>10857</v>
      </c>
      <c r="Q684" s="69" t="s">
        <v>10858</v>
      </c>
      <c r="R684" s="69" t="s">
        <v>1006</v>
      </c>
      <c r="S684" s="69" t="s">
        <v>1007</v>
      </c>
      <c r="T684" s="69" t="s">
        <v>342</v>
      </c>
      <c r="U684" s="69" t="s">
        <v>12282</v>
      </c>
      <c r="V684" s="69" t="s">
        <v>10859</v>
      </c>
      <c r="W684" s="69" t="s">
        <v>10859</v>
      </c>
      <c r="X684" s="69" t="s">
        <v>10860</v>
      </c>
      <c r="Y684" s="69" t="s">
        <v>10861</v>
      </c>
      <c r="Z684" s="69" t="s">
        <v>10862</v>
      </c>
      <c r="AA684" s="69" t="s">
        <v>10863</v>
      </c>
      <c r="AB684" s="69" t="s">
        <v>12283</v>
      </c>
      <c r="AC684" s="69" t="s">
        <v>12284</v>
      </c>
      <c r="AD684" s="69" t="s">
        <v>10864</v>
      </c>
      <c r="AE684" s="149" t="s">
        <v>10865</v>
      </c>
      <c r="AF684" s="150"/>
    </row>
    <row r="685" spans="1:32" ht="39.9" customHeight="1">
      <c r="A685" s="69">
        <v>1027</v>
      </c>
      <c r="B685" s="69">
        <v>190360911001</v>
      </c>
      <c r="C685" s="69" t="s">
        <v>10866</v>
      </c>
      <c r="D685" s="69" t="s">
        <v>11066</v>
      </c>
      <c r="E685" s="69" t="s">
        <v>5319</v>
      </c>
      <c r="F685" s="69" t="s">
        <v>10867</v>
      </c>
      <c r="G685" s="67">
        <v>41841</v>
      </c>
      <c r="H685" s="69" t="s">
        <v>10868</v>
      </c>
      <c r="I685" s="67">
        <v>42633</v>
      </c>
      <c r="J685" s="69" t="s">
        <v>126</v>
      </c>
      <c r="K685" s="69" t="s">
        <v>85</v>
      </c>
      <c r="L685" s="69" t="s">
        <v>127</v>
      </c>
      <c r="M685" s="69" t="s">
        <v>10789</v>
      </c>
      <c r="N685" s="69" t="s">
        <v>10869</v>
      </c>
      <c r="O685" s="69" t="s">
        <v>10870</v>
      </c>
      <c r="P685" s="69" t="s">
        <v>10871</v>
      </c>
      <c r="Q685" s="69" t="s">
        <v>10872</v>
      </c>
      <c r="R685" s="69" t="s">
        <v>10873</v>
      </c>
      <c r="S685" s="69" t="s">
        <v>10874</v>
      </c>
      <c r="T685" s="69" t="s">
        <v>10875</v>
      </c>
      <c r="U685" s="69" t="s">
        <v>10876</v>
      </c>
      <c r="V685" s="69" t="s">
        <v>150</v>
      </c>
      <c r="W685" s="69" t="s">
        <v>150</v>
      </c>
      <c r="X685" s="69" t="s">
        <v>1006</v>
      </c>
      <c r="Y685" s="69" t="s">
        <v>1007</v>
      </c>
      <c r="Z685" s="69" t="s">
        <v>784</v>
      </c>
      <c r="AA685" s="69" t="s">
        <v>785</v>
      </c>
      <c r="AB685" s="69" t="s">
        <v>10877</v>
      </c>
      <c r="AC685" s="69" t="s">
        <v>12285</v>
      </c>
      <c r="AD685" s="69" t="s">
        <v>10606</v>
      </c>
      <c r="AE685" s="149" t="s">
        <v>12260</v>
      </c>
      <c r="AF685" s="150"/>
    </row>
    <row r="686" spans="1:32" ht="39.9" customHeight="1">
      <c r="A686" s="69">
        <v>5152</v>
      </c>
      <c r="B686" s="69">
        <v>1790075494001</v>
      </c>
      <c r="C686" s="69" t="s">
        <v>10878</v>
      </c>
      <c r="D686" s="69" t="s">
        <v>10879</v>
      </c>
      <c r="E686" s="69" t="s">
        <v>10880</v>
      </c>
      <c r="F686" s="69" t="s">
        <v>10881</v>
      </c>
      <c r="G686" s="67">
        <v>22525</v>
      </c>
      <c r="H686" s="69" t="s">
        <v>10882</v>
      </c>
      <c r="I686" s="67">
        <v>42867</v>
      </c>
      <c r="J686" s="69" t="s">
        <v>126</v>
      </c>
      <c r="K686" s="69" t="s">
        <v>9</v>
      </c>
      <c r="L686" s="69" t="s">
        <v>6327</v>
      </c>
      <c r="M686" s="69" t="s">
        <v>7037</v>
      </c>
      <c r="N686" s="69" t="s">
        <v>10883</v>
      </c>
      <c r="O686" s="69" t="s">
        <v>10884</v>
      </c>
      <c r="P686" s="69" t="s">
        <v>10885</v>
      </c>
      <c r="Q686" s="69" t="s">
        <v>11215</v>
      </c>
      <c r="R686" s="69" t="s">
        <v>11216</v>
      </c>
      <c r="S686" s="69" t="s">
        <v>11217</v>
      </c>
      <c r="T686" s="69" t="s">
        <v>150</v>
      </c>
      <c r="U686" s="69" t="s">
        <v>150</v>
      </c>
      <c r="V686" s="69" t="s">
        <v>150</v>
      </c>
      <c r="W686" s="69" t="s">
        <v>150</v>
      </c>
      <c r="X686" s="69" t="s">
        <v>150</v>
      </c>
      <c r="Y686" s="69" t="s">
        <v>150</v>
      </c>
      <c r="Z686" s="69" t="s">
        <v>150</v>
      </c>
      <c r="AA686" s="69" t="s">
        <v>150</v>
      </c>
      <c r="AB686" s="69" t="s">
        <v>150</v>
      </c>
      <c r="AC686" s="69" t="s">
        <v>150</v>
      </c>
      <c r="AD686" s="69" t="s">
        <v>150</v>
      </c>
      <c r="AE686" s="149" t="s">
        <v>150</v>
      </c>
      <c r="AF686" s="150"/>
    </row>
    <row r="687" spans="1:32" ht="39.9" customHeight="1">
      <c r="A687" s="69">
        <v>5153</v>
      </c>
      <c r="B687" s="69">
        <v>1890012015001</v>
      </c>
      <c r="C687" s="69" t="s">
        <v>11218</v>
      </c>
      <c r="D687" s="69" t="s">
        <v>10879</v>
      </c>
      <c r="E687" s="69" t="s">
        <v>10880</v>
      </c>
      <c r="F687" s="69" t="s">
        <v>10881</v>
      </c>
      <c r="G687" s="67">
        <v>22525</v>
      </c>
      <c r="H687" s="69" t="s">
        <v>10886</v>
      </c>
      <c r="I687" s="67">
        <v>42867</v>
      </c>
      <c r="J687" s="69" t="s">
        <v>126</v>
      </c>
      <c r="K687" s="69" t="s">
        <v>1107</v>
      </c>
      <c r="L687" s="69" t="s">
        <v>87</v>
      </c>
      <c r="M687" s="69" t="s">
        <v>87</v>
      </c>
      <c r="N687" s="69" t="s">
        <v>10887</v>
      </c>
      <c r="O687" s="69" t="s">
        <v>10888</v>
      </c>
      <c r="P687" s="69" t="s">
        <v>10889</v>
      </c>
      <c r="Q687" s="69" t="s">
        <v>10890</v>
      </c>
      <c r="R687" s="69" t="s">
        <v>10891</v>
      </c>
      <c r="S687" s="69" t="s">
        <v>10892</v>
      </c>
      <c r="T687" s="69" t="s">
        <v>150</v>
      </c>
      <c r="U687" s="69" t="s">
        <v>150</v>
      </c>
      <c r="V687" s="69" t="s">
        <v>150</v>
      </c>
      <c r="W687" s="69" t="s">
        <v>150</v>
      </c>
      <c r="X687" s="69" t="s">
        <v>150</v>
      </c>
      <c r="Y687" s="69" t="s">
        <v>150</v>
      </c>
      <c r="Z687" s="69" t="s">
        <v>150</v>
      </c>
      <c r="AA687" s="69" t="s">
        <v>150</v>
      </c>
      <c r="AB687" s="69" t="s">
        <v>150</v>
      </c>
      <c r="AC687" s="69" t="s">
        <v>150</v>
      </c>
      <c r="AD687" s="69" t="s">
        <v>150</v>
      </c>
      <c r="AE687" s="149" t="s">
        <v>150</v>
      </c>
      <c r="AF687" s="150"/>
    </row>
    <row r="688" spans="1:32" ht="39.9" customHeight="1">
      <c r="A688" s="69">
        <v>5154</v>
      </c>
      <c r="B688" s="69">
        <v>190006247001</v>
      </c>
      <c r="C688" s="69" t="s">
        <v>11219</v>
      </c>
      <c r="D688" s="69" t="s">
        <v>10879</v>
      </c>
      <c r="E688" s="69" t="s">
        <v>10880</v>
      </c>
      <c r="F688" s="69" t="s">
        <v>150</v>
      </c>
      <c r="G688" s="67"/>
      <c r="H688" s="69" t="s">
        <v>10893</v>
      </c>
      <c r="I688" s="67">
        <v>42867</v>
      </c>
      <c r="J688" s="69" t="s">
        <v>126</v>
      </c>
      <c r="K688" s="69" t="s">
        <v>85</v>
      </c>
      <c r="L688" s="69" t="s">
        <v>127</v>
      </c>
      <c r="M688" s="69" t="s">
        <v>245</v>
      </c>
      <c r="N688" s="69" t="s">
        <v>10894</v>
      </c>
      <c r="O688" s="69" t="s">
        <v>10895</v>
      </c>
      <c r="P688" s="69" t="s">
        <v>10896</v>
      </c>
      <c r="Q688" s="69" t="s">
        <v>10897</v>
      </c>
      <c r="R688" s="69" t="s">
        <v>10898</v>
      </c>
      <c r="S688" s="69" t="s">
        <v>10899</v>
      </c>
      <c r="T688" s="69" t="s">
        <v>150</v>
      </c>
      <c r="U688" s="69" t="s">
        <v>150</v>
      </c>
      <c r="V688" s="69" t="s">
        <v>150</v>
      </c>
      <c r="W688" s="69" t="s">
        <v>150</v>
      </c>
      <c r="X688" s="69" t="s">
        <v>150</v>
      </c>
      <c r="Y688" s="69" t="s">
        <v>150</v>
      </c>
      <c r="Z688" s="69" t="s">
        <v>150</v>
      </c>
      <c r="AA688" s="69" t="s">
        <v>150</v>
      </c>
      <c r="AB688" s="69" t="s">
        <v>150</v>
      </c>
      <c r="AC688" s="69" t="s">
        <v>150</v>
      </c>
      <c r="AD688" s="69" t="s">
        <v>150</v>
      </c>
      <c r="AE688" s="149" t="s">
        <v>150</v>
      </c>
      <c r="AF688" s="150"/>
    </row>
    <row r="689" spans="1:32" ht="39.9" customHeight="1">
      <c r="A689" s="69">
        <v>5155</v>
      </c>
      <c r="B689" s="69">
        <v>1090056286001</v>
      </c>
      <c r="C689" s="69" t="s">
        <v>11220</v>
      </c>
      <c r="D689" s="69" t="s">
        <v>10879</v>
      </c>
      <c r="E689" s="69" t="s">
        <v>10880</v>
      </c>
      <c r="F689" s="69" t="s">
        <v>150</v>
      </c>
      <c r="G689" s="67"/>
      <c r="H689" s="69" t="s">
        <v>10900</v>
      </c>
      <c r="I689" s="67">
        <v>42867</v>
      </c>
      <c r="J689" s="69" t="s">
        <v>126</v>
      </c>
      <c r="K689" s="69" t="s">
        <v>86</v>
      </c>
      <c r="L689" s="69" t="s">
        <v>4219</v>
      </c>
      <c r="M689" s="69" t="s">
        <v>4220</v>
      </c>
      <c r="N689" s="69" t="s">
        <v>10901</v>
      </c>
      <c r="O689" s="69" t="s">
        <v>10902</v>
      </c>
      <c r="P689" s="69" t="s">
        <v>10903</v>
      </c>
      <c r="Q689" s="69" t="s">
        <v>10904</v>
      </c>
      <c r="R689" s="69" t="s">
        <v>10905</v>
      </c>
      <c r="S689" s="69" t="s">
        <v>10906</v>
      </c>
      <c r="T689" s="69" t="s">
        <v>150</v>
      </c>
      <c r="U689" s="69" t="s">
        <v>150</v>
      </c>
      <c r="V689" s="69" t="s">
        <v>150</v>
      </c>
      <c r="W689" s="69" t="s">
        <v>150</v>
      </c>
      <c r="X689" s="69" t="s">
        <v>150</v>
      </c>
      <c r="Y689" s="69" t="s">
        <v>150</v>
      </c>
      <c r="Z689" s="69" t="s">
        <v>150</v>
      </c>
      <c r="AA689" s="69" t="s">
        <v>150</v>
      </c>
      <c r="AB689" s="69" t="s">
        <v>150</v>
      </c>
      <c r="AC689" s="69" t="s">
        <v>150</v>
      </c>
      <c r="AD689" s="69" t="s">
        <v>150</v>
      </c>
      <c r="AE689" s="149" t="s">
        <v>150</v>
      </c>
      <c r="AF689" s="150"/>
    </row>
    <row r="690" spans="1:32" ht="39.9" customHeight="1">
      <c r="A690" s="69">
        <v>5159</v>
      </c>
      <c r="B690" s="69">
        <v>1091761439001</v>
      </c>
      <c r="C690" s="69" t="s">
        <v>11221</v>
      </c>
      <c r="D690" s="69" t="s">
        <v>10913</v>
      </c>
      <c r="E690" s="69" t="s">
        <v>178</v>
      </c>
      <c r="F690" s="69" t="s">
        <v>150</v>
      </c>
      <c r="G690" s="67"/>
      <c r="H690" s="69" t="s">
        <v>10907</v>
      </c>
      <c r="I690" s="67">
        <v>42836</v>
      </c>
      <c r="J690" s="69" t="s">
        <v>126</v>
      </c>
      <c r="K690" s="69" t="s">
        <v>86</v>
      </c>
      <c r="L690" s="69" t="s">
        <v>4219</v>
      </c>
      <c r="M690" s="69" t="s">
        <v>4220</v>
      </c>
      <c r="N690" s="69" t="s">
        <v>10908</v>
      </c>
      <c r="O690" s="69" t="s">
        <v>10909</v>
      </c>
      <c r="P690" s="69" t="s">
        <v>10910</v>
      </c>
      <c r="Q690" s="69" t="s">
        <v>10911</v>
      </c>
      <c r="R690" s="69" t="s">
        <v>11222</v>
      </c>
      <c r="S690" s="69" t="s">
        <v>11223</v>
      </c>
      <c r="T690" s="69" t="s">
        <v>4541</v>
      </c>
      <c r="U690" s="69" t="s">
        <v>12286</v>
      </c>
      <c r="V690" s="69" t="s">
        <v>150</v>
      </c>
      <c r="W690" s="69" t="s">
        <v>150</v>
      </c>
      <c r="X690" s="69" t="s">
        <v>4454</v>
      </c>
      <c r="Y690" s="69" t="s">
        <v>12287</v>
      </c>
      <c r="Z690" s="69" t="s">
        <v>11224</v>
      </c>
      <c r="AA690" s="69" t="s">
        <v>11225</v>
      </c>
      <c r="AB690" s="69" t="s">
        <v>11226</v>
      </c>
      <c r="AC690" s="69" t="s">
        <v>11227</v>
      </c>
      <c r="AD690" s="69" t="s">
        <v>11228</v>
      </c>
      <c r="AE690" s="149" t="s">
        <v>11229</v>
      </c>
      <c r="AF690" s="150"/>
    </row>
  </sheetData>
  <autoFilter ref="A1:AF103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690">
    <mergeCell ref="AE685:AF685"/>
    <mergeCell ref="AE686:AF686"/>
    <mergeCell ref="AE687:AF687"/>
    <mergeCell ref="AE688:AF688"/>
    <mergeCell ref="AE689:AF689"/>
    <mergeCell ref="AE690:AF690"/>
    <mergeCell ref="AE679:AF679"/>
    <mergeCell ref="AE680:AF680"/>
    <mergeCell ref="AE681:AF681"/>
    <mergeCell ref="AE682:AF682"/>
    <mergeCell ref="AE683:AF683"/>
    <mergeCell ref="AE684:AF684"/>
    <mergeCell ref="AE673:AF673"/>
    <mergeCell ref="AE674:AF674"/>
    <mergeCell ref="AE675:AF675"/>
    <mergeCell ref="AE676:AF676"/>
    <mergeCell ref="AE677:AF677"/>
    <mergeCell ref="AE678:AF678"/>
    <mergeCell ref="AE667:AF667"/>
    <mergeCell ref="AE668:AF668"/>
    <mergeCell ref="AE669:AF669"/>
    <mergeCell ref="AE670:AF670"/>
    <mergeCell ref="AE671:AF671"/>
    <mergeCell ref="AE672:AF672"/>
    <mergeCell ref="AE661:AF661"/>
    <mergeCell ref="AE662:AF662"/>
    <mergeCell ref="AE663:AF663"/>
    <mergeCell ref="AE664:AF664"/>
    <mergeCell ref="AE665:AF665"/>
    <mergeCell ref="AE666:AF666"/>
    <mergeCell ref="AE655:AF655"/>
    <mergeCell ref="AE656:AF656"/>
    <mergeCell ref="AE657:AF657"/>
    <mergeCell ref="AE658:AF658"/>
    <mergeCell ref="AE659:AF659"/>
    <mergeCell ref="AE660:AF660"/>
    <mergeCell ref="AE649:AF649"/>
    <mergeCell ref="AE650:AF650"/>
    <mergeCell ref="AE651:AF651"/>
    <mergeCell ref="AE652:AF652"/>
    <mergeCell ref="AE653:AF653"/>
    <mergeCell ref="AE654:AF654"/>
    <mergeCell ref="AE643:AF643"/>
    <mergeCell ref="AE644:AF644"/>
    <mergeCell ref="AE645:AF645"/>
    <mergeCell ref="AE646:AF646"/>
    <mergeCell ref="AE647:AF647"/>
    <mergeCell ref="AE648:AF648"/>
    <mergeCell ref="AE637:AF637"/>
    <mergeCell ref="AE638:AF638"/>
    <mergeCell ref="AE639:AF639"/>
    <mergeCell ref="AE640:AF640"/>
    <mergeCell ref="AE641:AF641"/>
    <mergeCell ref="AE642:AF642"/>
    <mergeCell ref="AE631:AF631"/>
    <mergeCell ref="AE632:AF632"/>
    <mergeCell ref="AE633:AF633"/>
    <mergeCell ref="AE634:AF634"/>
    <mergeCell ref="AE635:AF635"/>
    <mergeCell ref="AE636:AF636"/>
    <mergeCell ref="AE625:AF625"/>
    <mergeCell ref="AE626:AF626"/>
    <mergeCell ref="AE627:AF627"/>
    <mergeCell ref="AE628:AF628"/>
    <mergeCell ref="AE629:AF629"/>
    <mergeCell ref="AE630:AF630"/>
    <mergeCell ref="AE619:AF619"/>
    <mergeCell ref="AE620:AF620"/>
    <mergeCell ref="AE621:AF621"/>
    <mergeCell ref="AE622:AF622"/>
    <mergeCell ref="AE623:AF623"/>
    <mergeCell ref="AE624:AF624"/>
    <mergeCell ref="AE613:AF613"/>
    <mergeCell ref="AE614:AF614"/>
    <mergeCell ref="AE615:AF615"/>
    <mergeCell ref="AE616:AF616"/>
    <mergeCell ref="AE617:AF617"/>
    <mergeCell ref="AE618:AF618"/>
    <mergeCell ref="AE607:AF607"/>
    <mergeCell ref="AE608:AF608"/>
    <mergeCell ref="AE609:AF609"/>
    <mergeCell ref="AE610:AF610"/>
    <mergeCell ref="AE611:AF611"/>
    <mergeCell ref="AE612:AF612"/>
    <mergeCell ref="AE601:AF601"/>
    <mergeCell ref="AE602:AF602"/>
    <mergeCell ref="AE603:AF603"/>
    <mergeCell ref="AE604:AF604"/>
    <mergeCell ref="AE605:AF605"/>
    <mergeCell ref="AE606:AF606"/>
    <mergeCell ref="AE595:AF595"/>
    <mergeCell ref="AE596:AF596"/>
    <mergeCell ref="AE597:AF597"/>
    <mergeCell ref="AE598:AF598"/>
    <mergeCell ref="AE599:AF599"/>
    <mergeCell ref="AE600:AF600"/>
    <mergeCell ref="AE589:AF589"/>
    <mergeCell ref="AE590:AF590"/>
    <mergeCell ref="AE591:AF591"/>
    <mergeCell ref="AE592:AF592"/>
    <mergeCell ref="AE593:AF593"/>
    <mergeCell ref="AE594:AF594"/>
    <mergeCell ref="AE583:AF583"/>
    <mergeCell ref="AE584:AF584"/>
    <mergeCell ref="AE585:AF585"/>
    <mergeCell ref="AE586:AF586"/>
    <mergeCell ref="AE587:AF587"/>
    <mergeCell ref="AE588:AF588"/>
    <mergeCell ref="AE577:AF577"/>
    <mergeCell ref="AE578:AF578"/>
    <mergeCell ref="AE579:AF579"/>
    <mergeCell ref="AE580:AF580"/>
    <mergeCell ref="AE581:AF581"/>
    <mergeCell ref="AE582:AF582"/>
    <mergeCell ref="AE571:AF571"/>
    <mergeCell ref="AE572:AF572"/>
    <mergeCell ref="AE573:AF573"/>
    <mergeCell ref="AE574:AF574"/>
    <mergeCell ref="AE575:AF575"/>
    <mergeCell ref="AE576:AF576"/>
    <mergeCell ref="AE565:AF565"/>
    <mergeCell ref="AE566:AF566"/>
    <mergeCell ref="AE567:AF567"/>
    <mergeCell ref="AE568:AF568"/>
    <mergeCell ref="AE569:AF569"/>
    <mergeCell ref="AE570:AF570"/>
    <mergeCell ref="AE559:AF559"/>
    <mergeCell ref="AE560:AF560"/>
    <mergeCell ref="AE561:AF561"/>
    <mergeCell ref="AE562:AF562"/>
    <mergeCell ref="AE563:AF563"/>
    <mergeCell ref="AE564:AF564"/>
    <mergeCell ref="AE553:AF553"/>
    <mergeCell ref="AE554:AF554"/>
    <mergeCell ref="AE555:AF555"/>
    <mergeCell ref="AE556:AF556"/>
    <mergeCell ref="AE557:AF557"/>
    <mergeCell ref="AE558:AF558"/>
    <mergeCell ref="AE547:AF547"/>
    <mergeCell ref="AE548:AF548"/>
    <mergeCell ref="AE549:AF549"/>
    <mergeCell ref="AE550:AF550"/>
    <mergeCell ref="AE551:AF551"/>
    <mergeCell ref="AE552:AF552"/>
    <mergeCell ref="AE541:AF541"/>
    <mergeCell ref="AE542:AF542"/>
    <mergeCell ref="AE543:AF543"/>
    <mergeCell ref="AE544:AF544"/>
    <mergeCell ref="AE545:AF545"/>
    <mergeCell ref="AE546:AF546"/>
    <mergeCell ref="AE535:AF535"/>
    <mergeCell ref="AE536:AF536"/>
    <mergeCell ref="AE537:AF537"/>
    <mergeCell ref="AE538:AF538"/>
    <mergeCell ref="AE539:AF539"/>
    <mergeCell ref="AE540:AF540"/>
    <mergeCell ref="AE529:AF529"/>
    <mergeCell ref="AE530:AF530"/>
    <mergeCell ref="AE531:AF531"/>
    <mergeCell ref="AE532:AF532"/>
    <mergeCell ref="AE533:AF533"/>
    <mergeCell ref="AE534:AF534"/>
    <mergeCell ref="AE523:AF523"/>
    <mergeCell ref="AE524:AF524"/>
    <mergeCell ref="AE525:AF525"/>
    <mergeCell ref="AE526:AF526"/>
    <mergeCell ref="AE527:AF527"/>
    <mergeCell ref="AE528:AF528"/>
    <mergeCell ref="AE517:AF517"/>
    <mergeCell ref="AE518:AF518"/>
    <mergeCell ref="AE519:AF519"/>
    <mergeCell ref="AE520:AF520"/>
    <mergeCell ref="AE521:AF521"/>
    <mergeCell ref="AE522:AF522"/>
    <mergeCell ref="AE511:AF511"/>
    <mergeCell ref="AE512:AF512"/>
    <mergeCell ref="AE513:AF513"/>
    <mergeCell ref="AE514:AF514"/>
    <mergeCell ref="AE515:AF515"/>
    <mergeCell ref="AE516:AF516"/>
    <mergeCell ref="AE505:AF505"/>
    <mergeCell ref="AE506:AF506"/>
    <mergeCell ref="AE507:AF507"/>
    <mergeCell ref="AE508:AF508"/>
    <mergeCell ref="AE509:AF509"/>
    <mergeCell ref="AE510:AF510"/>
    <mergeCell ref="AE499:AF499"/>
    <mergeCell ref="AE500:AF500"/>
    <mergeCell ref="AE501:AF501"/>
    <mergeCell ref="AE502:AF502"/>
    <mergeCell ref="AE503:AF503"/>
    <mergeCell ref="AE504:AF504"/>
    <mergeCell ref="AE493:AF493"/>
    <mergeCell ref="AE494:AF494"/>
    <mergeCell ref="AE495:AF495"/>
    <mergeCell ref="AE496:AF496"/>
    <mergeCell ref="AE497:AF497"/>
    <mergeCell ref="AE498:AF498"/>
    <mergeCell ref="AE487:AF487"/>
    <mergeCell ref="AE488:AF488"/>
    <mergeCell ref="AE489:AF489"/>
    <mergeCell ref="AE490:AF490"/>
    <mergeCell ref="AE491:AF491"/>
    <mergeCell ref="AE492:AF492"/>
    <mergeCell ref="AE481:AF481"/>
    <mergeCell ref="AE482:AF482"/>
    <mergeCell ref="AE483:AF483"/>
    <mergeCell ref="AE484:AF484"/>
    <mergeCell ref="AE485:AF485"/>
    <mergeCell ref="AE486:AF486"/>
    <mergeCell ref="AE475:AF475"/>
    <mergeCell ref="AE476:AF476"/>
    <mergeCell ref="AE477:AF477"/>
    <mergeCell ref="AE478:AF478"/>
    <mergeCell ref="AE479:AF479"/>
    <mergeCell ref="AE480:AF480"/>
    <mergeCell ref="AE469:AF469"/>
    <mergeCell ref="AE470:AF470"/>
    <mergeCell ref="AE471:AF471"/>
    <mergeCell ref="AE472:AF472"/>
    <mergeCell ref="AE473:AF473"/>
    <mergeCell ref="AE474:AF474"/>
    <mergeCell ref="AE463:AF463"/>
    <mergeCell ref="AE464:AF464"/>
    <mergeCell ref="AE465:AF465"/>
    <mergeCell ref="AE466:AF466"/>
    <mergeCell ref="AE467:AF467"/>
    <mergeCell ref="AE468:AF468"/>
    <mergeCell ref="AE457:AF457"/>
    <mergeCell ref="AE458:AF458"/>
    <mergeCell ref="AE459:AF459"/>
    <mergeCell ref="AE460:AF460"/>
    <mergeCell ref="AE461:AF461"/>
    <mergeCell ref="AE462:AF462"/>
    <mergeCell ref="AE451:AF451"/>
    <mergeCell ref="AE452:AF452"/>
    <mergeCell ref="AE453:AF453"/>
    <mergeCell ref="AE454:AF454"/>
    <mergeCell ref="AE455:AF455"/>
    <mergeCell ref="AE456:AF456"/>
    <mergeCell ref="AE445:AF445"/>
    <mergeCell ref="AE446:AF446"/>
    <mergeCell ref="AE447:AF447"/>
    <mergeCell ref="AE448:AF448"/>
    <mergeCell ref="AE449:AF449"/>
    <mergeCell ref="AE450:AF450"/>
    <mergeCell ref="AE439:AF439"/>
    <mergeCell ref="AE440:AF440"/>
    <mergeCell ref="AE441:AF441"/>
    <mergeCell ref="AE442:AF442"/>
    <mergeCell ref="AE443:AF443"/>
    <mergeCell ref="AE444:AF444"/>
    <mergeCell ref="AE433:AF433"/>
    <mergeCell ref="AE434:AF434"/>
    <mergeCell ref="AE435:AF435"/>
    <mergeCell ref="AE436:AF436"/>
    <mergeCell ref="AE437:AF437"/>
    <mergeCell ref="AE438:AF438"/>
    <mergeCell ref="AE427:AF427"/>
    <mergeCell ref="AE428:AF428"/>
    <mergeCell ref="AE429:AF429"/>
    <mergeCell ref="AE430:AF430"/>
    <mergeCell ref="AE431:AF431"/>
    <mergeCell ref="AE432:AF432"/>
    <mergeCell ref="AE421:AF421"/>
    <mergeCell ref="AE422:AF422"/>
    <mergeCell ref="AE423:AF423"/>
    <mergeCell ref="AE424:AF424"/>
    <mergeCell ref="AE425:AF425"/>
    <mergeCell ref="AE426:AF426"/>
    <mergeCell ref="AE415:AF415"/>
    <mergeCell ref="AE416:AF416"/>
    <mergeCell ref="AE417:AF417"/>
    <mergeCell ref="AE418:AF418"/>
    <mergeCell ref="AE419:AF419"/>
    <mergeCell ref="AE420:AF420"/>
    <mergeCell ref="AE409:AF409"/>
    <mergeCell ref="AE410:AF410"/>
    <mergeCell ref="AE411:AF411"/>
    <mergeCell ref="AE412:AF412"/>
    <mergeCell ref="AE413:AF413"/>
    <mergeCell ref="AE414:AF414"/>
    <mergeCell ref="AE403:AF403"/>
    <mergeCell ref="AE404:AF404"/>
    <mergeCell ref="AE405:AF405"/>
    <mergeCell ref="AE406:AF406"/>
    <mergeCell ref="AE407:AF407"/>
    <mergeCell ref="AE408:AF408"/>
    <mergeCell ref="AE397:AF397"/>
    <mergeCell ref="AE398:AF398"/>
    <mergeCell ref="AE399:AF399"/>
    <mergeCell ref="AE400:AF400"/>
    <mergeCell ref="AE401:AF401"/>
    <mergeCell ref="AE402:AF402"/>
    <mergeCell ref="AE391:AF391"/>
    <mergeCell ref="AE392:AF392"/>
    <mergeCell ref="AE393:AF393"/>
    <mergeCell ref="AE394:AF394"/>
    <mergeCell ref="AE395:AF395"/>
    <mergeCell ref="AE396:AF396"/>
    <mergeCell ref="AE385:AF385"/>
    <mergeCell ref="AE386:AF386"/>
    <mergeCell ref="AE387:AF387"/>
    <mergeCell ref="AE388:AF388"/>
    <mergeCell ref="AE389:AF389"/>
    <mergeCell ref="AE390:AF390"/>
    <mergeCell ref="AE379:AF379"/>
    <mergeCell ref="AE380:AF380"/>
    <mergeCell ref="AE381:AF381"/>
    <mergeCell ref="AE382:AF382"/>
    <mergeCell ref="AE383:AF383"/>
    <mergeCell ref="AE384:AF384"/>
    <mergeCell ref="AE373:AF373"/>
    <mergeCell ref="AE374:AF374"/>
    <mergeCell ref="AE375:AF375"/>
    <mergeCell ref="AE376:AF376"/>
    <mergeCell ref="AE377:AF377"/>
    <mergeCell ref="AE378:AF378"/>
    <mergeCell ref="AE367:AF367"/>
    <mergeCell ref="AE368:AF368"/>
    <mergeCell ref="AE369:AF369"/>
    <mergeCell ref="AE370:AF370"/>
    <mergeCell ref="AE371:AF371"/>
    <mergeCell ref="AE372:AF372"/>
    <mergeCell ref="AE361:AF361"/>
    <mergeCell ref="AE362:AF362"/>
    <mergeCell ref="AE363:AF363"/>
    <mergeCell ref="AE364:AF364"/>
    <mergeCell ref="AE365:AF365"/>
    <mergeCell ref="AE366:AF366"/>
    <mergeCell ref="AE355:AF355"/>
    <mergeCell ref="AE356:AF356"/>
    <mergeCell ref="AE357:AF357"/>
    <mergeCell ref="AE358:AF358"/>
    <mergeCell ref="AE359:AF359"/>
    <mergeCell ref="AE360:AF360"/>
    <mergeCell ref="AE349:AF349"/>
    <mergeCell ref="AE350:AF350"/>
    <mergeCell ref="AE351:AF351"/>
    <mergeCell ref="AE352:AF352"/>
    <mergeCell ref="AE353:AF353"/>
    <mergeCell ref="AE354:AF354"/>
    <mergeCell ref="AE343:AF343"/>
    <mergeCell ref="AE344:AF344"/>
    <mergeCell ref="AE345:AF345"/>
    <mergeCell ref="AE346:AF346"/>
    <mergeCell ref="AE347:AF347"/>
    <mergeCell ref="AE348:AF348"/>
    <mergeCell ref="AE337:AF337"/>
    <mergeCell ref="AE338:AF338"/>
    <mergeCell ref="AE339:AF339"/>
    <mergeCell ref="AE340:AF340"/>
    <mergeCell ref="AE341:AF341"/>
    <mergeCell ref="AE342:AF342"/>
    <mergeCell ref="AE331:AF331"/>
    <mergeCell ref="AE332:AF332"/>
    <mergeCell ref="AE333:AF333"/>
    <mergeCell ref="AE334:AF334"/>
    <mergeCell ref="AE335:AF335"/>
    <mergeCell ref="AE336:AF336"/>
    <mergeCell ref="AE325:AF325"/>
    <mergeCell ref="AE326:AF326"/>
    <mergeCell ref="AE327:AF327"/>
    <mergeCell ref="AE328:AF328"/>
    <mergeCell ref="AE329:AF329"/>
    <mergeCell ref="AE330:AF330"/>
    <mergeCell ref="AE319:AF319"/>
    <mergeCell ref="AE320:AF320"/>
    <mergeCell ref="AE321:AF321"/>
    <mergeCell ref="AE322:AF322"/>
    <mergeCell ref="AE323:AF323"/>
    <mergeCell ref="AE324:AF324"/>
    <mergeCell ref="AE313:AF313"/>
    <mergeCell ref="AE314:AF314"/>
    <mergeCell ref="AE315:AF315"/>
    <mergeCell ref="AE316:AF316"/>
    <mergeCell ref="AE317:AF317"/>
    <mergeCell ref="AE318:AF318"/>
    <mergeCell ref="AE307:AF307"/>
    <mergeCell ref="AE308:AF308"/>
    <mergeCell ref="AE309:AF309"/>
    <mergeCell ref="AE310:AF310"/>
    <mergeCell ref="AE311:AF311"/>
    <mergeCell ref="AE312:AF312"/>
    <mergeCell ref="AE301:AF301"/>
    <mergeCell ref="AE302:AF302"/>
    <mergeCell ref="AE303:AF303"/>
    <mergeCell ref="AE304:AF304"/>
    <mergeCell ref="AE305:AF305"/>
    <mergeCell ref="AE306:AF306"/>
    <mergeCell ref="AE295:AF295"/>
    <mergeCell ref="AE296:AF296"/>
    <mergeCell ref="AE297:AF297"/>
    <mergeCell ref="AE298:AF298"/>
    <mergeCell ref="AE299:AF299"/>
    <mergeCell ref="AE300:AF300"/>
    <mergeCell ref="AE289:AF289"/>
    <mergeCell ref="AE290:AF290"/>
    <mergeCell ref="AE291:AF291"/>
    <mergeCell ref="AE292:AF292"/>
    <mergeCell ref="AE293:AF293"/>
    <mergeCell ref="AE294:AF294"/>
    <mergeCell ref="AE283:AF283"/>
    <mergeCell ref="AE284:AF284"/>
    <mergeCell ref="AE285:AF285"/>
    <mergeCell ref="AE286:AF286"/>
    <mergeCell ref="AE287:AF287"/>
    <mergeCell ref="AE288:AF288"/>
    <mergeCell ref="AE277:AF277"/>
    <mergeCell ref="AE278:AF278"/>
    <mergeCell ref="AE279:AF279"/>
    <mergeCell ref="AE280:AF280"/>
    <mergeCell ref="AE281:AF281"/>
    <mergeCell ref="AE282:AF282"/>
    <mergeCell ref="AE271:AF271"/>
    <mergeCell ref="AE272:AF272"/>
    <mergeCell ref="AE273:AF273"/>
    <mergeCell ref="AE274:AF274"/>
    <mergeCell ref="AE275:AF275"/>
    <mergeCell ref="AE276:AF276"/>
    <mergeCell ref="AE265:AF265"/>
    <mergeCell ref="AE266:AF266"/>
    <mergeCell ref="AE267:AF267"/>
    <mergeCell ref="AE268:AF268"/>
    <mergeCell ref="AE269:AF269"/>
    <mergeCell ref="AE270:AF270"/>
    <mergeCell ref="AE259:AF259"/>
    <mergeCell ref="AE260:AF260"/>
    <mergeCell ref="AE261:AF261"/>
    <mergeCell ref="AE262:AF262"/>
    <mergeCell ref="AE263:AF263"/>
    <mergeCell ref="AE264:AF264"/>
    <mergeCell ref="AE253:AF253"/>
    <mergeCell ref="AE254:AF254"/>
    <mergeCell ref="AE255:AF255"/>
    <mergeCell ref="AE256:AF256"/>
    <mergeCell ref="AE257:AF257"/>
    <mergeCell ref="AE258:AF258"/>
    <mergeCell ref="AE247:AF247"/>
    <mergeCell ref="AE248:AF248"/>
    <mergeCell ref="AE249:AF249"/>
    <mergeCell ref="AE250:AF250"/>
    <mergeCell ref="AE251:AF251"/>
    <mergeCell ref="AE252:AF252"/>
    <mergeCell ref="AE241:AF241"/>
    <mergeCell ref="AE242:AF242"/>
    <mergeCell ref="AE243:AF243"/>
    <mergeCell ref="AE244:AF244"/>
    <mergeCell ref="AE245:AF245"/>
    <mergeCell ref="AE246:AF246"/>
    <mergeCell ref="AE235:AF235"/>
    <mergeCell ref="AE236:AF236"/>
    <mergeCell ref="AE237:AF237"/>
    <mergeCell ref="AE238:AF238"/>
    <mergeCell ref="AE239:AF239"/>
    <mergeCell ref="AE240:AF240"/>
    <mergeCell ref="AE229:AF229"/>
    <mergeCell ref="AE230:AF230"/>
    <mergeCell ref="AE231:AF231"/>
    <mergeCell ref="AE232:AF232"/>
    <mergeCell ref="AE233:AF233"/>
    <mergeCell ref="AE234:AF234"/>
    <mergeCell ref="AE223:AF223"/>
    <mergeCell ref="AE224:AF224"/>
    <mergeCell ref="AE225:AF225"/>
    <mergeCell ref="AE226:AF226"/>
    <mergeCell ref="AE227:AF227"/>
    <mergeCell ref="AE228:AF228"/>
    <mergeCell ref="AE217:AF217"/>
    <mergeCell ref="AE218:AF218"/>
    <mergeCell ref="AE219:AF219"/>
    <mergeCell ref="AE220:AF220"/>
    <mergeCell ref="AE221:AF221"/>
    <mergeCell ref="AE222:AF222"/>
    <mergeCell ref="AE211:AF211"/>
    <mergeCell ref="AE212:AF212"/>
    <mergeCell ref="AE213:AF213"/>
    <mergeCell ref="AE214:AF214"/>
    <mergeCell ref="AE215:AF215"/>
    <mergeCell ref="AE216:AF216"/>
    <mergeCell ref="AE205:AF205"/>
    <mergeCell ref="AE206:AF206"/>
    <mergeCell ref="AE207:AF207"/>
    <mergeCell ref="AE208:AF208"/>
    <mergeCell ref="AE209:AF209"/>
    <mergeCell ref="AE210:AF210"/>
    <mergeCell ref="AE199:AF199"/>
    <mergeCell ref="AE200:AF200"/>
    <mergeCell ref="AE201:AF201"/>
    <mergeCell ref="AE202:AF202"/>
    <mergeCell ref="AE203:AF203"/>
    <mergeCell ref="AE204:AF204"/>
    <mergeCell ref="AE193:AF193"/>
    <mergeCell ref="AE194:AF194"/>
    <mergeCell ref="AE195:AF195"/>
    <mergeCell ref="AE196:AF196"/>
    <mergeCell ref="AE197:AF197"/>
    <mergeCell ref="AE198:AF198"/>
    <mergeCell ref="AE187:AF187"/>
    <mergeCell ref="AE188:AF188"/>
    <mergeCell ref="AE189:AF189"/>
    <mergeCell ref="AE190:AF190"/>
    <mergeCell ref="AE191:AF191"/>
    <mergeCell ref="AE192:AF192"/>
    <mergeCell ref="AE181:AF181"/>
    <mergeCell ref="AE182:AF182"/>
    <mergeCell ref="AE183:AF183"/>
    <mergeCell ref="AE184:AF184"/>
    <mergeCell ref="AE185:AF185"/>
    <mergeCell ref="AE186:AF186"/>
    <mergeCell ref="AE175:AF175"/>
    <mergeCell ref="AE176:AF176"/>
    <mergeCell ref="AE177:AF177"/>
    <mergeCell ref="AE178:AF178"/>
    <mergeCell ref="AE179:AF179"/>
    <mergeCell ref="AE180:AF180"/>
    <mergeCell ref="AE169:AF169"/>
    <mergeCell ref="AE170:AF170"/>
    <mergeCell ref="AE171:AF171"/>
    <mergeCell ref="AE172:AF172"/>
    <mergeCell ref="AE173:AF173"/>
    <mergeCell ref="AE174:AF174"/>
    <mergeCell ref="AE163:AF163"/>
    <mergeCell ref="AE164:AF164"/>
    <mergeCell ref="AE165:AF165"/>
    <mergeCell ref="AE166:AF166"/>
    <mergeCell ref="AE167:AF167"/>
    <mergeCell ref="AE168:AF168"/>
    <mergeCell ref="AE157:AF157"/>
    <mergeCell ref="AE158:AF158"/>
    <mergeCell ref="AE159:AF159"/>
    <mergeCell ref="AE160:AF160"/>
    <mergeCell ref="AE161:AF161"/>
    <mergeCell ref="AE162:AF162"/>
    <mergeCell ref="AE151:AF151"/>
    <mergeCell ref="AE152:AF152"/>
    <mergeCell ref="AE153:AF153"/>
    <mergeCell ref="AE154:AF154"/>
    <mergeCell ref="AE155:AF155"/>
    <mergeCell ref="AE156:AF156"/>
    <mergeCell ref="AE145:AF145"/>
    <mergeCell ref="AE146:AF146"/>
    <mergeCell ref="AE147:AF147"/>
    <mergeCell ref="AE148:AF148"/>
    <mergeCell ref="AE149:AF149"/>
    <mergeCell ref="AE150:AF150"/>
    <mergeCell ref="AE139:AF139"/>
    <mergeCell ref="AE140:AF140"/>
    <mergeCell ref="AE141:AF141"/>
    <mergeCell ref="AE142:AF142"/>
    <mergeCell ref="AE143:AF143"/>
    <mergeCell ref="AE144:AF144"/>
    <mergeCell ref="AE133:AF133"/>
    <mergeCell ref="AE134:AF134"/>
    <mergeCell ref="AE135:AF135"/>
    <mergeCell ref="AE136:AF136"/>
    <mergeCell ref="AE137:AF137"/>
    <mergeCell ref="AE138:AF138"/>
    <mergeCell ref="AE127:AF127"/>
    <mergeCell ref="AE128:AF128"/>
    <mergeCell ref="AE129:AF129"/>
    <mergeCell ref="AE130:AF130"/>
    <mergeCell ref="AE131:AF131"/>
    <mergeCell ref="AE132:AF132"/>
    <mergeCell ref="AE121:AF121"/>
    <mergeCell ref="AE122:AF122"/>
    <mergeCell ref="AE123:AF123"/>
    <mergeCell ref="AE124:AF124"/>
    <mergeCell ref="AE125:AF125"/>
    <mergeCell ref="AE126:AF126"/>
    <mergeCell ref="AE115:AF115"/>
    <mergeCell ref="AE116:AF116"/>
    <mergeCell ref="AE117:AF117"/>
    <mergeCell ref="AE118:AF118"/>
    <mergeCell ref="AE119:AF119"/>
    <mergeCell ref="AE120:AF120"/>
    <mergeCell ref="AE109:AF109"/>
    <mergeCell ref="AE110:AF110"/>
    <mergeCell ref="AE111:AF111"/>
    <mergeCell ref="AE112:AF112"/>
    <mergeCell ref="AE113:AF113"/>
    <mergeCell ref="AE114:AF114"/>
    <mergeCell ref="AE103:AF103"/>
    <mergeCell ref="AE104:AF104"/>
    <mergeCell ref="AE105:AF105"/>
    <mergeCell ref="AE106:AF106"/>
    <mergeCell ref="AE107:AF107"/>
    <mergeCell ref="AE108:AF108"/>
    <mergeCell ref="AE97:AF97"/>
    <mergeCell ref="AE98:AF98"/>
    <mergeCell ref="AE99:AF99"/>
    <mergeCell ref="AE100:AF100"/>
    <mergeCell ref="AE101:AF101"/>
    <mergeCell ref="AE102:AF102"/>
    <mergeCell ref="AE91:AF91"/>
    <mergeCell ref="AE92:AF92"/>
    <mergeCell ref="AE93:AF93"/>
    <mergeCell ref="AE94:AF94"/>
    <mergeCell ref="AE95:AF95"/>
    <mergeCell ref="AE96:AF96"/>
    <mergeCell ref="AE85:AF85"/>
    <mergeCell ref="AE86:AF86"/>
    <mergeCell ref="AE87:AF87"/>
    <mergeCell ref="AE88:AF88"/>
    <mergeCell ref="AE89:AF89"/>
    <mergeCell ref="AE90:AF90"/>
    <mergeCell ref="AE79:AF79"/>
    <mergeCell ref="AE80:AF80"/>
    <mergeCell ref="AE81:AF81"/>
    <mergeCell ref="AE82:AF82"/>
    <mergeCell ref="AE83:AF83"/>
    <mergeCell ref="AE84:AF84"/>
    <mergeCell ref="AE73:AF73"/>
    <mergeCell ref="AE74:AF74"/>
    <mergeCell ref="AE75:AF75"/>
    <mergeCell ref="AE76:AF76"/>
    <mergeCell ref="AE77:AF77"/>
    <mergeCell ref="AE78:AF78"/>
    <mergeCell ref="AE67:AF67"/>
    <mergeCell ref="AE68:AF68"/>
    <mergeCell ref="AE69:AF69"/>
    <mergeCell ref="AE70:AF70"/>
    <mergeCell ref="AE71:AF71"/>
    <mergeCell ref="AE72:AF72"/>
    <mergeCell ref="AE61:AF61"/>
    <mergeCell ref="AE62:AF62"/>
    <mergeCell ref="AE63:AF63"/>
    <mergeCell ref="AE64:AF64"/>
    <mergeCell ref="AE65:AF65"/>
    <mergeCell ref="AE66:AF66"/>
    <mergeCell ref="AE58:AF58"/>
    <mergeCell ref="AE59:AF59"/>
    <mergeCell ref="AE60:AF60"/>
    <mergeCell ref="AE49:AF49"/>
    <mergeCell ref="AE50:AF50"/>
    <mergeCell ref="AE51:AF51"/>
    <mergeCell ref="AE52:AF52"/>
    <mergeCell ref="AE53:AF53"/>
    <mergeCell ref="AE54:AF54"/>
    <mergeCell ref="AE27:AF27"/>
    <mergeCell ref="AE28:AF28"/>
    <mergeCell ref="AE29:AF29"/>
    <mergeCell ref="AE30:AF30"/>
    <mergeCell ref="AE41:AF41"/>
    <mergeCell ref="AE42:AF42"/>
    <mergeCell ref="AE32:AF32"/>
    <mergeCell ref="AE46:AF46"/>
    <mergeCell ref="AE47:AF47"/>
    <mergeCell ref="AE55:AF55"/>
    <mergeCell ref="AE56:AF56"/>
    <mergeCell ref="AE57:AF57"/>
    <mergeCell ref="AE48:AF48"/>
    <mergeCell ref="AE37:AF37"/>
    <mergeCell ref="AE38:AF38"/>
    <mergeCell ref="AE39:AF39"/>
    <mergeCell ref="AE40:AF40"/>
    <mergeCell ref="A1:AE1"/>
    <mergeCell ref="A2:AE2"/>
    <mergeCell ref="AE3:AF3"/>
    <mergeCell ref="AE4:AF4"/>
    <mergeCell ref="AE5:AF5"/>
    <mergeCell ref="AE6:AF6"/>
    <mergeCell ref="AE19:AF19"/>
    <mergeCell ref="AE20:AF20"/>
    <mergeCell ref="AE21:AF21"/>
    <mergeCell ref="AE7:AF7"/>
    <mergeCell ref="AE8:AF8"/>
    <mergeCell ref="AE9:AF9"/>
    <mergeCell ref="AE10:AF10"/>
    <mergeCell ref="AE11:AF11"/>
    <mergeCell ref="AE12:AF12"/>
    <mergeCell ref="AE31:AF31"/>
    <mergeCell ref="AE25:AF25"/>
    <mergeCell ref="AE26:AF26"/>
    <mergeCell ref="AE33:AF33"/>
    <mergeCell ref="AE34:AF34"/>
    <mergeCell ref="AE35:AF35"/>
    <mergeCell ref="AE36:AF36"/>
    <mergeCell ref="AE43:AF43"/>
    <mergeCell ref="AE44:AF44"/>
    <mergeCell ref="AE45:AF45"/>
    <mergeCell ref="AE22:AF22"/>
    <mergeCell ref="AE23:AF23"/>
    <mergeCell ref="AE24:AF24"/>
    <mergeCell ref="AE13:AF13"/>
    <mergeCell ref="AE14:AF14"/>
    <mergeCell ref="AE15:AF15"/>
    <mergeCell ref="AE16:AF16"/>
    <mergeCell ref="AE17:AF17"/>
    <mergeCell ref="AE18:AF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CONSOLIDADO SFP</vt:lpstr>
      <vt:lpstr>BANCOS</vt:lpstr>
      <vt:lpstr>CONSOLIDADO SFPS</vt:lpstr>
      <vt:lpstr>SEGMENTO 1</vt:lpstr>
      <vt:lpstr>SEGMENTO 2</vt:lpstr>
      <vt:lpstr>SEGMENTO 3</vt:lpstr>
      <vt:lpstr>SEGMENTO 4 y 5</vt:lpstr>
      <vt:lpstr>catastro seps nombres cortos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2019-09-27T17:32:58Z</dcterms:modified>
</cp:coreProperties>
</file>