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FEBRERO\"/>
    </mc:Choice>
  </mc:AlternateContent>
  <bookViews>
    <workbookView showSheetTabs="0" xWindow="0" yWindow="0" windowWidth="23016" windowHeight="8964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21" i="11" l="1"/>
  <c r="P21" i="8"/>
  <c r="P21" i="10"/>
  <c r="P21" i="7"/>
  <c r="P21" i="9"/>
  <c r="P21" i="5"/>
  <c r="D21" i="11" l="1"/>
  <c r="O20" i="9"/>
  <c r="O20" i="10"/>
  <c r="E21" i="8"/>
</calcChain>
</file>

<file path=xl/sharedStrings.xml><?xml version="1.0" encoding="utf-8"?>
<sst xmlns="http://schemas.openxmlformats.org/spreadsheetml/2006/main" count="203" uniqueCount="73">
  <si>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</si>
  <si>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</si>
  <si>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</si>
  <si>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</si>
  <si>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</si>
  <si>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</si>
  <si>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</si>
  <si>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</si>
  <si>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</si>
  <si>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</si>
  <si>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</si>
  <si>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</si>
  <si>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</si>
  <si>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</si>
  <si>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</si>
  <si>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</si>
  <si>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</si>
  <si>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</si>
  <si>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</si>
  <si>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</si>
  <si>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</si>
  <si>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</si>
  <si>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</si>
  <si>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</si>
  <si>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</si>
  <si>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</si>
  <si>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</si>
  <si>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</si>
  <si>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</si>
  <si>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</si>
  <si>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</si>
  <si>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</si>
  <si>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</si>
  <si>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</si>
  <si>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</si>
  <si>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</si>
  <si>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</si>
  <si>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</si>
  <si>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</si>
  <si>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</si>
  <si>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</si>
  <si>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</si>
  <si>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</si>
  <si>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</si>
  <si>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</si>
  <si>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</si>
  <si>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</si>
  <si>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</si>
  <si>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</si>
  <si>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</si>
  <si>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</si>
  <si>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</si>
  <si>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</si>
  <si>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</si>
  <si>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</si>
  <si>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</si>
  <si>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</si>
  <si>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</si>
  <si>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</si>
  <si>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</si>
  <si>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</si>
  <si>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</si>
  <si>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POPULAR Y SOLIDARIO</t>
    </r>
  </si>
  <si>
    <t>(9) El valor del Patrimonio Neto del mes de noviembre de 2018 se mantiene constante, debido a que las constribuciones de este mes fueron registradas en el mes de diciembre</t>
  </si>
  <si>
    <t>Al 31 de enero de 2019</t>
  </si>
  <si>
    <t>Al 28 de febrero de 2019</t>
  </si>
  <si>
    <t>(10) Valor provisional.</t>
  </si>
  <si>
    <t>Febrero (10)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</si>
  <si>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febrero de 2019)</t>
    </r>
  </si>
  <si>
    <t>Febrero (7)</t>
  </si>
  <si>
    <t>(7) Dato provisional.</t>
  </si>
  <si>
    <t>Febrero (9)</t>
  </si>
  <si>
    <t>(9) Valor provisional.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</si>
</sst>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186690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workbookViewId="0"/>
  </sheetViews>
  <sheetFormatPr baseColWidth="10" defaultColWidth="11.5546875" defaultRowHeight="14.4" x14ac:dyDescent="0.3"/>
  <cols>
    <col min="1" max="1" width="11.5546875" style="6"/>
    <col min="2" max="2" width="6.44140625" style="6" customWidth="1"/>
    <col min="3" max="6" width="11.5546875" style="6"/>
    <col min="7" max="7" width="14.33203125" style="6" customWidth="1"/>
    <col min="8" max="8" width="15" style="6" customWidth="1"/>
    <col min="9" max="16384" width="11.5546875" style="6"/>
  </cols>
  <sheetData>
    <row r="2" spans="1:8" x14ac:dyDescent="0.3">
      <c r="G2" s="67" t="s">
        <v>68</v>
      </c>
      <c r="H2" s="67"/>
    </row>
    <row r="3" spans="1:8" x14ac:dyDescent="0.3">
      <c r="G3" s="67"/>
      <c r="H3" s="67"/>
    </row>
    <row r="4" spans="1:8" ht="22.5" customHeight="1" x14ac:dyDescent="0.3">
      <c r="G4" s="67"/>
      <c r="H4" s="67"/>
    </row>
    <row r="5" spans="1:8" x14ac:dyDescent="0.3">
      <c r="G5" s="67"/>
      <c r="H5" s="67"/>
    </row>
    <row r="6" spans="1:8" x14ac:dyDescent="0.3">
      <c r="G6" s="67"/>
      <c r="H6" s="67"/>
    </row>
    <row r="8" spans="1:8" ht="18" x14ac:dyDescent="0.35">
      <c r="B8" s="80" t="s">
        <v>30</v>
      </c>
      <c r="C8" s="80"/>
      <c r="D8" s="80"/>
      <c r="E8" s="80"/>
      <c r="F8" s="80"/>
      <c r="G8" s="80"/>
      <c r="H8" s="80"/>
    </row>
    <row r="10" spans="1:8" x14ac:dyDescent="0.3">
      <c r="B10" s="27" t="s">
        <v>37</v>
      </c>
      <c r="C10" s="81" t="s">
        <v>13</v>
      </c>
      <c r="D10" s="82"/>
      <c r="E10" s="82"/>
      <c r="F10" s="82"/>
      <c r="G10" s="82"/>
      <c r="H10" s="83"/>
    </row>
    <row r="11" spans="1:8" x14ac:dyDescent="0.3">
      <c r="A11" s="26"/>
      <c r="B11" s="28" t="s">
        <v>31</v>
      </c>
      <c r="C11" s="71" t="s">
        <v>44</v>
      </c>
      <c r="D11" s="72"/>
      <c r="E11" s="72"/>
      <c r="F11" s="72"/>
      <c r="G11" s="72"/>
      <c r="H11" s="73"/>
    </row>
    <row r="12" spans="1:8" x14ac:dyDescent="0.3">
      <c r="A12" s="26"/>
      <c r="B12" s="28" t="s">
        <v>32</v>
      </c>
      <c r="C12" s="71" t="s">
        <v>17</v>
      </c>
      <c r="D12" s="72"/>
      <c r="E12" s="72"/>
      <c r="F12" s="72"/>
      <c r="G12" s="72"/>
      <c r="H12" s="73"/>
    </row>
    <row r="13" spans="1:8" x14ac:dyDescent="0.3">
      <c r="B13" s="11"/>
      <c r="C13" s="5"/>
      <c r="D13" s="5"/>
      <c r="E13" s="5"/>
      <c r="F13" s="5"/>
      <c r="G13" s="5"/>
      <c r="H13" s="5"/>
    </row>
    <row r="14" spans="1:8" x14ac:dyDescent="0.3">
      <c r="B14" s="12" t="s">
        <v>38</v>
      </c>
      <c r="C14" s="84" t="s">
        <v>14</v>
      </c>
      <c r="D14" s="85"/>
      <c r="E14" s="85"/>
      <c r="F14" s="85"/>
      <c r="G14" s="85"/>
      <c r="H14" s="86"/>
    </row>
    <row r="15" spans="1:8" x14ac:dyDescent="0.3">
      <c r="B15" s="28" t="s">
        <v>33</v>
      </c>
      <c r="C15" s="71" t="s">
        <v>44</v>
      </c>
      <c r="D15" s="72"/>
      <c r="E15" s="72"/>
      <c r="F15" s="72"/>
      <c r="G15" s="72"/>
      <c r="H15" s="73"/>
    </row>
    <row r="16" spans="1:8" x14ac:dyDescent="0.3">
      <c r="B16" s="28" t="s">
        <v>34</v>
      </c>
      <c r="C16" s="71" t="s">
        <v>17</v>
      </c>
      <c r="D16" s="72"/>
      <c r="E16" s="72"/>
      <c r="F16" s="72"/>
      <c r="G16" s="72"/>
      <c r="H16" s="73"/>
    </row>
    <row r="18" spans="2:8" x14ac:dyDescent="0.3">
      <c r="B18" s="36" t="s">
        <v>39</v>
      </c>
      <c r="C18" s="74" t="s">
        <v>22</v>
      </c>
      <c r="D18" s="75"/>
      <c r="E18" s="75"/>
      <c r="F18" s="75"/>
      <c r="G18" s="75"/>
      <c r="H18" s="76"/>
    </row>
    <row r="19" spans="2:8" x14ac:dyDescent="0.3">
      <c r="B19" s="37" t="s">
        <v>35</v>
      </c>
      <c r="C19" s="77" t="s">
        <v>44</v>
      </c>
      <c r="D19" s="78"/>
      <c r="E19" s="78"/>
      <c r="F19" s="78"/>
      <c r="G19" s="78"/>
      <c r="H19" s="79"/>
    </row>
    <row r="20" spans="2:8" x14ac:dyDescent="0.3">
      <c r="B20" s="38" t="s">
        <v>36</v>
      </c>
      <c r="C20" s="68" t="s">
        <v>17</v>
      </c>
      <c r="D20" s="69"/>
      <c r="E20" s="69"/>
      <c r="F20" s="69"/>
      <c r="G20" s="69"/>
      <c r="H20" s="70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7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3.441406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.33203125" bestFit="1" customWidth="1"/>
    <col min="20" max="33" width="18.109375" bestFit="1" customWidth="1"/>
    <col min="34" max="42" width="20" bestFit="1" customWidth="1"/>
    <col min="43" max="71" width="16" bestFit="1" customWidth="1"/>
    <col min="72" max="79" width="17.5546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0" t="s">
        <v>12</v>
      </c>
      <c r="G3" s="90"/>
      <c r="H3" s="90"/>
      <c r="I3" s="90"/>
      <c r="J3" s="90"/>
      <c r="K3" s="90"/>
      <c r="L3" s="90"/>
      <c r="M3" s="90"/>
      <c r="N3" s="7"/>
      <c r="O3" s="7"/>
      <c r="P3" s="7"/>
      <c r="Q3" s="2"/>
    </row>
    <row r="4" spans="2:17" ht="16.2" x14ac:dyDescent="0.3">
      <c r="B4" s="8"/>
      <c r="C4" s="8"/>
      <c r="E4" s="29"/>
      <c r="F4" s="91" t="s">
        <v>45</v>
      </c>
      <c r="G4" s="91"/>
      <c r="H4" s="91"/>
      <c r="I4" s="91"/>
      <c r="J4" s="91"/>
      <c r="K4" s="91"/>
      <c r="L4" s="91"/>
      <c r="M4" s="91"/>
      <c r="N4" s="8"/>
      <c r="O4" s="8"/>
      <c r="P4" s="8"/>
      <c r="Q4" s="4"/>
    </row>
    <row r="5" spans="2:17" x14ac:dyDescent="0.3">
      <c r="B5" s="9"/>
      <c r="C5" s="9"/>
      <c r="E5" s="29"/>
      <c r="F5" s="91" t="s">
        <v>65</v>
      </c>
      <c r="G5" s="91"/>
      <c r="H5" s="91"/>
      <c r="I5" s="91"/>
      <c r="J5" s="91"/>
      <c r="K5" s="91"/>
      <c r="L5" s="91"/>
      <c r="M5" s="91"/>
      <c r="N5" s="9"/>
      <c r="O5" s="9"/>
      <c r="P5" s="9"/>
      <c r="Q5" s="3"/>
    </row>
    <row r="6" spans="2:17" x14ac:dyDescent="0.3">
      <c r="E6" s="30"/>
      <c r="F6" s="92" t="s">
        <v>24</v>
      </c>
      <c r="G6" s="92"/>
      <c r="H6" s="92"/>
      <c r="I6" s="92"/>
      <c r="J6" s="92"/>
      <c r="K6" s="92"/>
      <c r="L6" s="92"/>
      <c r="M6" s="92"/>
    </row>
    <row r="7" spans="2:17" x14ac:dyDescent="0.3">
      <c r="D7" s="87" t="s">
        <v>15</v>
      </c>
      <c r="E7" s="87"/>
      <c r="F7" s="10"/>
      <c r="G7" s="10"/>
      <c r="H7" s="10"/>
      <c r="I7" s="10"/>
      <c r="J7" s="10"/>
      <c r="K7" s="10"/>
    </row>
    <row r="9" spans="2:17" x14ac:dyDescent="0.3">
      <c r="B9" s="1"/>
      <c r="C9" s="1"/>
      <c r="D9" s="88" t="s">
        <v>19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93" t="s">
        <v>25</v>
      </c>
    </row>
    <row r="10" spans="2:17" x14ac:dyDescent="0.3">
      <c r="B10" s="19"/>
      <c r="C10" s="19"/>
      <c r="D10" s="20" t="s">
        <v>9</v>
      </c>
      <c r="E10" s="20" t="s">
        <v>67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3"/>
    </row>
    <row r="11" spans="2:17" ht="15" customHeight="1" x14ac:dyDescent="0.3">
      <c r="B11" s="94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5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5">
        <v>0.50741621850480612</v>
      </c>
    </row>
    <row r="13" spans="2:17" x14ac:dyDescent="0.3">
      <c r="B13" s="95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5">
        <v>0.44189334500716493</v>
      </c>
    </row>
    <row r="14" spans="2:17" x14ac:dyDescent="0.3">
      <c r="B14" s="95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5">
        <v>0.3722069799332528</v>
      </c>
    </row>
    <row r="15" spans="2:17" x14ac:dyDescent="0.3">
      <c r="B15" s="95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35">
        <v>0.15947425337536236</v>
      </c>
    </row>
    <row r="16" spans="2:17" x14ac:dyDescent="0.3">
      <c r="B16" s="95"/>
      <c r="C16" s="23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35">
        <v>0.25106322292811645</v>
      </c>
    </row>
    <row r="17" spans="2:16" x14ac:dyDescent="0.3">
      <c r="B17" s="95"/>
      <c r="C17" s="23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35">
        <v>0.20697632940791122</v>
      </c>
    </row>
    <row r="18" spans="2:16" x14ac:dyDescent="0.3">
      <c r="B18" s="95"/>
      <c r="C18" s="23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35">
        <v>0.13440131158664381</v>
      </c>
    </row>
    <row r="19" spans="2:16" x14ac:dyDescent="0.3">
      <c r="B19" s="95"/>
      <c r="C19" s="52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35">
        <v>0.12662707301126153</v>
      </c>
    </row>
    <row r="20" spans="2:16" x14ac:dyDescent="0.3">
      <c r="B20" s="95"/>
      <c r="C20" s="52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35">
        <v>0.1498088090007863</v>
      </c>
    </row>
    <row r="21" spans="2:16" x14ac:dyDescent="0.3">
      <c r="B21" s="96"/>
      <c r="C21" s="52">
        <v>2019</v>
      </c>
      <c r="D21" s="34">
        <v>1616025131.01</v>
      </c>
      <c r="E21" s="34">
        <v>1631496597.49</v>
      </c>
      <c r="F21" s="34"/>
      <c r="G21" s="34"/>
      <c r="H21" s="34"/>
      <c r="I21" s="34"/>
      <c r="J21" s="34"/>
      <c r="K21" s="34"/>
      <c r="L21" s="34"/>
      <c r="M21" s="34"/>
      <c r="N21" s="61"/>
      <c r="O21" s="61"/>
      <c r="P21" s="35">
        <f>(E21-E20)/E20</f>
        <v>0.15950688644543873</v>
      </c>
    </row>
    <row r="22" spans="2:16" x14ac:dyDescent="0.3">
      <c r="B22" s="13"/>
      <c r="C22" s="55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6"/>
      <c r="P22" s="54"/>
    </row>
    <row r="23" spans="2:16" x14ac:dyDescent="0.3">
      <c r="B23" s="16" t="s">
        <v>16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75" customHeight="1" x14ac:dyDescent="0.3">
      <c r="B24" s="89" t="s">
        <v>54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 ht="27.6" customHeight="1" x14ac:dyDescent="0.3">
      <c r="B25" s="97" t="s">
        <v>46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ht="27.6" customHeight="1" x14ac:dyDescent="0.3">
      <c r="B26" s="97" t="s">
        <v>47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2:16" ht="27.6" customHeight="1" x14ac:dyDescent="0.3">
      <c r="B27" s="97" t="s">
        <v>48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2:16" ht="21" customHeight="1" x14ac:dyDescent="0.3">
      <c r="B28" s="97" t="s">
        <v>49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2:16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3">
      <c r="B30" s="97" t="s">
        <v>50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2:16" x14ac:dyDescent="0.3">
      <c r="B31" s="97" t="s">
        <v>56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2" spans="2:16" x14ac:dyDescent="0.3">
      <c r="B32" s="97" t="s">
        <v>63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</row>
    <row r="33" spans="2:79" x14ac:dyDescent="0.3">
      <c r="B33" s="48" t="s">
        <v>66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2:79" x14ac:dyDescent="0.3">
      <c r="B34" s="41" t="s">
        <v>41</v>
      </c>
      <c r="C34" s="32"/>
      <c r="D34" s="14"/>
      <c r="E34" s="14"/>
      <c r="F34" s="14"/>
      <c r="G34" s="14"/>
      <c r="H34" s="14"/>
      <c r="I34" s="39"/>
      <c r="J34" s="14"/>
      <c r="K34" s="14"/>
      <c r="L34" s="14"/>
      <c r="M34" s="14"/>
      <c r="N34" s="14"/>
      <c r="O34" s="14"/>
    </row>
    <row r="35" spans="2:79" x14ac:dyDescent="0.3"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79" x14ac:dyDescent="0.3">
      <c r="B36" s="13"/>
      <c r="C36" s="1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2:79" x14ac:dyDescent="0.3">
      <c r="B37" s="13"/>
      <c r="C37" s="1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</sheetData>
  <mergeCells count="16">
    <mergeCell ref="B32:P32"/>
    <mergeCell ref="B31:P31"/>
    <mergeCell ref="B30:P30"/>
    <mergeCell ref="B28:P28"/>
    <mergeCell ref="B25:P25"/>
    <mergeCell ref="B26:P26"/>
    <mergeCell ref="B27:P27"/>
    <mergeCell ref="D7:E7"/>
    <mergeCell ref="D9:O9"/>
    <mergeCell ref="B24:P24"/>
    <mergeCell ref="F3:M3"/>
    <mergeCell ref="F4:M4"/>
    <mergeCell ref="F5:M5"/>
    <mergeCell ref="F6:M6"/>
    <mergeCell ref="P9:P10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6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" bestFit="1" customWidth="1"/>
    <col min="20" max="27" width="16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0" t="s">
        <v>12</v>
      </c>
      <c r="G3" s="90"/>
      <c r="H3" s="90"/>
      <c r="I3" s="90"/>
      <c r="J3" s="90"/>
      <c r="K3" s="90"/>
      <c r="L3" s="90"/>
      <c r="M3" s="90"/>
      <c r="N3" s="7"/>
      <c r="O3" s="7"/>
      <c r="P3" s="7"/>
      <c r="Q3" s="2"/>
    </row>
    <row r="4" spans="2:17" ht="16.2" x14ac:dyDescent="0.3">
      <c r="B4" s="8"/>
      <c r="C4" s="8"/>
      <c r="E4" s="29"/>
      <c r="F4" s="91" t="s">
        <v>60</v>
      </c>
      <c r="G4" s="91"/>
      <c r="H4" s="91"/>
      <c r="I4" s="91"/>
      <c r="J4" s="91"/>
      <c r="K4" s="91"/>
      <c r="L4" s="91"/>
      <c r="M4" s="91"/>
      <c r="N4" s="8"/>
      <c r="O4" s="8"/>
      <c r="P4" s="8"/>
      <c r="Q4" s="21"/>
    </row>
    <row r="5" spans="2:17" x14ac:dyDescent="0.3">
      <c r="B5" s="9"/>
      <c r="C5" s="9"/>
      <c r="E5" s="29"/>
      <c r="F5" s="91" t="s">
        <v>65</v>
      </c>
      <c r="G5" s="91"/>
      <c r="H5" s="91"/>
      <c r="I5" s="91"/>
      <c r="J5" s="91"/>
      <c r="K5" s="91"/>
      <c r="L5" s="91"/>
      <c r="M5" s="91"/>
      <c r="N5" s="9"/>
      <c r="O5" s="9"/>
      <c r="P5" s="9"/>
      <c r="Q5" s="3"/>
    </row>
    <row r="6" spans="2:17" x14ac:dyDescent="0.3">
      <c r="E6" s="30"/>
      <c r="F6" s="92" t="s">
        <v>24</v>
      </c>
      <c r="G6" s="92"/>
      <c r="H6" s="92"/>
      <c r="I6" s="92"/>
      <c r="J6" s="92"/>
      <c r="K6" s="92"/>
      <c r="L6" s="92"/>
      <c r="M6" s="92"/>
    </row>
    <row r="7" spans="2:17" x14ac:dyDescent="0.3">
      <c r="D7" s="87" t="s">
        <v>15</v>
      </c>
      <c r="E7" s="87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8" t="s">
        <v>19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93" t="s">
        <v>25</v>
      </c>
    </row>
    <row r="10" spans="2:17" x14ac:dyDescent="0.3">
      <c r="B10" s="19"/>
      <c r="C10" s="19"/>
      <c r="D10" s="20" t="s">
        <v>9</v>
      </c>
      <c r="E10" s="20" t="s">
        <v>71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3"/>
    </row>
    <row r="11" spans="2:17" ht="15" customHeight="1" x14ac:dyDescent="0.3">
      <c r="B11" s="94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3">
      <c r="B12" s="95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3">
      <c r="B13" s="95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3">
      <c r="B14" s="95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3">
      <c r="B15" s="95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3">
      <c r="B16" s="95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3">
      <c r="B17" s="95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3">
      <c r="B18" s="95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3">
      <c r="B19" s="95"/>
      <c r="C19" s="65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3">
      <c r="B20" s="95"/>
      <c r="C20" s="65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0.17806932758709876</v>
      </c>
    </row>
    <row r="21" spans="2:17" x14ac:dyDescent="0.3">
      <c r="B21" s="96"/>
      <c r="C21" s="65">
        <v>2019</v>
      </c>
      <c r="D21" s="34">
        <v>337557632.25999999</v>
      </c>
      <c r="E21" s="34">
        <v>342935640.20999998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>
        <f>(E21-E20)/E20</f>
        <v>0.17849065092498326</v>
      </c>
    </row>
    <row r="22" spans="2:17" x14ac:dyDescent="0.3">
      <c r="B22" s="13"/>
      <c r="C22" s="14"/>
      <c r="D22" s="59"/>
      <c r="E22" s="60"/>
      <c r="F22" s="15"/>
      <c r="G22" s="15"/>
      <c r="H22" s="15"/>
      <c r="I22" s="15"/>
      <c r="J22" s="42"/>
      <c r="K22" s="42"/>
      <c r="L22" s="15"/>
      <c r="M22" s="15"/>
      <c r="N22" s="15"/>
      <c r="O22" s="57"/>
    </row>
    <row r="23" spans="2:17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7" ht="26.25" customHeight="1" x14ac:dyDescent="0.3">
      <c r="B24" s="89" t="s">
        <v>54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7" x14ac:dyDescent="0.3">
      <c r="B25" s="97" t="s">
        <v>20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7" ht="27.6" customHeight="1" x14ac:dyDescent="0.3">
      <c r="B26" s="97" t="s">
        <v>27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2:17" ht="15" customHeight="1" x14ac:dyDescent="0.3">
      <c r="B27" s="97" t="s">
        <v>51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</row>
    <row r="28" spans="2:17" ht="15" customHeight="1" x14ac:dyDescent="0.3">
      <c r="B28" s="48" t="s">
        <v>52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7" ht="15" customHeight="1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7" ht="15" customHeight="1" x14ac:dyDescent="0.3">
      <c r="B30" s="97" t="s">
        <v>50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</row>
    <row r="31" spans="2:17" ht="15" customHeight="1" x14ac:dyDescent="0.3">
      <c r="B31" s="97" t="s">
        <v>58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</row>
    <row r="32" spans="2:17" ht="15" customHeight="1" x14ac:dyDescent="0.3">
      <c r="B32" s="48" t="s">
        <v>72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8" x14ac:dyDescent="0.3">
      <c r="B33" s="41" t="s">
        <v>41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2:18" x14ac:dyDescent="0.3">
      <c r="B34" s="13"/>
      <c r="C34" s="14"/>
      <c r="D34" s="43"/>
      <c r="E34" s="43"/>
      <c r="F34" s="43"/>
      <c r="I34" s="40"/>
    </row>
    <row r="35" spans="2:18" x14ac:dyDescent="0.3">
      <c r="B35" s="13"/>
      <c r="C35" s="1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x14ac:dyDescent="0.3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mergeCells count="14">
    <mergeCell ref="B31:P31"/>
    <mergeCell ref="B30:P30"/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7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5.6640625" customWidth="1"/>
    <col min="2" max="2" width="5.109375" customWidth="1"/>
    <col min="3" max="3" width="5.5546875" bestFit="1" customWidth="1"/>
    <col min="4" max="5" width="16.6640625" customWidth="1"/>
    <col min="6" max="6" width="18.6640625" customWidth="1"/>
    <col min="7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0" t="s">
        <v>12</v>
      </c>
      <c r="G3" s="90"/>
      <c r="H3" s="90"/>
      <c r="I3" s="90"/>
      <c r="J3" s="90"/>
      <c r="K3" s="90"/>
      <c r="L3" s="90"/>
      <c r="M3" s="90"/>
      <c r="N3" s="7"/>
      <c r="O3" s="7"/>
      <c r="P3" s="7"/>
      <c r="Q3" s="2"/>
    </row>
    <row r="4" spans="2:17" ht="16.2" x14ac:dyDescent="0.3">
      <c r="B4" s="8"/>
      <c r="C4" s="8"/>
      <c r="E4" s="29"/>
      <c r="F4" s="91" t="s">
        <v>62</v>
      </c>
      <c r="G4" s="91"/>
      <c r="H4" s="91"/>
      <c r="I4" s="91"/>
      <c r="J4" s="91"/>
      <c r="K4" s="91"/>
      <c r="L4" s="91"/>
      <c r="M4" s="91"/>
      <c r="N4" s="8"/>
      <c r="O4" s="8"/>
      <c r="P4" s="8"/>
      <c r="Q4" s="21"/>
    </row>
    <row r="5" spans="2:17" x14ac:dyDescent="0.3">
      <c r="B5" s="9"/>
      <c r="C5" s="9"/>
      <c r="E5" s="29"/>
      <c r="F5" s="91" t="s">
        <v>65</v>
      </c>
      <c r="G5" s="91"/>
      <c r="H5" s="91"/>
      <c r="I5" s="91"/>
      <c r="J5" s="91"/>
      <c r="K5" s="91"/>
      <c r="L5" s="91"/>
      <c r="M5" s="91"/>
      <c r="N5" s="9"/>
      <c r="O5" s="9"/>
      <c r="P5" s="9"/>
      <c r="Q5" s="3"/>
    </row>
    <row r="6" spans="2:17" x14ac:dyDescent="0.3">
      <c r="E6" s="30"/>
      <c r="F6" s="92" t="s">
        <v>24</v>
      </c>
      <c r="G6" s="92"/>
      <c r="H6" s="92"/>
      <c r="I6" s="92"/>
      <c r="J6" s="92"/>
      <c r="K6" s="92"/>
      <c r="L6" s="92"/>
      <c r="M6" s="92"/>
    </row>
    <row r="7" spans="2:17" x14ac:dyDescent="0.3">
      <c r="D7" s="87" t="s">
        <v>15</v>
      </c>
      <c r="E7" s="87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8" t="s">
        <v>19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93" t="s">
        <v>25</v>
      </c>
    </row>
    <row r="10" spans="2:17" x14ac:dyDescent="0.3">
      <c r="B10" s="19"/>
      <c r="C10" s="19"/>
      <c r="D10" s="20" t="s">
        <v>9</v>
      </c>
      <c r="E10" s="20" t="s">
        <v>69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3"/>
    </row>
    <row r="11" spans="2:17" ht="15" customHeight="1" x14ac:dyDescent="0.3">
      <c r="B11" s="98" t="s">
        <v>18</v>
      </c>
      <c r="C11" s="23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9"/>
      <c r="C12" s="23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35">
        <v>0.50741621850480612</v>
      </c>
    </row>
    <row r="13" spans="2:17" x14ac:dyDescent="0.3">
      <c r="B13" s="99"/>
      <c r="C13" s="23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35">
        <v>0.44189334500716493</v>
      </c>
    </row>
    <row r="14" spans="2:17" x14ac:dyDescent="0.3">
      <c r="B14" s="99"/>
      <c r="C14" s="23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35">
        <v>0.3722069799332528</v>
      </c>
    </row>
    <row r="15" spans="2:17" x14ac:dyDescent="0.3">
      <c r="B15" s="99"/>
      <c r="C15" s="23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35">
        <v>0.28334803130044284</v>
      </c>
    </row>
    <row r="16" spans="2:17" x14ac:dyDescent="0.3">
      <c r="B16" s="99"/>
      <c r="C16" s="23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35">
        <v>0.2642464587493476</v>
      </c>
    </row>
    <row r="17" spans="2:16" x14ac:dyDescent="0.3">
      <c r="B17" s="99"/>
      <c r="C17" s="23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35">
        <v>0.22412391617464267</v>
      </c>
    </row>
    <row r="18" spans="2:16" x14ac:dyDescent="0.3">
      <c r="B18" s="99"/>
      <c r="C18" s="23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35">
        <v>0.17550473528162347</v>
      </c>
    </row>
    <row r="19" spans="2:16" x14ac:dyDescent="0.3">
      <c r="B19" s="99"/>
      <c r="C19" s="52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35">
        <v>0.15545166810851452</v>
      </c>
    </row>
    <row r="20" spans="2:16" x14ac:dyDescent="0.3">
      <c r="B20" s="99"/>
      <c r="C20" s="52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35">
        <v>0.15462766526363839</v>
      </c>
    </row>
    <row r="21" spans="2:16" x14ac:dyDescent="0.3">
      <c r="B21" s="100"/>
      <c r="C21" s="63">
        <v>2019</v>
      </c>
      <c r="D21" s="33">
        <v>1953582763.27</v>
      </c>
      <c r="E21" s="33">
        <f>+'Pat P'!E21+'Pat PS'!E21</f>
        <v>1974432237.7</v>
      </c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5">
        <f>+E21/E20-1</f>
        <v>0.16276013103897791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8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8.5" customHeight="1" x14ac:dyDescent="0.3">
      <c r="B24" s="89" t="s">
        <v>54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</row>
    <row r="25" spans="2:16" x14ac:dyDescent="0.3">
      <c r="B25" s="97" t="s">
        <v>20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ht="27.6" customHeight="1" x14ac:dyDescent="0.3">
      <c r="B26" s="97" t="s">
        <v>27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2:16" x14ac:dyDescent="0.3">
      <c r="B27" s="48" t="s">
        <v>43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2:16" x14ac:dyDescent="0.3">
      <c r="B28" s="97" t="s">
        <v>53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</row>
    <row r="29" spans="2:16" x14ac:dyDescent="0.3">
      <c r="B29" s="97" t="s">
        <v>57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</row>
    <row r="30" spans="2:16" x14ac:dyDescent="0.3">
      <c r="B30" s="48" t="s">
        <v>70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 x14ac:dyDescent="0.3">
      <c r="B31" s="41" t="s">
        <v>41</v>
      </c>
      <c r="C31" s="3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3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3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3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3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3">
      <c r="E36" s="14"/>
    </row>
    <row r="37" spans="2:15" x14ac:dyDescent="0.3">
      <c r="E37" s="14"/>
    </row>
  </sheetData>
  <mergeCells count="13">
    <mergeCell ref="B29:P29"/>
    <mergeCell ref="F3:M3"/>
    <mergeCell ref="F4:M4"/>
    <mergeCell ref="F5:M5"/>
    <mergeCell ref="F6:M6"/>
    <mergeCell ref="D7:E7"/>
    <mergeCell ref="B28:P28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Q31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0" t="s">
        <v>12</v>
      </c>
      <c r="G3" s="90"/>
      <c r="H3" s="90"/>
      <c r="I3" s="90"/>
      <c r="J3" s="90"/>
      <c r="K3" s="90"/>
      <c r="L3" s="90"/>
      <c r="M3" s="90"/>
      <c r="N3" s="7"/>
      <c r="O3" s="7"/>
      <c r="P3" s="7"/>
      <c r="Q3" s="2"/>
    </row>
    <row r="4" spans="2:17" ht="15.6" x14ac:dyDescent="0.3">
      <c r="B4" s="8"/>
      <c r="C4" s="8"/>
      <c r="E4" s="29"/>
      <c r="F4" s="91" t="s">
        <v>23</v>
      </c>
      <c r="G4" s="91"/>
      <c r="H4" s="91"/>
      <c r="I4" s="91"/>
      <c r="J4" s="91"/>
      <c r="K4" s="91"/>
      <c r="L4" s="91"/>
      <c r="M4" s="91"/>
      <c r="N4" s="8"/>
      <c r="O4" s="8"/>
      <c r="P4" s="8"/>
      <c r="Q4" s="21"/>
    </row>
    <row r="5" spans="2:17" x14ac:dyDescent="0.3">
      <c r="B5" s="9"/>
      <c r="C5" s="9"/>
      <c r="E5" s="29"/>
      <c r="F5" s="91" t="s">
        <v>64</v>
      </c>
      <c r="G5" s="91"/>
      <c r="H5" s="91"/>
      <c r="I5" s="91"/>
      <c r="J5" s="91"/>
      <c r="K5" s="91"/>
      <c r="L5" s="91"/>
      <c r="M5" s="91"/>
      <c r="N5" s="9"/>
      <c r="O5" s="9"/>
      <c r="P5" s="9"/>
      <c r="Q5" s="3"/>
    </row>
    <row r="6" spans="2:17" x14ac:dyDescent="0.3">
      <c r="E6" s="30"/>
      <c r="F6" s="92" t="s">
        <v>24</v>
      </c>
      <c r="G6" s="92"/>
      <c r="H6" s="92"/>
      <c r="I6" s="92"/>
      <c r="J6" s="92"/>
      <c r="K6" s="92"/>
      <c r="L6" s="92"/>
      <c r="M6" s="92"/>
    </row>
    <row r="7" spans="2:17" x14ac:dyDescent="0.3">
      <c r="D7" s="87" t="s">
        <v>15</v>
      </c>
      <c r="E7" s="87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8" t="s">
        <v>19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93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3"/>
    </row>
    <row r="11" spans="2:17" ht="15" customHeight="1" x14ac:dyDescent="0.3">
      <c r="B11" s="94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3">
      <c r="B12" s="95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6.7932210134356019E-2</v>
      </c>
    </row>
    <row r="13" spans="2:17" x14ac:dyDescent="0.3">
      <c r="B13" s="95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0.20634470059464038</v>
      </c>
    </row>
    <row r="14" spans="2:17" x14ac:dyDescent="0.3">
      <c r="B14" s="95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3">
      <c r="B15" s="95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3">
      <c r="B16" s="95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3">
      <c r="B17" s="95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3">
      <c r="B18" s="95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3">
      <c r="B19" s="95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3">
      <c r="B20" s="95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3">
      <c r="B21" s="96"/>
      <c r="C21" s="52">
        <v>2019</v>
      </c>
      <c r="D21" s="34">
        <v>15517370.710000001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>
        <f>+D21/D20-1</f>
        <v>2.9056815682645398E-2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7" t="s">
        <v>26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2:16" ht="27.6" customHeight="1" x14ac:dyDescent="0.3">
      <c r="B25" s="97" t="s">
        <v>21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x14ac:dyDescent="0.3">
      <c r="B26" s="97" t="s">
        <v>42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40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31"/>
  <sheetViews>
    <sheetView showGridLines="0" zoomScale="80" zoomScaleNormal="80" workbookViewId="0">
      <selection activeCell="D7" sqref="D7:E7"/>
    </sheetView>
  </sheetViews>
  <sheetFormatPr baseColWidth="10" defaultRowHeight="14.4" x14ac:dyDescent="0.3"/>
  <cols>
    <col min="1" max="1" width="6.332031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0" t="s">
        <v>12</v>
      </c>
      <c r="G3" s="90"/>
      <c r="H3" s="90"/>
      <c r="I3" s="90"/>
      <c r="J3" s="90"/>
      <c r="K3" s="90"/>
      <c r="L3" s="90"/>
      <c r="M3" s="90"/>
      <c r="N3" s="7"/>
      <c r="O3" s="7"/>
      <c r="P3" s="7"/>
      <c r="Q3" s="2"/>
    </row>
    <row r="4" spans="2:17" ht="15.6" x14ac:dyDescent="0.3">
      <c r="B4" s="8"/>
      <c r="C4" s="8"/>
      <c r="E4" s="29"/>
      <c r="F4" s="91" t="s">
        <v>61</v>
      </c>
      <c r="G4" s="91"/>
      <c r="H4" s="91"/>
      <c r="I4" s="91"/>
      <c r="J4" s="91"/>
      <c r="K4" s="91"/>
      <c r="L4" s="91"/>
      <c r="M4" s="91"/>
      <c r="N4" s="8"/>
      <c r="O4" s="8"/>
      <c r="P4" s="8"/>
      <c r="Q4" s="21"/>
    </row>
    <row r="5" spans="2:17" x14ac:dyDescent="0.3">
      <c r="B5" s="9"/>
      <c r="C5" s="9"/>
      <c r="E5" s="29"/>
      <c r="F5" s="91" t="s">
        <v>64</v>
      </c>
      <c r="G5" s="91"/>
      <c r="H5" s="91"/>
      <c r="I5" s="91"/>
      <c r="J5" s="91"/>
      <c r="K5" s="91"/>
      <c r="L5" s="91"/>
      <c r="M5" s="91"/>
      <c r="N5" s="9"/>
      <c r="O5" s="9"/>
      <c r="P5" s="9"/>
      <c r="Q5" s="3"/>
    </row>
    <row r="6" spans="2:17" x14ac:dyDescent="0.3">
      <c r="E6" s="30"/>
      <c r="F6" s="92" t="s">
        <v>24</v>
      </c>
      <c r="G6" s="92"/>
      <c r="H6" s="92"/>
      <c r="I6" s="92"/>
      <c r="J6" s="92"/>
      <c r="K6" s="92"/>
      <c r="L6" s="92"/>
      <c r="M6" s="92"/>
    </row>
    <row r="7" spans="2:17" x14ac:dyDescent="0.3">
      <c r="D7" s="87" t="s">
        <v>15</v>
      </c>
      <c r="E7" s="87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8" t="s">
        <v>19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93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3"/>
    </row>
    <row r="11" spans="2:17" ht="15" customHeight="1" x14ac:dyDescent="0.3">
      <c r="B11" s="98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3">
      <c r="B12" s="99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3">
      <c r="B13" s="99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3">
      <c r="B14" s="99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3">
      <c r="B15" s="99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3">
      <c r="B16" s="99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3">
      <c r="B17" s="99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3">
      <c r="B18" s="99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3">
      <c r="B19" s="99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3">
      <c r="B20" s="99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3">
      <c r="B21" s="100"/>
      <c r="C21" s="52">
        <v>2019</v>
      </c>
      <c r="D21" s="34">
        <v>5377975.4499999993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>
        <f>+D21/D20-1</f>
        <v>0.12423547275073088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42"/>
      <c r="J22" s="42"/>
      <c r="K22" s="42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45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7" t="s">
        <v>26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2:16" ht="27.6" customHeight="1" x14ac:dyDescent="0.3">
      <c r="B25" s="97" t="s">
        <v>21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x14ac:dyDescent="0.3">
      <c r="B26" s="97" t="s">
        <v>42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41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Q30"/>
  <sheetViews>
    <sheetView showGridLines="0" zoomScale="85" zoomScaleNormal="85" workbookViewId="0">
      <selection activeCell="D7" sqref="D7:E7"/>
    </sheetView>
  </sheetViews>
  <sheetFormatPr baseColWidth="10" defaultRowHeight="14.4" x14ac:dyDescent="0.3"/>
  <cols>
    <col min="1" max="1" width="5.55468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0" t="s">
        <v>12</v>
      </c>
      <c r="G3" s="90"/>
      <c r="H3" s="90"/>
      <c r="I3" s="90"/>
      <c r="J3" s="90"/>
      <c r="K3" s="90"/>
      <c r="L3" s="90"/>
      <c r="M3" s="90"/>
      <c r="N3" s="7"/>
      <c r="O3" s="7"/>
      <c r="P3" s="7"/>
      <c r="Q3" s="2"/>
    </row>
    <row r="4" spans="2:17" ht="15.6" x14ac:dyDescent="0.3">
      <c r="B4" s="8"/>
      <c r="C4" s="8"/>
      <c r="E4" s="29"/>
      <c r="F4" s="91" t="s">
        <v>28</v>
      </c>
      <c r="G4" s="91"/>
      <c r="H4" s="91"/>
      <c r="I4" s="91"/>
      <c r="J4" s="91"/>
      <c r="K4" s="91"/>
      <c r="L4" s="91"/>
      <c r="M4" s="91"/>
      <c r="N4" s="8"/>
      <c r="O4" s="8"/>
      <c r="P4" s="8"/>
      <c r="Q4" s="24"/>
    </row>
    <row r="5" spans="2:17" x14ac:dyDescent="0.3">
      <c r="B5" s="9"/>
      <c r="C5" s="9"/>
      <c r="E5" s="29"/>
      <c r="F5" s="91" t="s">
        <v>64</v>
      </c>
      <c r="G5" s="91"/>
      <c r="H5" s="91"/>
      <c r="I5" s="91"/>
      <c r="J5" s="91"/>
      <c r="K5" s="91"/>
      <c r="L5" s="91"/>
      <c r="M5" s="91"/>
      <c r="N5" s="9"/>
      <c r="O5" s="9"/>
      <c r="P5" s="9"/>
      <c r="Q5" s="3"/>
    </row>
    <row r="6" spans="2:17" x14ac:dyDescent="0.3">
      <c r="E6" s="30"/>
      <c r="F6" s="92" t="s">
        <v>24</v>
      </c>
      <c r="G6" s="92"/>
      <c r="H6" s="92"/>
      <c r="I6" s="92"/>
      <c r="J6" s="92"/>
      <c r="K6" s="92"/>
      <c r="L6" s="92"/>
      <c r="M6" s="92"/>
    </row>
    <row r="7" spans="2:17" x14ac:dyDescent="0.3">
      <c r="D7" s="87" t="s">
        <v>15</v>
      </c>
      <c r="E7" s="87"/>
      <c r="F7" s="25"/>
      <c r="G7" s="25"/>
      <c r="H7" s="25"/>
      <c r="I7" s="25"/>
      <c r="J7" s="25"/>
      <c r="K7" s="25"/>
    </row>
    <row r="9" spans="2:17" x14ac:dyDescent="0.3">
      <c r="B9" s="1"/>
      <c r="C9" s="1"/>
      <c r="D9" s="88" t="s">
        <v>19</v>
      </c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93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3"/>
    </row>
    <row r="11" spans="2:17" ht="15" customHeight="1" x14ac:dyDescent="0.3">
      <c r="B11" s="94" t="s">
        <v>18</v>
      </c>
      <c r="C11" s="50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 t="s">
        <v>59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3">
      <c r="B12" s="95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3">
      <c r="B13" s="95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3">
      <c r="B14" s="95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3">
      <c r="B15" s="95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3">
      <c r="B16" s="95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3">
      <c r="B17" s="95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3">
      <c r="B18" s="95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3">
      <c r="B19" s="95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8.4233186358806611E-2</v>
      </c>
    </row>
    <row r="20" spans="2:16" x14ac:dyDescent="0.3">
      <c r="B20" s="95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5.5817669763290653E-2</v>
      </c>
    </row>
    <row r="21" spans="2:16" x14ac:dyDescent="0.3">
      <c r="B21" s="96"/>
      <c r="C21" s="52">
        <v>2019</v>
      </c>
      <c r="D21" s="33">
        <f>+'Con P'!D21+'Con PS'!D21</f>
        <v>20895346.16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5">
        <f>+D21/D20-1</f>
        <v>5.1979140477753649E-2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16</v>
      </c>
      <c r="C23" s="14"/>
      <c r="D23" s="14"/>
      <c r="E23" s="14"/>
      <c r="F23" s="14"/>
      <c r="G23" s="14"/>
      <c r="H23" s="4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97" t="s">
        <v>26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2:16" ht="27.6" customHeight="1" x14ac:dyDescent="0.3">
      <c r="B25" s="97" t="s">
        <v>21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2:16" x14ac:dyDescent="0.3">
      <c r="B26" s="18"/>
      <c r="C26" s="14"/>
      <c r="D26" s="14"/>
      <c r="E26" s="14"/>
      <c r="F26" s="14"/>
      <c r="G26" s="14"/>
      <c r="H26" s="17"/>
      <c r="I26" s="17"/>
      <c r="J26" s="17"/>
      <c r="K26" s="17"/>
      <c r="L26" s="17"/>
      <c r="M26" s="17"/>
      <c r="N26" s="17"/>
      <c r="O26" s="17"/>
    </row>
    <row r="27" spans="2:16" x14ac:dyDescent="0.3">
      <c r="B27" s="41" t="s">
        <v>41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0">
    <mergeCell ref="P9:P10"/>
    <mergeCell ref="B24:P24"/>
    <mergeCell ref="B25:P25"/>
    <mergeCell ref="F3:M3"/>
    <mergeCell ref="F4:M4"/>
    <mergeCell ref="F5:M5"/>
    <mergeCell ref="F6:M6"/>
    <mergeCell ref="D7:E7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2019-03-01T18:29:47Z</dcterms:modified>
</cp:coreProperties>
</file>