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OSEDE\Riesgos\PEM\Julio 2018\"/>
    </mc:Choice>
  </mc:AlternateContent>
  <bookViews>
    <workbookView showSheetTabs="0" xWindow="0" yWindow="0" windowWidth="23040" windowHeight="9384"/>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Z11" i="5"/>
  <c r="AZ16" i="5" s="1"/>
  <c r="AY11" i="5"/>
  <c r="AY16" i="5" s="1"/>
  <c r="AX11" i="5"/>
  <c r="AX16" i="5" s="1"/>
  <c r="AW11" i="5"/>
  <c r="AW16" i="5" s="1"/>
  <c r="AJ25" i="6" l="1"/>
  <c r="AJ16" i="6"/>
  <c r="AV11" i="5" l="1"/>
  <c r="AV16" i="5" s="1"/>
  <c r="AV25" i="5"/>
  <c r="D39" i="6" l="1"/>
  <c r="E39" i="6"/>
  <c r="F39" i="6"/>
  <c r="G39" i="6"/>
  <c r="H39" i="6"/>
  <c r="I39" i="6"/>
  <c r="J39" i="6"/>
  <c r="K39" i="6"/>
  <c r="L39" i="6"/>
  <c r="M39" i="6"/>
  <c r="N39" i="6"/>
  <c r="O39" i="6"/>
  <c r="P39" i="6"/>
  <c r="Q39" i="6"/>
  <c r="R39" i="6"/>
  <c r="S39" i="6"/>
  <c r="T39" i="6"/>
  <c r="U39" i="6"/>
  <c r="V39" i="6"/>
  <c r="W39" i="6"/>
  <c r="X39" i="6"/>
  <c r="Y39" i="6"/>
  <c r="Z39" i="6"/>
  <c r="AA39" i="6"/>
  <c r="AB39" i="6"/>
  <c r="AC39" i="6"/>
  <c r="AV39" i="5"/>
  <c r="AY39" i="5" l="1"/>
  <c r="AI42" i="6" l="1"/>
  <c r="AH42" i="6" l="1"/>
  <c r="AG42" i="6"/>
  <c r="AU39" i="5"/>
  <c r="AT39" i="5"/>
  <c r="AS39" i="5"/>
  <c r="AR39" i="5"/>
  <c r="AF42" i="6" l="1"/>
  <c r="AE42" i="6" l="1"/>
  <c r="AD42" i="6"/>
  <c r="AO39" i="5"/>
  <c r="AN39" i="5"/>
  <c r="AM39" i="5"/>
  <c r="AQ39" i="5"/>
  <c r="AP39" i="5"/>
  <c r="AO43" i="5" l="1"/>
  <c r="AN43" i="5"/>
  <c r="AM43" i="5"/>
  <c r="AL43" i="5"/>
  <c r="AK43" i="5"/>
  <c r="AJ43" i="5"/>
  <c r="AI43" i="5"/>
  <c r="AH43" i="5"/>
  <c r="AG43" i="5"/>
  <c r="AF43" i="5"/>
  <c r="AE43" i="5"/>
  <c r="AD43" i="5"/>
  <c r="AC43" i="5"/>
  <c r="AB43" i="5"/>
  <c r="AO42" i="5"/>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X40" i="5"/>
  <c r="Q40" i="5"/>
  <c r="AA43" i="5"/>
  <c r="Z43" i="5"/>
  <c r="Y43" i="5"/>
  <c r="X43" i="5"/>
  <c r="W43" i="5"/>
  <c r="V43" i="5"/>
  <c r="U43" i="5"/>
  <c r="T43" i="5"/>
  <c r="S43" i="5"/>
  <c r="R43" i="5"/>
  <c r="Q43" i="5"/>
  <c r="P43" i="5"/>
  <c r="O43" i="5"/>
  <c r="N43" i="5"/>
  <c r="M43" i="5"/>
  <c r="L43" i="5"/>
  <c r="K43" i="5"/>
  <c r="J43" i="5"/>
  <c r="I43" i="5"/>
  <c r="H43" i="5"/>
  <c r="G43" i="5"/>
  <c r="F43" i="5"/>
  <c r="E43" i="5"/>
  <c r="D43"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W40" i="5"/>
  <c r="V40" i="5"/>
  <c r="U40" i="5"/>
  <c r="T40" i="5"/>
  <c r="S40" i="5"/>
  <c r="R40" i="5"/>
  <c r="P40" i="5"/>
  <c r="O40" i="5"/>
  <c r="N40" i="5"/>
  <c r="M40" i="5"/>
  <c r="L40" i="5"/>
  <c r="K40" i="5"/>
  <c r="J40" i="5"/>
  <c r="I40" i="5"/>
  <c r="H40" i="5"/>
  <c r="G40" i="5"/>
  <c r="F40" i="5"/>
  <c r="E40" i="5"/>
  <c r="D40" i="5"/>
  <c r="AC42" i="6"/>
  <c r="AB42" i="6"/>
  <c r="AA42" i="6"/>
  <c r="Z42" i="6"/>
  <c r="Y42" i="6"/>
  <c r="X42" i="6"/>
  <c r="W42" i="6"/>
  <c r="V42" i="6"/>
  <c r="U42" i="6"/>
  <c r="T42" i="6"/>
  <c r="S42" i="6"/>
  <c r="R42" i="6"/>
  <c r="Q42" i="6"/>
  <c r="P42" i="6"/>
  <c r="O42" i="6"/>
  <c r="N42" i="6"/>
  <c r="M42" i="6"/>
  <c r="L42" i="6"/>
  <c r="K42" i="6"/>
  <c r="J42" i="6"/>
  <c r="I42" i="6"/>
  <c r="H42" i="6"/>
  <c r="G42" i="6"/>
  <c r="F42" i="6"/>
  <c r="E42" i="6"/>
  <c r="D42" i="6"/>
  <c r="AC41" i="6"/>
  <c r="AC40" i="6"/>
  <c r="G41" i="6"/>
  <c r="AB41" i="6"/>
  <c r="AA41" i="6"/>
  <c r="Z41" i="6"/>
  <c r="Y41" i="6"/>
  <c r="X41" i="6"/>
  <c r="W41" i="6"/>
  <c r="V41" i="6"/>
  <c r="U41" i="6"/>
  <c r="T41" i="6"/>
  <c r="S41" i="6"/>
  <c r="R41" i="6"/>
  <c r="Q41" i="6"/>
  <c r="P41" i="6"/>
  <c r="O41" i="6"/>
  <c r="N41" i="6"/>
  <c r="M41" i="6"/>
  <c r="L41" i="6"/>
  <c r="K41" i="6"/>
  <c r="J41" i="6"/>
  <c r="I41" i="6"/>
  <c r="H41" i="6"/>
  <c r="F41" i="6"/>
  <c r="E41" i="6"/>
  <c r="D41" i="6"/>
  <c r="AB40" i="6"/>
  <c r="AA40" i="6"/>
  <c r="Z40" i="6"/>
  <c r="Y40" i="6"/>
  <c r="X40" i="6"/>
  <c r="W40" i="6"/>
  <c r="V40" i="6"/>
  <c r="U40" i="6"/>
  <c r="T40" i="6"/>
  <c r="S40" i="6"/>
  <c r="R40" i="6"/>
  <c r="Q40" i="6"/>
  <c r="P40" i="6"/>
  <c r="O40" i="6"/>
  <c r="N40" i="6"/>
  <c r="M40" i="6"/>
  <c r="L40" i="6"/>
  <c r="K40" i="6"/>
  <c r="J40" i="6"/>
  <c r="I40" i="6"/>
  <c r="H40" i="6"/>
  <c r="G40" i="6"/>
  <c r="F40" i="6"/>
  <c r="E40" i="6"/>
  <c r="D40" i="6"/>
</calcChain>
</file>

<file path=xl/sharedStrings.xml><?xml version="1.0" encoding="utf-8"?>
<sst xmlns="http://schemas.openxmlformats.org/spreadsheetml/2006/main" count="208" uniqueCount="93">
  <si>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</si>
  <si>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</si>
  <si>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</si>
  <si>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</si>
  <si>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</si>
  <si>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</si>
  <si>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</si>
  <si>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</si>
  <si>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</si>
  <si>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</si>
  <si>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</si>
  <si>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</si>
  <si>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</si>
  <si>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</si>
  <si>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</si>
  <si>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</si>
  <si>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</si>
  <si>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</si>
  <si>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</si>
  <si>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</si>
  <si>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</si>
  <si>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</si>
  <si>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</si>
  <si>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</si>
  <si>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</si>
  <si>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</si>
  <si>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</si>
  <si>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</si>
  <si>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</si>
  <si>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</si>
  <si>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</si>
  <si>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</si>
  <si>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</si>
  <si>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</si>
  <si>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</si>
  <si>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</si>
  <si>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</si>
  <si>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</si>
  <si>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</si>
  <si>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</si>
  <si>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</si>
  <si>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</si>
  <si>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</si>
  <si>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</si>
  <si>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</si>
  <si>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</si>
  <si>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</si>
  <si>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</si>
  <si>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</si>
  <si>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</si>
  <si>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</si>
  <si>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</si>
  <si>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</si>
  <si>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</si>
  <si>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</si>
  <si>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</si>
  <si>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</si>
  <si>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</si>
  <si>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</si>
  <si>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</si>
  <si>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</si>
  <si>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</si>
  <si>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</si>
  <si>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</si>
  <si>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</si>
  <si>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</si>
  <si>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</si>
  <si>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</si>
  <si>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</si>
  <si>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</si>
  <si>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</si>
  <si>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</si>
  <si>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</si>
  <si>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</si>
  <si>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</si>
  <si>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</si>
  <si>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</si>
  <si>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</si>
  <si>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</si>
  <si>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</si>
  <si>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</si>
  <si>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</si>
  <si>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</si>
  <si>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</si>
  <si>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</si>
  <si>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</si>
  <si>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</si>
  <si>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r>
      <t xml:space="preserve">PUBLICACIÓN ESTADÍSTICA MENSUAL 
</t>
    </r>
    <r>
      <rPr>
        <b/>
        <sz val="11"/>
        <color theme="0" tint="-0.499984740745262"/>
        <rFont val="Garamond"/>
        <family val="1"/>
      </rPr>
      <t>(datos a julio de 2018)</t>
    </r>
  </si>
  <si>
    <t>Al 31 de julio de 2018</t>
  </si>
  <si>
    <t>Julio (11)</t>
  </si>
  <si>
    <t>(11) Resultados con cifras preliminares del Fideicomiso Fondo del Seguro de Depósitos administrado por la Corporación Financiera Nacional B.P.</t>
  </si>
  <si>
    <t>Julio (10)</t>
  </si>
  <si>
    <t>(10) Resultados con cifras preliminares del Fideicomiso Fondo del Seguro de Depósitos del Sector Financiero Popular y Solidario administrado por la Corporación Financiera Nacional B.P.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</si>
</sst>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16">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17" fontId="6" fillId="3" borderId="4" xfId="0" quotePrefix="1" applyNumberFormat="1" applyFont="1" applyFill="1" applyBorder="1" applyAlignment="1">
      <alignment horizontal="center"/>
    </xf>
    <xf numFmtId="17" fontId="6" fillId="3" borderId="5" xfId="0" quotePrefix="1" applyNumberFormat="1" applyFont="1" applyFill="1" applyBorder="1" applyAlignment="1">
      <alignment horizontal="center"/>
    </xf>
    <xf numFmtId="17" fontId="6" fillId="3" borderId="7" xfId="0" quotePrefix="1" applyNumberFormat="1"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B8" sqref="B8:H8"/>
    </sheetView>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1" t="s">
        <v>87</v>
      </c>
      <c r="H3" s="101"/>
    </row>
    <row r="4" spans="2:8" ht="15" customHeight="1" x14ac:dyDescent="0.3">
      <c r="G4" s="101"/>
      <c r="H4" s="101"/>
    </row>
    <row r="5" spans="2:8" ht="15" customHeight="1" x14ac:dyDescent="0.3">
      <c r="G5" s="101"/>
      <c r="H5" s="101"/>
    </row>
    <row r="6" spans="2:8" ht="22.5" customHeight="1" x14ac:dyDescent="0.3">
      <c r="G6" s="101"/>
      <c r="H6" s="101"/>
    </row>
    <row r="7" spans="2:8" ht="15" customHeight="1" x14ac:dyDescent="0.3">
      <c r="G7" s="101"/>
      <c r="H7" s="101"/>
    </row>
    <row r="8" spans="2:8" ht="18" x14ac:dyDescent="0.35">
      <c r="B8" s="98" t="s">
        <v>37</v>
      </c>
      <c r="C8" s="98"/>
      <c r="D8" s="98"/>
      <c r="E8" s="98"/>
      <c r="F8" s="98"/>
      <c r="G8" s="98"/>
      <c r="H8" s="98"/>
    </row>
    <row r="10" spans="2:8" x14ac:dyDescent="0.3">
      <c r="B10" s="11" t="s">
        <v>38</v>
      </c>
      <c r="C10" s="99" t="s">
        <v>17</v>
      </c>
      <c r="D10" s="99"/>
      <c r="E10" s="99"/>
      <c r="F10" s="99"/>
      <c r="G10" s="99"/>
      <c r="H10" s="99"/>
    </row>
    <row r="11" spans="2:8" x14ac:dyDescent="0.3">
      <c r="B11" s="10"/>
      <c r="C11" s="4"/>
      <c r="D11" s="4"/>
      <c r="E11" s="4"/>
      <c r="F11" s="4"/>
      <c r="G11" s="4"/>
      <c r="H11" s="4"/>
    </row>
    <row r="12" spans="2:8" x14ac:dyDescent="0.3">
      <c r="B12" s="12" t="s">
        <v>39</v>
      </c>
      <c r="C12" s="100" t="s">
        <v>18</v>
      </c>
      <c r="D12" s="100"/>
      <c r="E12" s="100"/>
      <c r="F12" s="100"/>
      <c r="G12" s="100"/>
      <c r="H12" s="100"/>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BR68"/>
  <sheetViews>
    <sheetView showGridLines="0" zoomScaleNormal="10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1.33203125" customWidth="1"/>
    <col min="4" max="9" width="13" customWidth="1"/>
    <col min="10" max="28" width="13.88671875" customWidth="1"/>
    <col min="29" max="32" width="13" customWidth="1"/>
    <col min="33" max="33" width="13.109375" customWidth="1"/>
    <col min="34" max="40" width="14.44140625" bestFit="1" customWidth="1"/>
    <col min="41" max="50" width="16" customWidth="1"/>
    <col min="51" max="51" width="16.44140625" customWidth="1"/>
    <col min="52" max="52" width="14.88671875" bestFit="1" customWidth="1"/>
    <col min="53" max="62" width="14.88671875" customWidth="1"/>
    <col min="63" max="63" width="15.6640625" customWidth="1"/>
    <col min="64" max="64" width="14.77734375" customWidth="1"/>
    <col min="65" max="65" width="13.6640625" customWidth="1"/>
    <col min="66" max="66" width="13.6640625" bestFit="1" customWidth="1"/>
    <col min="67" max="67" width="14.109375" customWidth="1"/>
    <col min="68" max="69" width="13.6640625" bestFit="1" customWidth="1"/>
    <col min="70" max="70" width="13.77734375" customWidth="1"/>
  </cols>
  <sheetData>
    <row r="1" spans="2:70" ht="4.5" customHeight="1" x14ac:dyDescent="0.3"/>
    <row r="3" spans="2:70" ht="18" x14ac:dyDescent="0.3">
      <c r="B3" s="6"/>
      <c r="C3" s="6"/>
      <c r="D3" s="103" t="s">
        <v>16</v>
      </c>
      <c r="E3" s="103"/>
      <c r="F3" s="103"/>
      <c r="G3" s="103"/>
      <c r="H3" s="103"/>
      <c r="I3" s="103"/>
      <c r="J3" s="103"/>
      <c r="K3" s="103"/>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70" ht="15.6" x14ac:dyDescent="0.3">
      <c r="B4" s="7"/>
      <c r="C4" s="7"/>
      <c r="D4" s="104" t="s">
        <v>20</v>
      </c>
      <c r="E4" s="104"/>
      <c r="F4" s="104"/>
      <c r="G4" s="104"/>
      <c r="H4" s="104"/>
      <c r="I4" s="104"/>
      <c r="J4" s="104"/>
      <c r="K4" s="10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70" x14ac:dyDescent="0.3">
      <c r="B5" s="8"/>
      <c r="C5" s="8"/>
      <c r="D5" s="104" t="s">
        <v>88</v>
      </c>
      <c r="E5" s="104"/>
      <c r="F5" s="104"/>
      <c r="G5" s="104"/>
      <c r="H5" s="104"/>
      <c r="I5" s="104"/>
      <c r="J5" s="104"/>
      <c r="K5" s="104"/>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70" x14ac:dyDescent="0.3">
      <c r="D6" s="105" t="s">
        <v>35</v>
      </c>
      <c r="E6" s="105"/>
      <c r="F6" s="105"/>
      <c r="G6" s="105"/>
      <c r="H6" s="105"/>
      <c r="I6" s="105"/>
      <c r="J6" s="105"/>
      <c r="K6" s="105"/>
      <c r="AV6" s="42"/>
      <c r="AW6" s="42"/>
      <c r="AX6" s="42"/>
    </row>
    <row r="7" spans="2:70" x14ac:dyDescent="0.3">
      <c r="D7" s="106" t="s">
        <v>19</v>
      </c>
      <c r="E7" s="106"/>
      <c r="F7" s="9"/>
      <c r="G7" s="9"/>
      <c r="H7" s="9"/>
      <c r="I7" s="9"/>
      <c r="J7" s="9"/>
      <c r="K7" s="9"/>
    </row>
    <row r="8" spans="2:70" x14ac:dyDescent="0.3">
      <c r="J8" s="37"/>
    </row>
    <row r="9" spans="2:70" x14ac:dyDescent="0.3">
      <c r="B9" s="1"/>
      <c r="C9" s="1"/>
      <c r="D9" s="110" t="s">
        <v>6</v>
      </c>
      <c r="E9" s="110"/>
      <c r="F9" s="110"/>
      <c r="G9" s="110"/>
      <c r="H9" s="110"/>
      <c r="I9" s="110"/>
      <c r="J9" s="110"/>
      <c r="K9" s="110"/>
      <c r="L9" s="110"/>
      <c r="M9" s="110"/>
      <c r="N9" s="110"/>
      <c r="O9" s="110"/>
      <c r="P9" s="110" t="s">
        <v>13</v>
      </c>
      <c r="Q9" s="110"/>
      <c r="R9" s="110"/>
      <c r="S9" s="110"/>
      <c r="T9" s="110"/>
      <c r="U9" s="110"/>
      <c r="V9" s="110"/>
      <c r="W9" s="110"/>
      <c r="X9" s="110"/>
      <c r="Y9" s="110"/>
      <c r="Z9" s="110"/>
      <c r="AA9" s="110"/>
      <c r="AB9" s="110" t="s">
        <v>14</v>
      </c>
      <c r="AC9" s="110"/>
      <c r="AD9" s="110"/>
      <c r="AE9" s="110"/>
      <c r="AF9" s="110"/>
      <c r="AG9" s="110"/>
      <c r="AH9" s="110"/>
      <c r="AI9" s="110"/>
      <c r="AJ9" s="110"/>
      <c r="AK9" s="110"/>
      <c r="AL9" s="110"/>
      <c r="AM9" s="110"/>
      <c r="AN9" s="110" t="s">
        <v>15</v>
      </c>
      <c r="AO9" s="110"/>
      <c r="AP9" s="110"/>
      <c r="AQ9" s="110"/>
      <c r="AR9" s="110"/>
      <c r="AS9" s="110"/>
      <c r="AT9" s="110"/>
      <c r="AU9" s="110"/>
      <c r="AV9" s="110"/>
      <c r="AW9" s="110"/>
      <c r="AX9" s="110"/>
      <c r="AY9" s="110"/>
      <c r="AZ9" s="107" t="s">
        <v>69</v>
      </c>
      <c r="BA9" s="108"/>
      <c r="BB9" s="108"/>
      <c r="BC9" s="108"/>
      <c r="BD9" s="108"/>
      <c r="BE9" s="108"/>
      <c r="BF9" s="108"/>
      <c r="BG9" s="108"/>
      <c r="BH9" s="108"/>
      <c r="BI9" s="108"/>
      <c r="BJ9" s="108"/>
      <c r="BK9" s="109"/>
      <c r="BL9" s="111" t="s">
        <v>86</v>
      </c>
      <c r="BM9" s="112"/>
      <c r="BN9" s="112"/>
      <c r="BO9" s="112"/>
      <c r="BP9" s="112"/>
      <c r="BQ9" s="112"/>
      <c r="BR9" s="113"/>
    </row>
    <row r="10" spans="2:70"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4" t="s">
        <v>10</v>
      </c>
      <c r="BM10" s="92" t="s">
        <v>0</v>
      </c>
      <c r="BN10" s="92" t="s">
        <v>7</v>
      </c>
      <c r="BO10" s="92" t="s">
        <v>8</v>
      </c>
      <c r="BP10" s="92" t="s">
        <v>9</v>
      </c>
      <c r="BQ10" s="92" t="s">
        <v>11</v>
      </c>
      <c r="BR10" s="92" t="s">
        <v>89</v>
      </c>
    </row>
    <row r="11" spans="2:70"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c r="BR11" s="95">
        <v>1513048.9860499999</v>
      </c>
    </row>
    <row r="12" spans="2:70"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c r="BR12" s="96">
        <v>476153.10371</v>
      </c>
    </row>
    <row r="13" spans="2:70"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c r="BR13" s="96">
        <v>1032929.1063</v>
      </c>
    </row>
    <row r="14" spans="2:70"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c r="BR14" s="96">
        <v>3966.7760400000002</v>
      </c>
    </row>
    <row r="15" spans="2:70"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c r="BR15" s="96">
        <v>455.49653000000001</v>
      </c>
    </row>
    <row r="16" spans="2:70"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c r="BR16" s="97">
        <v>1513504.4825799998</v>
      </c>
    </row>
    <row r="17" spans="2:70"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c r="BR17" s="31">
        <v>0</v>
      </c>
    </row>
    <row r="18" spans="2:70"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s="31">
        <v>1240.9018000000001</v>
      </c>
    </row>
    <row r="19" spans="2:70"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s="63">
        <v>1240.9018000000001</v>
      </c>
    </row>
    <row r="20" spans="2:70"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s="63">
        <v>0</v>
      </c>
    </row>
    <row r="21" spans="2:70"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c r="BR21" s="63">
        <v>13522.614509999999</v>
      </c>
    </row>
    <row r="22" spans="2:70"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v>0</v>
      </c>
      <c r="BR22" s="31"/>
    </row>
    <row r="23" spans="2:70"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c r="BR23" s="31">
        <v>1498740.96627</v>
      </c>
    </row>
    <row r="24" spans="2:70"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80">
        <v>0</v>
      </c>
      <c r="BN24" s="80"/>
      <c r="BO24" s="80"/>
    </row>
    <row r="25" spans="2:70"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c r="BR25" s="86">
        <v>1513504.4825799998</v>
      </c>
    </row>
    <row r="26" spans="2:70"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70"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70"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70"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70" s="55" customFormat="1" ht="15" customHeight="1" x14ac:dyDescent="0.3">
      <c r="B30" s="102" t="s">
        <v>36</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53"/>
      <c r="AA30" s="53"/>
      <c r="AB30" s="52"/>
      <c r="AC30" s="52"/>
      <c r="AD30" s="52"/>
      <c r="AE30" s="52"/>
      <c r="AF30" s="52"/>
      <c r="AG30" s="52"/>
      <c r="AH30" s="52"/>
      <c r="AI30" s="52"/>
      <c r="AJ30" s="52"/>
      <c r="AK30" s="52"/>
      <c r="AL30" s="52"/>
      <c r="AM30" s="52"/>
    </row>
    <row r="31" spans="2:70"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70"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2" t="s">
        <v>83</v>
      </c>
      <c r="C37" s="102"/>
      <c r="D37" s="102"/>
      <c r="E37" s="102"/>
      <c r="F37" s="102"/>
      <c r="G37" s="102"/>
      <c r="H37" s="102"/>
      <c r="I37" s="102"/>
      <c r="J37" s="102"/>
      <c r="K37" s="102"/>
      <c r="L37" s="102"/>
      <c r="M37" s="102"/>
      <c r="N37" s="102"/>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102" t="s">
        <v>90</v>
      </c>
      <c r="C38" s="102"/>
      <c r="D38" s="102"/>
      <c r="E38" s="102"/>
      <c r="F38" s="102"/>
      <c r="G38" s="102"/>
      <c r="H38" s="102"/>
      <c r="I38" s="102"/>
      <c r="J38" s="102"/>
      <c r="K38" s="102"/>
      <c r="L38" s="102"/>
      <c r="M38" s="102"/>
      <c r="N38" s="102"/>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1" x14ac:dyDescent="0.3">
      <c r="B39" s="41" t="s">
        <v>54</v>
      </c>
      <c r="C39" s="23"/>
      <c r="D39" s="23"/>
      <c r="E39" s="23"/>
      <c r="F39" s="23"/>
      <c r="G39" s="23"/>
      <c r="H39" s="27"/>
      <c r="I39" s="27"/>
      <c r="J39" s="27"/>
      <c r="K39" s="27"/>
      <c r="L39" s="27"/>
      <c r="M39" s="27"/>
      <c r="N39" s="27"/>
      <c r="O39" s="27"/>
      <c r="P39" s="27"/>
      <c r="Q39" s="27"/>
      <c r="R39" s="27"/>
      <c r="S39" s="27"/>
      <c r="T39" s="27"/>
      <c r="U39" s="27"/>
      <c r="V39" s="27"/>
      <c r="W39" s="27"/>
      <c r="X39" s="27"/>
      <c r="Y39" s="27"/>
      <c r="Z39" s="27"/>
      <c r="AA39" s="27"/>
      <c r="AB39" s="23"/>
      <c r="AC39" s="23"/>
      <c r="AD39" s="23"/>
      <c r="AE39" s="23"/>
      <c r="AF39" s="23"/>
      <c r="AG39" s="23"/>
      <c r="AH39" s="23"/>
      <c r="AI39" s="23"/>
      <c r="AJ39" s="23"/>
      <c r="AK39" s="23"/>
      <c r="AL39" s="23"/>
      <c r="AM39" s="37">
        <f t="shared" ref="AM39:AO39" si="2">+AM23+AM18-AM11</f>
        <v>0</v>
      </c>
      <c r="AN39" s="37">
        <f t="shared" si="2"/>
        <v>0</v>
      </c>
      <c r="AO39" s="37">
        <f t="shared" si="2"/>
        <v>0</v>
      </c>
      <c r="AP39" s="37">
        <f>+AP23+AP18-AP11</f>
        <v>0</v>
      </c>
      <c r="AQ39" s="37">
        <f t="shared" ref="AQ39:AU39" si="3">+AQ23+AQ18-AQ11</f>
        <v>0</v>
      </c>
      <c r="AR39" s="37">
        <f t="shared" si="3"/>
        <v>0</v>
      </c>
      <c r="AS39" s="37">
        <f t="shared" si="3"/>
        <v>0</v>
      </c>
      <c r="AT39" s="37">
        <f t="shared" si="3"/>
        <v>0</v>
      </c>
      <c r="AU39" s="37">
        <f t="shared" si="3"/>
        <v>0</v>
      </c>
      <c r="AV39" s="37">
        <f>+(AV11+AV15)-(AV18+AV21+AV23)</f>
        <v>0</v>
      </c>
      <c r="AW39" s="37"/>
      <c r="AX39" s="37"/>
      <c r="AY39" s="37">
        <f>+(AY11+AY15)-(AY18+AY21+AY23)</f>
        <v>0</v>
      </c>
    </row>
    <row r="40" spans="2:51" s="56" customFormat="1" x14ac:dyDescent="0.3">
      <c r="D40" s="57">
        <f t="shared" ref="D40:AA40" si="4">+D11-(D12+D13+D14)</f>
        <v>0</v>
      </c>
      <c r="E40" s="57">
        <f t="shared" si="4"/>
        <v>0</v>
      </c>
      <c r="F40" s="57">
        <f t="shared" si="4"/>
        <v>0</v>
      </c>
      <c r="G40" s="57">
        <f t="shared" si="4"/>
        <v>0</v>
      </c>
      <c r="H40" s="57">
        <f t="shared" si="4"/>
        <v>0</v>
      </c>
      <c r="I40" s="57">
        <f t="shared" si="4"/>
        <v>0</v>
      </c>
      <c r="J40" s="57">
        <f t="shared" si="4"/>
        <v>0</v>
      </c>
      <c r="K40" s="57">
        <f t="shared" si="4"/>
        <v>0</v>
      </c>
      <c r="L40" s="57">
        <f t="shared" si="4"/>
        <v>0</v>
      </c>
      <c r="M40" s="57">
        <f t="shared" si="4"/>
        <v>0</v>
      </c>
      <c r="N40" s="57">
        <f t="shared" si="4"/>
        <v>0</v>
      </c>
      <c r="O40" s="57">
        <f t="shared" si="4"/>
        <v>0</v>
      </c>
      <c r="P40" s="57">
        <f t="shared" si="4"/>
        <v>0</v>
      </c>
      <c r="Q40" s="57">
        <f>+Q11-(Q12+Q13+Q14)</f>
        <v>0</v>
      </c>
      <c r="R40" s="57">
        <f t="shared" si="4"/>
        <v>0</v>
      </c>
      <c r="S40" s="57">
        <f t="shared" si="4"/>
        <v>0</v>
      </c>
      <c r="T40" s="57">
        <f t="shared" si="4"/>
        <v>0</v>
      </c>
      <c r="U40" s="57">
        <f t="shared" si="4"/>
        <v>0</v>
      </c>
      <c r="V40" s="57">
        <f t="shared" si="4"/>
        <v>0</v>
      </c>
      <c r="W40" s="57">
        <f t="shared" si="4"/>
        <v>0</v>
      </c>
      <c r="X40" s="57">
        <f>+X11-(X12+X13+X14)</f>
        <v>0</v>
      </c>
      <c r="Y40" s="57">
        <f t="shared" si="4"/>
        <v>0</v>
      </c>
      <c r="Z40" s="57">
        <f t="shared" si="4"/>
        <v>0</v>
      </c>
      <c r="AA40" s="57">
        <f t="shared" si="4"/>
        <v>0</v>
      </c>
      <c r="AB40" s="57">
        <f t="shared" ref="AB40:AO40" si="5">+AB11-(AB12+AB13+AB14)</f>
        <v>0</v>
      </c>
      <c r="AC40" s="57">
        <f t="shared" si="5"/>
        <v>0</v>
      </c>
      <c r="AD40" s="57">
        <f t="shared" si="5"/>
        <v>0</v>
      </c>
      <c r="AE40" s="57">
        <f t="shared" si="5"/>
        <v>0</v>
      </c>
      <c r="AF40" s="57">
        <f t="shared" si="5"/>
        <v>0</v>
      </c>
      <c r="AG40" s="57">
        <f t="shared" si="5"/>
        <v>0</v>
      </c>
      <c r="AH40" s="57">
        <f t="shared" si="5"/>
        <v>0</v>
      </c>
      <c r="AI40" s="57">
        <f t="shared" si="5"/>
        <v>0</v>
      </c>
      <c r="AJ40" s="57">
        <f t="shared" si="5"/>
        <v>0</v>
      </c>
      <c r="AK40" s="57">
        <f t="shared" si="5"/>
        <v>0</v>
      </c>
      <c r="AL40" s="57">
        <f t="shared" si="5"/>
        <v>0</v>
      </c>
      <c r="AM40" s="57">
        <f t="shared" si="5"/>
        <v>0</v>
      </c>
      <c r="AN40" s="57">
        <f t="shared" si="5"/>
        <v>0</v>
      </c>
      <c r="AO40" s="57">
        <f t="shared" si="5"/>
        <v>0</v>
      </c>
      <c r="AP40" s="57"/>
      <c r="AQ40" s="57"/>
      <c r="AR40" s="57"/>
      <c r="AS40" s="57"/>
      <c r="AT40" s="57"/>
      <c r="AU40" s="57"/>
      <c r="AV40" s="57"/>
      <c r="AW40" s="57"/>
      <c r="AX40" s="57"/>
    </row>
    <row r="41" spans="2:51" s="56" customFormat="1" x14ac:dyDescent="0.3">
      <c r="D41" s="57">
        <f t="shared" ref="D41:AA41" si="6">+D18-(D19+D20)</f>
        <v>0</v>
      </c>
      <c r="E41" s="57">
        <f t="shared" si="6"/>
        <v>0</v>
      </c>
      <c r="F41" s="57">
        <f t="shared" si="6"/>
        <v>0</v>
      </c>
      <c r="G41" s="57">
        <f t="shared" si="6"/>
        <v>0</v>
      </c>
      <c r="H41" s="57">
        <f t="shared" si="6"/>
        <v>0</v>
      </c>
      <c r="I41" s="57">
        <f t="shared" si="6"/>
        <v>0</v>
      </c>
      <c r="J41" s="57">
        <f t="shared" si="6"/>
        <v>0</v>
      </c>
      <c r="K41" s="57">
        <f t="shared" si="6"/>
        <v>0</v>
      </c>
      <c r="L41" s="57">
        <f t="shared" si="6"/>
        <v>0</v>
      </c>
      <c r="M41" s="57">
        <f t="shared" si="6"/>
        <v>0</v>
      </c>
      <c r="N41" s="57">
        <f t="shared" si="6"/>
        <v>0</v>
      </c>
      <c r="O41" s="57">
        <f t="shared" si="6"/>
        <v>0</v>
      </c>
      <c r="P41" s="57">
        <f t="shared" si="6"/>
        <v>0</v>
      </c>
      <c r="Q41" s="57">
        <f t="shared" si="6"/>
        <v>0</v>
      </c>
      <c r="R41" s="57">
        <f t="shared" si="6"/>
        <v>0</v>
      </c>
      <c r="S41" s="57">
        <f t="shared" si="6"/>
        <v>0</v>
      </c>
      <c r="T41" s="57">
        <f t="shared" si="6"/>
        <v>0</v>
      </c>
      <c r="U41" s="57">
        <f t="shared" si="6"/>
        <v>0</v>
      </c>
      <c r="V41" s="57">
        <f t="shared" si="6"/>
        <v>0</v>
      </c>
      <c r="W41" s="57">
        <f t="shared" si="6"/>
        <v>0</v>
      </c>
      <c r="X41" s="57">
        <f t="shared" si="6"/>
        <v>0</v>
      </c>
      <c r="Y41" s="57">
        <f t="shared" si="6"/>
        <v>0</v>
      </c>
      <c r="Z41" s="57">
        <f t="shared" si="6"/>
        <v>0</v>
      </c>
      <c r="AA41" s="57">
        <f t="shared" si="6"/>
        <v>0</v>
      </c>
      <c r="AB41" s="57">
        <f t="shared" ref="AB41:AO41" si="7">+AB18-(AB19+AB20)</f>
        <v>0</v>
      </c>
      <c r="AC41" s="57">
        <f t="shared" si="7"/>
        <v>0</v>
      </c>
      <c r="AD41" s="57">
        <f t="shared" si="7"/>
        <v>0</v>
      </c>
      <c r="AE41" s="57">
        <f t="shared" si="7"/>
        <v>0</v>
      </c>
      <c r="AF41" s="57">
        <f t="shared" si="7"/>
        <v>0</v>
      </c>
      <c r="AG41" s="57">
        <f t="shared" si="7"/>
        <v>0</v>
      </c>
      <c r="AH41" s="57">
        <f t="shared" si="7"/>
        <v>0</v>
      </c>
      <c r="AI41" s="57">
        <f t="shared" si="7"/>
        <v>0</v>
      </c>
      <c r="AJ41" s="57">
        <f t="shared" si="7"/>
        <v>0</v>
      </c>
      <c r="AK41" s="57">
        <f t="shared" si="7"/>
        <v>0</v>
      </c>
      <c r="AL41" s="57">
        <f t="shared" si="7"/>
        <v>0</v>
      </c>
      <c r="AM41" s="57">
        <f t="shared" si="7"/>
        <v>0</v>
      </c>
      <c r="AN41" s="57">
        <f t="shared" si="7"/>
        <v>0</v>
      </c>
      <c r="AO41" s="57">
        <f t="shared" si="7"/>
        <v>0</v>
      </c>
      <c r="AP41" s="57"/>
      <c r="AQ41" s="57"/>
      <c r="AR41" s="57"/>
      <c r="AS41" s="57"/>
      <c r="AT41" s="57"/>
      <c r="AU41" s="57"/>
      <c r="AV41" s="57"/>
      <c r="AW41" s="57"/>
      <c r="AX41" s="57"/>
    </row>
    <row r="42" spans="2:51" s="56" customFormat="1" x14ac:dyDescent="0.3">
      <c r="D42" s="57">
        <f>+(D11-(D18+D23))</f>
        <v>-1.1641532182693481E-10</v>
      </c>
      <c r="E42" s="57">
        <f t="shared" ref="E42:AA42" si="8">+(E11-(E18+E23))</f>
        <v>-1.1641532182693481E-10</v>
      </c>
      <c r="F42" s="57">
        <f t="shared" si="8"/>
        <v>0</v>
      </c>
      <c r="G42" s="58">
        <f>+(G11-(G18+G23))</f>
        <v>0</v>
      </c>
      <c r="H42" s="57">
        <f t="shared" si="8"/>
        <v>0</v>
      </c>
      <c r="I42" s="57">
        <f t="shared" si="8"/>
        <v>0</v>
      </c>
      <c r="J42" s="57">
        <f t="shared" si="8"/>
        <v>0</v>
      </c>
      <c r="K42" s="57">
        <f t="shared" si="8"/>
        <v>0</v>
      </c>
      <c r="L42" s="57">
        <f t="shared" si="8"/>
        <v>1.1641532182693481E-10</v>
      </c>
      <c r="M42" s="57">
        <f t="shared" si="8"/>
        <v>0</v>
      </c>
      <c r="N42" s="57">
        <f t="shared" si="8"/>
        <v>-1.1641532182693481E-10</v>
      </c>
      <c r="O42" s="57">
        <f t="shared" si="8"/>
        <v>-1.1641532182693481E-10</v>
      </c>
      <c r="P42" s="57">
        <f t="shared" si="8"/>
        <v>-1.1641532182693481E-10</v>
      </c>
      <c r="Q42" s="57">
        <f t="shared" si="8"/>
        <v>1.1641532182693481E-10</v>
      </c>
      <c r="R42" s="57">
        <f t="shared" si="8"/>
        <v>0</v>
      </c>
      <c r="S42" s="57">
        <f t="shared" si="8"/>
        <v>0</v>
      </c>
      <c r="T42" s="57">
        <f t="shared" si="8"/>
        <v>1.1641532182693481E-10</v>
      </c>
      <c r="U42" s="57">
        <f t="shared" si="8"/>
        <v>-1.1641532182693481E-10</v>
      </c>
      <c r="V42" s="57">
        <f t="shared" si="8"/>
        <v>-1.1641532182693481E-10</v>
      </c>
      <c r="W42" s="57">
        <f t="shared" si="8"/>
        <v>0</v>
      </c>
      <c r="X42" s="57">
        <f t="shared" si="8"/>
        <v>0</v>
      </c>
      <c r="Y42" s="57">
        <f t="shared" si="8"/>
        <v>0</v>
      </c>
      <c r="Z42" s="57">
        <f t="shared" si="8"/>
        <v>0</v>
      </c>
      <c r="AA42" s="57">
        <f t="shared" si="8"/>
        <v>0</v>
      </c>
      <c r="AB42" s="57">
        <f t="shared" ref="AB42:AO42" si="9">+(AB11-(AB18+AB23))</f>
        <v>0</v>
      </c>
      <c r="AC42" s="57">
        <f t="shared" si="9"/>
        <v>1.1641532182693481E-10</v>
      </c>
      <c r="AD42" s="57">
        <f t="shared" si="9"/>
        <v>-1.1641532182693481E-10</v>
      </c>
      <c r="AE42" s="57">
        <f t="shared" si="9"/>
        <v>0</v>
      </c>
      <c r="AF42" s="57">
        <f t="shared" si="9"/>
        <v>0</v>
      </c>
      <c r="AG42" s="57">
        <f t="shared" si="9"/>
        <v>0</v>
      </c>
      <c r="AH42" s="57">
        <f t="shared" si="9"/>
        <v>0</v>
      </c>
      <c r="AI42" s="57">
        <f t="shared" si="9"/>
        <v>1.1641532182693481E-10</v>
      </c>
      <c r="AJ42" s="57">
        <f t="shared" si="9"/>
        <v>0</v>
      </c>
      <c r="AK42" s="57">
        <f t="shared" si="9"/>
        <v>0</v>
      </c>
      <c r="AL42" s="57">
        <f t="shared" si="9"/>
        <v>2.3283064365386963E-10</v>
      </c>
      <c r="AM42" s="57">
        <f t="shared" si="9"/>
        <v>0</v>
      </c>
      <c r="AN42" s="57">
        <f t="shared" si="9"/>
        <v>0</v>
      </c>
      <c r="AO42" s="57">
        <f t="shared" si="9"/>
        <v>0</v>
      </c>
      <c r="AP42" s="57"/>
      <c r="AQ42" s="57"/>
      <c r="AR42" s="57"/>
      <c r="AS42" s="57"/>
      <c r="AT42" s="57"/>
      <c r="AU42" s="57"/>
      <c r="AV42" s="57"/>
      <c r="AW42" s="57"/>
      <c r="AX42" s="57"/>
    </row>
    <row r="43" spans="2:51" s="56" customFormat="1" x14ac:dyDescent="0.3">
      <c r="D43" s="57">
        <f t="shared" ref="D43:AA43" si="10">(D23+D18)-D11</f>
        <v>0</v>
      </c>
      <c r="E43" s="57">
        <f t="shared" si="10"/>
        <v>0</v>
      </c>
      <c r="F43" s="57">
        <f t="shared" si="10"/>
        <v>0</v>
      </c>
      <c r="G43" s="57">
        <f t="shared" si="10"/>
        <v>0</v>
      </c>
      <c r="H43" s="57">
        <f t="shared" si="10"/>
        <v>0</v>
      </c>
      <c r="I43" s="57">
        <f t="shared" si="10"/>
        <v>0</v>
      </c>
      <c r="J43" s="57">
        <f t="shared" si="10"/>
        <v>0</v>
      </c>
      <c r="K43" s="57">
        <f t="shared" si="10"/>
        <v>0</v>
      </c>
      <c r="L43" s="57">
        <f t="shared" si="10"/>
        <v>0</v>
      </c>
      <c r="M43" s="57">
        <f t="shared" si="10"/>
        <v>0</v>
      </c>
      <c r="N43" s="57">
        <f t="shared" si="10"/>
        <v>0</v>
      </c>
      <c r="O43" s="57">
        <f t="shared" si="10"/>
        <v>0</v>
      </c>
      <c r="P43" s="57">
        <f t="shared" si="10"/>
        <v>0</v>
      </c>
      <c r="Q43" s="57">
        <f t="shared" si="10"/>
        <v>0</v>
      </c>
      <c r="R43" s="57">
        <f t="shared" si="10"/>
        <v>0</v>
      </c>
      <c r="S43" s="57">
        <f t="shared" si="10"/>
        <v>0</v>
      </c>
      <c r="T43" s="57">
        <f t="shared" si="10"/>
        <v>0</v>
      </c>
      <c r="U43" s="57">
        <f t="shared" si="10"/>
        <v>0</v>
      </c>
      <c r="V43" s="57">
        <f t="shared" si="10"/>
        <v>0</v>
      </c>
      <c r="W43" s="57">
        <f t="shared" si="10"/>
        <v>0</v>
      </c>
      <c r="X43" s="57">
        <f t="shared" si="10"/>
        <v>0</v>
      </c>
      <c r="Y43" s="57">
        <f t="shared" si="10"/>
        <v>0</v>
      </c>
      <c r="Z43" s="57">
        <f t="shared" si="10"/>
        <v>0</v>
      </c>
      <c r="AA43" s="57">
        <f t="shared" si="10"/>
        <v>0</v>
      </c>
      <c r="AB43" s="57">
        <f t="shared" ref="AB43:AO43" si="11">(AB23+AB18)-AB11</f>
        <v>0</v>
      </c>
      <c r="AC43" s="57">
        <f t="shared" si="11"/>
        <v>0</v>
      </c>
      <c r="AD43" s="57">
        <f t="shared" si="11"/>
        <v>0</v>
      </c>
      <c r="AE43" s="57">
        <f t="shared" si="11"/>
        <v>0</v>
      </c>
      <c r="AF43" s="57">
        <f t="shared" si="11"/>
        <v>0</v>
      </c>
      <c r="AG43" s="57">
        <f t="shared" si="11"/>
        <v>0</v>
      </c>
      <c r="AH43" s="57">
        <f t="shared" si="11"/>
        <v>0</v>
      </c>
      <c r="AI43" s="57">
        <f t="shared" si="11"/>
        <v>0</v>
      </c>
      <c r="AJ43" s="57">
        <f t="shared" si="11"/>
        <v>0</v>
      </c>
      <c r="AK43" s="57">
        <f t="shared" si="11"/>
        <v>0</v>
      </c>
      <c r="AL43" s="57">
        <f t="shared" si="11"/>
        <v>0</v>
      </c>
      <c r="AM43" s="57">
        <f t="shared" si="11"/>
        <v>0</v>
      </c>
      <c r="AN43" s="57">
        <f t="shared" si="11"/>
        <v>0</v>
      </c>
      <c r="AO43" s="57">
        <f t="shared" si="11"/>
        <v>0</v>
      </c>
      <c r="AP43" s="57"/>
      <c r="AQ43" s="57"/>
      <c r="AR43" s="57"/>
      <c r="AS43" s="57"/>
      <c r="AT43" s="57"/>
      <c r="AU43" s="57"/>
      <c r="AV43" s="57"/>
      <c r="AW43" s="57"/>
      <c r="AX43" s="57"/>
    </row>
    <row r="44" spans="2:51" s="56" customFormat="1" x14ac:dyDescent="0.3">
      <c r="B44" s="59"/>
      <c r="C44" s="60"/>
      <c r="D44" s="60"/>
      <c r="E44" s="60"/>
      <c r="F44" s="60"/>
      <c r="G44" s="60"/>
      <c r="H44" s="60"/>
      <c r="I44" s="60"/>
      <c r="J44" s="60"/>
      <c r="K44" s="60"/>
      <c r="L44" s="60"/>
      <c r="M44" s="60"/>
      <c r="N44" s="60"/>
      <c r="O44" s="60"/>
      <c r="P44" s="61"/>
      <c r="Q44" s="61"/>
      <c r="R44" s="61"/>
      <c r="S44" s="61"/>
      <c r="T44" s="61"/>
      <c r="U44" s="61"/>
      <c r="V44" s="61"/>
      <c r="W44" s="61"/>
      <c r="X44" s="61"/>
      <c r="Y44" s="61"/>
      <c r="Z44" s="61"/>
      <c r="AA44" s="61"/>
      <c r="AB44" s="60"/>
      <c r="AC44" s="60"/>
      <c r="AD44" s="60"/>
      <c r="AE44" s="60"/>
      <c r="AF44" s="60"/>
      <c r="AG44" s="60"/>
      <c r="AH44" s="60"/>
      <c r="AI44" s="60"/>
      <c r="AJ44" s="60"/>
      <c r="AK44" s="60"/>
      <c r="AL44" s="60"/>
      <c r="AM44" s="60"/>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4:50" x14ac:dyDescent="0.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sheetData>
  <mergeCells count="14">
    <mergeCell ref="BL9:BR9"/>
    <mergeCell ref="AZ9:BK9"/>
    <mergeCell ref="AN9:AY9"/>
    <mergeCell ref="B30:Y30"/>
    <mergeCell ref="P9:AA9"/>
    <mergeCell ref="AB9:AM9"/>
    <mergeCell ref="D9:O9"/>
    <mergeCell ref="B38:N38"/>
    <mergeCell ref="D3:K3"/>
    <mergeCell ref="D4:K4"/>
    <mergeCell ref="D5:K5"/>
    <mergeCell ref="D6:K6"/>
    <mergeCell ref="D7:E7"/>
    <mergeCell ref="B37:N3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H42"/>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2" width="18.88671875" bestFit="1" customWidth="1"/>
  </cols>
  <sheetData>
    <row r="1" spans="2:60" ht="4.5" customHeight="1" x14ac:dyDescent="0.3"/>
    <row r="3" spans="2:60" ht="18" x14ac:dyDescent="0.3">
      <c r="B3" s="6"/>
      <c r="C3" s="6"/>
      <c r="D3" s="103" t="s">
        <v>16</v>
      </c>
      <c r="E3" s="103"/>
      <c r="F3" s="103"/>
      <c r="G3" s="103"/>
      <c r="H3" s="103"/>
      <c r="I3" s="103"/>
      <c r="J3" s="103"/>
      <c r="K3" s="103"/>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0" ht="15.6" x14ac:dyDescent="0.3">
      <c r="B4" s="7"/>
      <c r="C4" s="7"/>
      <c r="D4" s="104" t="s">
        <v>34</v>
      </c>
      <c r="E4" s="104"/>
      <c r="F4" s="104"/>
      <c r="G4" s="104"/>
      <c r="H4" s="104"/>
      <c r="I4" s="104"/>
      <c r="J4" s="104"/>
      <c r="K4" s="10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0" x14ac:dyDescent="0.3">
      <c r="B5" s="8"/>
      <c r="C5" s="8"/>
      <c r="D5" s="104" t="s">
        <v>88</v>
      </c>
      <c r="E5" s="104"/>
      <c r="F5" s="104"/>
      <c r="G5" s="104"/>
      <c r="H5" s="104"/>
      <c r="I5" s="104"/>
      <c r="J5" s="104"/>
      <c r="K5" s="104"/>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0" x14ac:dyDescent="0.3">
      <c r="D6" s="105" t="s">
        <v>35</v>
      </c>
      <c r="E6" s="105"/>
      <c r="F6" s="105"/>
      <c r="G6" s="105"/>
      <c r="H6" s="105"/>
      <c r="I6" s="105"/>
      <c r="J6" s="105"/>
      <c r="K6" s="105"/>
    </row>
    <row r="7" spans="2:60" x14ac:dyDescent="0.3">
      <c r="D7" s="106" t="s">
        <v>19</v>
      </c>
      <c r="E7" s="106"/>
      <c r="F7" s="14"/>
      <c r="G7" s="14"/>
      <c r="H7" s="14"/>
      <c r="I7" s="14"/>
      <c r="J7" s="14"/>
      <c r="K7" s="14"/>
    </row>
    <row r="9" spans="2:60" x14ac:dyDescent="0.3">
      <c r="B9" s="1"/>
      <c r="C9" s="1"/>
      <c r="D9" s="110" t="s">
        <v>13</v>
      </c>
      <c r="E9" s="110"/>
      <c r="F9" s="110"/>
      <c r="G9" s="110"/>
      <c r="H9" s="110"/>
      <c r="I9" s="110"/>
      <c r="J9" s="110"/>
      <c r="K9" s="110"/>
      <c r="L9" s="110"/>
      <c r="M9" s="110"/>
      <c r="N9" s="110"/>
      <c r="O9" s="110"/>
      <c r="P9" s="110" t="s">
        <v>14</v>
      </c>
      <c r="Q9" s="110"/>
      <c r="R9" s="110"/>
      <c r="S9" s="110"/>
      <c r="T9" s="110"/>
      <c r="U9" s="110"/>
      <c r="V9" s="110"/>
      <c r="W9" s="110"/>
      <c r="X9" s="110"/>
      <c r="Y9" s="110"/>
      <c r="Z9" s="110"/>
      <c r="AA9" s="110"/>
      <c r="AB9" s="107" t="s">
        <v>15</v>
      </c>
      <c r="AC9" s="108"/>
      <c r="AD9" s="108"/>
      <c r="AE9" s="108"/>
      <c r="AF9" s="108"/>
      <c r="AG9" s="108"/>
      <c r="AH9" s="108"/>
      <c r="AI9" s="108"/>
      <c r="AJ9" s="108"/>
      <c r="AK9" s="108"/>
      <c r="AL9" s="108"/>
      <c r="AM9" s="109"/>
      <c r="AN9" s="107" t="s">
        <v>69</v>
      </c>
      <c r="AO9" s="108"/>
      <c r="AP9" s="108"/>
      <c r="AQ9" s="108"/>
      <c r="AR9" s="108"/>
      <c r="AS9" s="108"/>
      <c r="AT9" s="108"/>
      <c r="AU9" s="108"/>
      <c r="AV9" s="108"/>
      <c r="AW9" s="108"/>
      <c r="AX9" s="108"/>
      <c r="AY9" s="109"/>
      <c r="AZ9" s="111" t="s">
        <v>86</v>
      </c>
      <c r="BA9" s="112"/>
      <c r="BB9" s="112"/>
      <c r="BC9" s="112"/>
      <c r="BD9" s="112"/>
      <c r="BE9" s="112"/>
      <c r="BF9" s="113"/>
    </row>
    <row r="10" spans="2:60"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92" t="s">
        <v>10</v>
      </c>
      <c r="BA10" s="92" t="s">
        <v>0</v>
      </c>
      <c r="BB10" s="92" t="s">
        <v>7</v>
      </c>
      <c r="BC10" s="92" t="s">
        <v>8</v>
      </c>
      <c r="BD10" s="92" t="s">
        <v>9</v>
      </c>
      <c r="BE10" s="92" t="s">
        <v>11</v>
      </c>
      <c r="BF10" s="92" t="s">
        <v>91</v>
      </c>
    </row>
    <row r="11" spans="2:60"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c r="BF11" s="95">
        <v>317940.98186</v>
      </c>
    </row>
    <row r="12" spans="2:60"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c r="BF12" s="96">
        <v>121764.84967</v>
      </c>
    </row>
    <row r="13" spans="2:60"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c r="BF13" s="96">
        <v>184569.83150999999</v>
      </c>
    </row>
    <row r="14" spans="2:60"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c r="BF14" s="96">
        <v>11606.30068</v>
      </c>
    </row>
    <row r="15" spans="2:60"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c r="BF15" s="96">
        <v>9756.306779999999</v>
      </c>
    </row>
    <row r="16" spans="2:60"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c r="BF16" s="97">
        <v>327697.28863999998</v>
      </c>
    </row>
    <row r="17" spans="2:58"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c r="BB17" s="31"/>
      <c r="BC17" s="31"/>
      <c r="BD17" s="31">
        <v>0</v>
      </c>
      <c r="BE17" s="31">
        <v>0</v>
      </c>
      <c r="BF17" s="31">
        <v>0</v>
      </c>
    </row>
    <row r="18" spans="2:58"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row>
    <row r="19" spans="2:58"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c r="BF19" s="63">
        <v>3955.68768</v>
      </c>
    </row>
    <row r="20" spans="2:58"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c r="BF20" s="63">
        <v>0</v>
      </c>
    </row>
    <row r="21" spans="2:58"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c r="BF21" s="63">
        <v>3202.6990299999998</v>
      </c>
    </row>
    <row r="22" spans="2:58"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row>
    <row r="23" spans="2:58"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row>
    <row r="24" spans="2:58"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c r="BB24" s="80"/>
      <c r="BC24" s="80"/>
      <c r="BD24" s="80"/>
      <c r="BE24" s="80"/>
      <c r="BF24" s="80"/>
    </row>
    <row r="25" spans="2:58"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c r="BF25" s="86">
        <v>327697.28863999998</v>
      </c>
    </row>
    <row r="26" spans="2:58"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58"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58"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58"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58"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58"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58"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5" t="s">
        <v>81</v>
      </c>
      <c r="C35" s="115"/>
      <c r="D35" s="115"/>
      <c r="E35" s="115"/>
      <c r="F35" s="115"/>
      <c r="G35" s="115"/>
      <c r="H35" s="115"/>
      <c r="I35" s="115"/>
      <c r="J35" s="115"/>
      <c r="K35" s="115"/>
      <c r="L35" s="115"/>
      <c r="M35" s="115"/>
      <c r="N35" s="115"/>
      <c r="O35" s="115"/>
      <c r="P35" s="115"/>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5" t="s">
        <v>84</v>
      </c>
      <c r="C36" s="115"/>
      <c r="D36" s="115"/>
      <c r="E36" s="115"/>
      <c r="F36" s="115"/>
      <c r="G36" s="115"/>
      <c r="H36" s="115"/>
      <c r="I36" s="115"/>
      <c r="J36" s="115"/>
      <c r="K36" s="115"/>
      <c r="L36" s="115"/>
      <c r="M36" s="115"/>
      <c r="N36" s="115"/>
      <c r="O36" s="115"/>
      <c r="P36" s="115"/>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71" t="s">
        <v>92</v>
      </c>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x14ac:dyDescent="0.3">
      <c r="B38" s="114" t="s">
        <v>54</v>
      </c>
      <c r="C38" s="114"/>
      <c r="D38" s="23"/>
      <c r="E38" s="23"/>
      <c r="F38" s="23"/>
      <c r="G38" s="23"/>
      <c r="H38" s="23"/>
      <c r="I38" s="23"/>
      <c r="J38" s="23"/>
      <c r="K38" s="23"/>
      <c r="L38" s="23"/>
      <c r="M38" s="23"/>
      <c r="N38" s="23"/>
      <c r="O38" s="23"/>
      <c r="P38" s="27"/>
      <c r="Q38" s="27"/>
      <c r="R38" s="27"/>
      <c r="S38" s="27"/>
      <c r="T38" s="27"/>
      <c r="U38" s="27"/>
      <c r="V38" s="27"/>
      <c r="W38" s="27"/>
      <c r="X38" s="27"/>
      <c r="Y38" s="27"/>
      <c r="Z38" s="27"/>
      <c r="AA38" s="27"/>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2:57" s="56" customFormat="1" x14ac:dyDescent="0.3">
      <c r="D39" s="57">
        <f t="shared" ref="D39:AC39" si="0">+D11-(D12+D13+D14)</f>
        <v>0</v>
      </c>
      <c r="E39" s="57">
        <f t="shared" si="0"/>
        <v>0</v>
      </c>
      <c r="F39" s="57">
        <f t="shared" si="0"/>
        <v>0</v>
      </c>
      <c r="G39" s="57">
        <f t="shared" si="0"/>
        <v>0</v>
      </c>
      <c r="H39" s="57">
        <f t="shared" si="0"/>
        <v>0</v>
      </c>
      <c r="I39" s="57">
        <f t="shared" si="0"/>
        <v>0</v>
      </c>
      <c r="J39" s="57">
        <f t="shared" si="0"/>
        <v>0</v>
      </c>
      <c r="K39" s="57">
        <f t="shared" si="0"/>
        <v>0</v>
      </c>
      <c r="L39" s="57">
        <f t="shared" si="0"/>
        <v>0</v>
      </c>
      <c r="M39" s="57">
        <f t="shared" si="0"/>
        <v>0</v>
      </c>
      <c r="N39" s="57">
        <f t="shared" si="0"/>
        <v>0</v>
      </c>
      <c r="O39" s="57">
        <f t="shared" si="0"/>
        <v>0</v>
      </c>
      <c r="P39" s="57">
        <f t="shared" si="0"/>
        <v>0</v>
      </c>
      <c r="Q39" s="57">
        <f t="shared" si="0"/>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3">
      <c r="D40" s="57">
        <f t="shared" ref="D40:AB40" si="1">+D18-(D19+D20)</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+AC18-(AC19+AC20)</f>
        <v>0</v>
      </c>
      <c r="AD40" s="57"/>
      <c r="AE40" s="57"/>
    </row>
    <row r="41" spans="2:57" s="56" customFormat="1" x14ac:dyDescent="0.3">
      <c r="D41" s="57">
        <f t="shared" ref="D41:AC41" si="2">+(D11-(D18+D23))</f>
        <v>0</v>
      </c>
      <c r="E41" s="57">
        <f t="shared" si="2"/>
        <v>0</v>
      </c>
      <c r="F41" s="57">
        <f t="shared" si="2"/>
        <v>0</v>
      </c>
      <c r="G41" s="58">
        <f t="shared" si="2"/>
        <v>1.4551915228366852E-11</v>
      </c>
      <c r="H41" s="57">
        <f t="shared" si="2"/>
        <v>0</v>
      </c>
      <c r="I41" s="57">
        <f t="shared" si="2"/>
        <v>1.4551915228366852E-11</v>
      </c>
      <c r="J41" s="57">
        <f t="shared" si="2"/>
        <v>0</v>
      </c>
      <c r="K41" s="57">
        <f t="shared" si="2"/>
        <v>0</v>
      </c>
      <c r="L41" s="57">
        <f t="shared" si="2"/>
        <v>-1.4551915228366852E-11</v>
      </c>
      <c r="M41" s="57">
        <f t="shared" si="2"/>
        <v>1.4551915228366852E-11</v>
      </c>
      <c r="N41" s="57">
        <f t="shared" si="2"/>
        <v>0</v>
      </c>
      <c r="O41" s="57">
        <f t="shared" si="2"/>
        <v>0</v>
      </c>
      <c r="P41" s="57">
        <f t="shared" si="2"/>
        <v>0</v>
      </c>
      <c r="Q41" s="57">
        <f t="shared" si="2"/>
        <v>0</v>
      </c>
      <c r="R41" s="57">
        <f t="shared" si="2"/>
        <v>0</v>
      </c>
      <c r="S41" s="57">
        <f t="shared" si="2"/>
        <v>1.4551915228366852E-11</v>
      </c>
      <c r="T41" s="57">
        <f t="shared" si="2"/>
        <v>1.4551915228366852E-11</v>
      </c>
      <c r="U41" s="57">
        <f t="shared" si="2"/>
        <v>1.4551915228366852E-11</v>
      </c>
      <c r="V41" s="57">
        <f t="shared" si="2"/>
        <v>0</v>
      </c>
      <c r="W41" s="57">
        <f t="shared" si="2"/>
        <v>0</v>
      </c>
      <c r="X41" s="57">
        <f t="shared" si="2"/>
        <v>0</v>
      </c>
      <c r="Y41" s="57">
        <f t="shared" si="2"/>
        <v>0</v>
      </c>
      <c r="Z41" s="57">
        <f t="shared" si="2"/>
        <v>2.9103830456733704E-11</v>
      </c>
      <c r="AA41" s="57">
        <f t="shared" si="2"/>
        <v>0</v>
      </c>
      <c r="AB41" s="57">
        <f t="shared" si="2"/>
        <v>0</v>
      </c>
      <c r="AC41" s="57">
        <f t="shared" si="2"/>
        <v>2.9103830456733704E-11</v>
      </c>
      <c r="AD41" s="57"/>
      <c r="AE41" s="57"/>
    </row>
    <row r="42" spans="2:57" s="56" customFormat="1" x14ac:dyDescent="0.3">
      <c r="D42" s="57">
        <f t="shared" ref="D42:AC42" si="3">(D23+D18)-D11</f>
        <v>0</v>
      </c>
      <c r="E42" s="57">
        <f t="shared" si="3"/>
        <v>0</v>
      </c>
      <c r="F42" s="57">
        <f t="shared" si="3"/>
        <v>0</v>
      </c>
      <c r="G42" s="57">
        <f t="shared" si="3"/>
        <v>0</v>
      </c>
      <c r="H42" s="57">
        <f t="shared" si="3"/>
        <v>0</v>
      </c>
      <c r="I42" s="57">
        <f t="shared" si="3"/>
        <v>0</v>
      </c>
      <c r="J42" s="57">
        <f t="shared" si="3"/>
        <v>0</v>
      </c>
      <c r="K42" s="57">
        <f t="shared" si="3"/>
        <v>0</v>
      </c>
      <c r="L42" s="57">
        <f t="shared" si="3"/>
        <v>0</v>
      </c>
      <c r="M42" s="57">
        <f t="shared" si="3"/>
        <v>0</v>
      </c>
      <c r="N42" s="57">
        <f t="shared" si="3"/>
        <v>0</v>
      </c>
      <c r="O42" s="57">
        <f t="shared" si="3"/>
        <v>0</v>
      </c>
      <c r="P42" s="57">
        <f t="shared" si="3"/>
        <v>0</v>
      </c>
      <c r="Q42" s="57">
        <f t="shared" si="3"/>
        <v>0</v>
      </c>
      <c r="R42" s="57">
        <f t="shared" si="3"/>
        <v>0</v>
      </c>
      <c r="S42" s="57">
        <f t="shared" si="3"/>
        <v>0</v>
      </c>
      <c r="T42" s="57">
        <f t="shared" si="3"/>
        <v>0</v>
      </c>
      <c r="U42" s="57">
        <f t="shared" si="3"/>
        <v>0</v>
      </c>
      <c r="V42" s="57">
        <f t="shared" si="3"/>
        <v>0</v>
      </c>
      <c r="W42" s="57">
        <f t="shared" si="3"/>
        <v>0</v>
      </c>
      <c r="X42" s="57">
        <f t="shared" si="3"/>
        <v>0</v>
      </c>
      <c r="Y42" s="57">
        <f t="shared" si="3"/>
        <v>0</v>
      </c>
      <c r="Z42" s="57">
        <f t="shared" si="3"/>
        <v>0</v>
      </c>
      <c r="AA42" s="57">
        <f t="shared" si="3"/>
        <v>0</v>
      </c>
      <c r="AB42" s="57">
        <f t="shared" si="3"/>
        <v>0</v>
      </c>
      <c r="AC42" s="57">
        <f t="shared" si="3"/>
        <v>0</v>
      </c>
      <c r="AD42" s="37">
        <f>+AD23+AD18-AD11</f>
        <v>0</v>
      </c>
      <c r="AE42" s="37">
        <f>+AE23+AE18-AE11</f>
        <v>0</v>
      </c>
      <c r="AF42" s="37">
        <f>+AF23+AF18-AF11</f>
        <v>0</v>
      </c>
      <c r="AG42" s="37">
        <f t="shared" ref="AG42:AH42" si="4">+AG23+AG18-AG11</f>
        <v>0</v>
      </c>
      <c r="AH42" s="37">
        <f t="shared" si="4"/>
        <v>0</v>
      </c>
      <c r="AI42" s="37">
        <f>+AI23+AI18-AI11</f>
        <v>0</v>
      </c>
      <c r="AJ42" s="37"/>
      <c r="AK42" s="37"/>
      <c r="AL42" s="37"/>
      <c r="AM42" s="37"/>
    </row>
  </sheetData>
  <mergeCells count="13">
    <mergeCell ref="AN9:AY9"/>
    <mergeCell ref="AB9:AM9"/>
    <mergeCell ref="D9:O9"/>
    <mergeCell ref="P9:AA9"/>
    <mergeCell ref="AZ9:BF9"/>
    <mergeCell ref="B38:C38"/>
    <mergeCell ref="B35:P35"/>
    <mergeCell ref="B36:P36"/>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Andrea Bayancela</cp:lastModifiedBy>
  <cp:lastPrinted>2016-04-07T15:49:51Z</cp:lastPrinted>
  <dcterms:created xsi:type="dcterms:W3CDTF">2012-07-11T15:55:46Z</dcterms:created>
  <dcterms:modified xsi:type="dcterms:W3CDTF">2018-08-21T16:54:06Z</dcterms:modified>
</cp:coreProperties>
</file>