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1950" windowHeight="7320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</sheets>
  <definedNames>
    <definedName name="_xlnm._FilterDatabase" localSheetId="4" hidden="1">'SEGMENTO 1'!$A$10:$K$10</definedName>
    <definedName name="_xlnm._FilterDatabase" localSheetId="5" hidden="1">'SEGMENTO 2'!$A$10:$K$10</definedName>
    <definedName name="_xlnm._FilterDatabase" localSheetId="6" hidden="1">'SEGMENTO 3'!$A$8:$J$96</definedName>
    <definedName name="_xlnm._FilterDatabase" localSheetId="7" hidden="1">'SEGMENTO 4 y 5'!$A$10:$L$463</definedName>
  </definedNames>
  <calcPr calcId="152511"/>
</workbook>
</file>

<file path=xl/calcChain.xml><?xml version="1.0" encoding="utf-8"?>
<calcChain xmlns="http://schemas.openxmlformats.org/spreadsheetml/2006/main">
  <c r="F11" i="13" l="1"/>
  <c r="F12" i="13" l="1"/>
  <c r="D11" i="13" l="1"/>
  <c r="E11" i="13"/>
  <c r="D12" i="13" l="1"/>
  <c r="B11" i="13" l="1"/>
  <c r="B12" i="13" s="1"/>
  <c r="G11" i="13" l="1"/>
  <c r="H11" i="13" s="1"/>
  <c r="E12" i="13" l="1"/>
  <c r="G12" i="13" l="1"/>
  <c r="H12" i="13" s="1"/>
</calcChain>
</file>

<file path=xl/sharedStrings.xml><?xml version="1.0" encoding="utf-8"?>
<sst xmlns="http://schemas.openxmlformats.org/spreadsheetml/2006/main" count="976" uniqueCount="704">
  <si>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</si>
  <si>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</si>
  <si>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</si>
  <si>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</si>
  <si>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</si>
  <si>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</si>
  <si>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</si>
  <si>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</si>
  <si>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</si>
  <si>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</si>
  <si>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GENERAL RUMIÑAHUI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</si>
  <si>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</si>
  <si>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</si>
  <si>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</si>
  <si>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</si>
  <si>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</si>
  <si>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</si>
  <si>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</si>
  <si>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</si>
  <si>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</si>
  <si>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</si>
  <si>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t>ARMADA NACIONAL</t>
  </si>
  <si>
    <t>FERNANDO DAQUILEMA</t>
  </si>
  <si>
    <t>LUZ DEL VALLE</t>
  </si>
  <si>
    <t>SUBOFICIALES DE LA POLICIA NACIONAL</t>
  </si>
  <si>
    <t>LUCHA CAMPESINA</t>
  </si>
  <si>
    <t>VIRGEN DEL CISNE</t>
  </si>
  <si>
    <t>UNION EL EJIDO</t>
  </si>
  <si>
    <t>4 DE OCTUBRE</t>
  </si>
  <si>
    <t>BASE DE TAURA</t>
  </si>
  <si>
    <t>SEMBRANDO UN NUEVO PAIS</t>
  </si>
  <si>
    <t>MULTIEMPRESARIAL</t>
  </si>
  <si>
    <t>SAN JUAN DE COTOGCHOA</t>
  </si>
  <si>
    <t>MUSHUK-YUYAY</t>
  </si>
  <si>
    <t>SAN MIGUEL DE PALLATANGA</t>
  </si>
  <si>
    <t>FUTURO LAMANENSE</t>
  </si>
  <si>
    <t>MICROEMPRESARIAL SUCRE</t>
  </si>
  <si>
    <t>CIUDAD DE QUITO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</si>
  <si>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</si>
  <si>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MONSEÑOR LEONIDAS PROAÑO</t>
  </si>
  <si>
    <t>CARMEN DE TARQUI</t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</si>
  <si>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</si>
  <si>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</si>
  <si>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</si>
  <si>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</si>
  <si>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</si>
  <si>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</si>
  <si>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</si>
  <si>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</si>
  <si>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</si>
  <si>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</si>
  <si>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</si>
  <si>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</si>
  <si>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</si>
  <si>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</si>
  <si>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</si>
  <si>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</si>
  <si>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</si>
  <si>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</si>
  <si>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</si>
  <si>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</si>
  <si>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</si>
  <si>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</si>
  <si>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</si>
  <si>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</si>
  <si>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</si>
  <si>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</si>
  <si>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</si>
  <si>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</si>
  <si>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</si>
  <si>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</si>
  <si>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</si>
  <si>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</si>
  <si>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</si>
  <si>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</si>
  <si>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</si>
  <si>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SUMAK SISA</t>
  </si>
  <si>
    <t>SAN VALENTIN</t>
  </si>
  <si>
    <t>EL MIGRANTE SOLIDARIO</t>
  </si>
  <si>
    <t>CONECEL</t>
  </si>
  <si>
    <t>DOCENTES UNIVERSITARIOS</t>
  </si>
  <si>
    <t>HUAYCO PUNGO</t>
  </si>
  <si>
    <t>TAME</t>
  </si>
  <si>
    <t>SAN MIGUEL DE SIGCHOS</t>
  </si>
  <si>
    <t>VONNELAN</t>
  </si>
  <si>
    <t>CACIQUE GURITAVE</t>
  </si>
  <si>
    <t>EDUCADORES DE QUEVEDO</t>
  </si>
  <si>
    <t>PLASTIGAMA</t>
  </si>
  <si>
    <t>SAN MARCOS</t>
  </si>
  <si>
    <t>EMPRESA ELECTRICA RIOBAMBA</t>
  </si>
  <si>
    <t>SAN ANTONIO DE LASSO</t>
  </si>
  <si>
    <t>LAS LAGUNAS</t>
  </si>
  <si>
    <t>PIJAL</t>
  </si>
  <si>
    <t>PUERTO FRANCISCO DE ORELLANA</t>
  </si>
  <si>
    <t>18 DE NOVIEMBRE</t>
  </si>
  <si>
    <t>LIDERES DEL PROGRESO</t>
  </si>
  <si>
    <t>PRODVISION</t>
  </si>
  <si>
    <t>MANUELA CAÑIZARES</t>
  </si>
  <si>
    <t>FAMILIA SOLIDARIA</t>
  </si>
  <si>
    <t>RIOCHICO</t>
  </si>
  <si>
    <t>SIMON BOLIVAR</t>
  </si>
  <si>
    <t>SAN SEBASTIAN - LOJA</t>
  </si>
  <si>
    <t>FINANCIACION FAMILIAR</t>
  </si>
  <si>
    <t>HOSPITAL MILITAR</t>
  </si>
  <si>
    <t>22 DE JUNIO</t>
  </si>
  <si>
    <t>CARROCEROS DE TUNGURAHUA</t>
  </si>
  <si>
    <t>SAN JOSE - AIRO</t>
  </si>
  <si>
    <t>SEÑOR DEL ARBOL</t>
  </si>
  <si>
    <t>ECONOMIA DEL SUR ECOSUR</t>
  </si>
  <si>
    <t>SANTA ANA</t>
  </si>
  <si>
    <t>ATLANTIDA</t>
  </si>
  <si>
    <t>SAN PLACIDO</t>
  </si>
  <si>
    <t>EL TRANSPORTISTA CACET</t>
  </si>
  <si>
    <t>ECUADOR AGROPECUARIO</t>
  </si>
  <si>
    <t>COTALO</t>
  </si>
  <si>
    <t>VISION INTEGRAL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</si>
  <si>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</si>
  <si>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</si>
  <si>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</si>
  <si>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</si>
  <si>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JUAN DE SALINAS</t>
  </si>
  <si>
    <t>ETAPA</t>
  </si>
  <si>
    <t>FINANDER</t>
  </si>
  <si>
    <t>SIDETAMC</t>
  </si>
  <si>
    <t>SERVIDORES MUNICIPALES DE CUENCA</t>
  </si>
  <si>
    <t>CACPE CELICA</t>
  </si>
  <si>
    <t>1 DE JULIO</t>
  </si>
  <si>
    <t>16 DE JUNIO</t>
  </si>
  <si>
    <t>CASAG</t>
  </si>
  <si>
    <t>EDUCADORES DE BOLIVAR</t>
  </si>
  <si>
    <t>GRUPO DIFARE</t>
  </si>
  <si>
    <t>JADAN</t>
  </si>
  <si>
    <t>RHUMY WARA</t>
  </si>
  <si>
    <t>FUTURO Y DESARROLLO FUNDESARROLLO</t>
  </si>
  <si>
    <t>FOCLA</t>
  </si>
  <si>
    <t>INTERANDINA</t>
  </si>
  <si>
    <t>GONZANAMA</t>
  </si>
  <si>
    <t>CORPOTRANST</t>
  </si>
  <si>
    <t>AUCA</t>
  </si>
  <si>
    <t>CREDIMAS</t>
  </si>
  <si>
    <t>AHORRISTA SOLIDARIO</t>
  </si>
  <si>
    <t>DON BOSCO</t>
  </si>
  <si>
    <t>EURO CENTRO</t>
  </si>
  <si>
    <t>DEL AZUAY</t>
  </si>
  <si>
    <t>AGRICOLA JUNIN</t>
  </si>
  <si>
    <t>ESPERANZA Y PROGRESO DEL VALLE</t>
  </si>
  <si>
    <t>FUTURO ESFUERZO Y DISCIPLINA</t>
  </si>
  <si>
    <t>15 DE AGOSTO DE PILACOTO</t>
  </si>
  <si>
    <t>SUMAK YUYAY</t>
  </si>
  <si>
    <t>CIUDAD DE ZAMORA</t>
  </si>
  <si>
    <t>VALLES DEL LIRIO AICEP</t>
  </si>
  <si>
    <t>PUERTO LIMON</t>
  </si>
  <si>
    <t>EL CAFETAL</t>
  </si>
  <si>
    <t>MI TIERRA</t>
  </si>
  <si>
    <t>DE ACCION POPULAR</t>
  </si>
  <si>
    <t>EDUCADORES DEL NAPO</t>
  </si>
  <si>
    <t>DE TRABAJADORES AGRIFONDOS</t>
  </si>
  <si>
    <t>LOS RIOS</t>
  </si>
  <si>
    <t>EL PARAISO MANGA DEL CURA</t>
  </si>
  <si>
    <t>VILCABAMBA CACVIL</t>
  </si>
  <si>
    <t>GESTION PARA EL DESARROLLO</t>
  </si>
  <si>
    <t>SOLIDARIDAD Y PROGRESO ORIENTAL</t>
  </si>
  <si>
    <t>UNIVERSIDAD TECNICA DE BABAHOYO</t>
  </si>
  <si>
    <t>COFIPAB</t>
  </si>
  <si>
    <t>SARAGUROS</t>
  </si>
  <si>
    <t>UNION FAMILIAR</t>
  </si>
  <si>
    <t>ISLAS ENCANTADAS</t>
  </si>
  <si>
    <t>EMPRENDA</t>
  </si>
  <si>
    <t>CONTADORES DE PICHINCHA</t>
  </si>
  <si>
    <t>23 DE ENERO</t>
  </si>
  <si>
    <t>COFIPACS</t>
  </si>
  <si>
    <t>PUEBLO SOLIDARIO</t>
  </si>
  <si>
    <t>CREDISOCIO</t>
  </si>
  <si>
    <t>FUTURO SALCEDENSE</t>
  </si>
  <si>
    <t>26 DE SEPTIEMBRE LAZARO CONDO</t>
  </si>
  <si>
    <t>FUERZA DE LOS ANDES</t>
  </si>
  <si>
    <t>PATRIA LIMITADA</t>
  </si>
  <si>
    <t>POPULAR Y SOLIDARIA</t>
  </si>
  <si>
    <t>AMAUTA KURIKAMAK</t>
  </si>
  <si>
    <t>URBADIEZ</t>
  </si>
  <si>
    <t>BOLA AMARILLA</t>
  </si>
  <si>
    <t>SAN JUAN LOMA UNO</t>
  </si>
  <si>
    <t>SALINERITA</t>
  </si>
  <si>
    <t>CREDISUR</t>
  </si>
  <si>
    <t>NUEVA VISION</t>
  </si>
  <si>
    <t>EL TESORO PILLAREÑO</t>
  </si>
  <si>
    <t>PICAIHUA</t>
  </si>
  <si>
    <t>OCCIDENTAL</t>
  </si>
  <si>
    <t>14 DE MAYO</t>
  </si>
  <si>
    <t>SEMILLAS DE PANGUA</t>
  </si>
  <si>
    <t>MERCEDES CADENA</t>
  </si>
  <si>
    <t>SANTA BARBARA</t>
  </si>
  <si>
    <t>LUIS FELIPE DUCHICELA XXVII</t>
  </si>
  <si>
    <t>UNION Y DESARROLLO</t>
  </si>
  <si>
    <t>JOSE DAGER MENDOZA</t>
  </si>
  <si>
    <t>LLACTA PURA</t>
  </si>
  <si>
    <t>QUILOTOA</t>
  </si>
  <si>
    <t>CHIMBORAZO RUNA</t>
  </si>
  <si>
    <t>SUINBA</t>
  </si>
  <si>
    <t>LA SOLUCION CACSOLU</t>
  </si>
  <si>
    <t>27 DE DICIEMBRE</t>
  </si>
  <si>
    <t>ALLI TARPUC</t>
  </si>
  <si>
    <t>COLEGIO NACIONAL FEMENINO ESPEJO</t>
  </si>
  <si>
    <t>BENITO JUAREZ</t>
  </si>
  <si>
    <t>MAKITA KUNCHIK</t>
  </si>
  <si>
    <t>LLANGANATES</t>
  </si>
  <si>
    <t>ANGLO</t>
  </si>
  <si>
    <t>ELOY ALFARO</t>
  </si>
  <si>
    <t>CACPE MANABI</t>
  </si>
  <si>
    <t>FOCAP</t>
  </si>
  <si>
    <t>PEDRO VICENTE MALDONADO</t>
  </si>
  <si>
    <t>SULTANA DE LOS ANDES</t>
  </si>
  <si>
    <t>TEXTIL EQUINOCCIAL</t>
  </si>
  <si>
    <t>SOCIO AMIGO COOPSA</t>
  </si>
  <si>
    <t>SEMBRANDO FUTURO</t>
  </si>
  <si>
    <t>ACHUPALLAS</t>
  </si>
  <si>
    <t>ÑAUPA KAUSAY</t>
  </si>
  <si>
    <t>MULTISERVICIOS</t>
  </si>
  <si>
    <t>CHACHIMBIRO</t>
  </si>
  <si>
    <t>MUSHUKWASI</t>
  </si>
  <si>
    <t>POR EL PAN Y EL AGUA</t>
  </si>
  <si>
    <t>10 DE SEPTIEMBRE</t>
  </si>
  <si>
    <t>WUIÑARISHUN CRECEREMOS</t>
  </si>
  <si>
    <t>ESPERANZA Y DESARROLLO</t>
  </si>
  <si>
    <t>CORDESFIN</t>
  </si>
  <si>
    <t>AGUILAS DE CRISTO</t>
  </si>
  <si>
    <t>27 DE NOVIEMBRE</t>
  </si>
  <si>
    <t>LAIME CAPULISPUNGO</t>
  </si>
  <si>
    <t>ANGAHUANA</t>
  </si>
  <si>
    <t>FOCAZSUM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</si>
  <si>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</si>
  <si>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</si>
  <si>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</si>
  <si>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</si>
  <si>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</si>
  <si>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</si>
  <si>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</si>
  <si>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</si>
  <si>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</si>
  <si>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</si>
  <si>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</si>
  <si>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</si>
  <si>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COMERCIAL DE MANABI</t>
  </si>
  <si>
    <t>LITORAL</t>
  </si>
  <si>
    <t>CITIBANK</t>
  </si>
  <si>
    <t>DELBANK</t>
  </si>
  <si>
    <t>D-MIRO</t>
  </si>
  <si>
    <t>FINCA</t>
  </si>
  <si>
    <t>VISIONFUND</t>
  </si>
  <si>
    <t>DE LOS SERVIDORES PUBLICOS DEL MINISTERIO DE EDUCACION Y CULTURA</t>
  </si>
  <si>
    <t>SUBTOTAL COAC</t>
  </si>
  <si>
    <t>TEXTIL 14 DE MARZO</t>
  </si>
  <si>
    <t>DE LA PEQUEÑA EMPRESA GUALAQUIZA</t>
  </si>
  <si>
    <t>ALFONSO JARAMILLO LEON CCC</t>
  </si>
  <si>
    <t>MAS AHORRO SOLIDARIO MASCOOP</t>
  </si>
  <si>
    <t>FONDO PARA EL DESARROLLO Y LA VIDA</t>
  </si>
  <si>
    <t>DE IMBABURA AMAZONAS</t>
  </si>
  <si>
    <t>SALINAS LIMITADA</t>
  </si>
  <si>
    <t>DE LOS EMPLEADOS JUBILADOS Y EX-EMPLEADOS DEL BANCO CENTRAL DEL ECUADOR</t>
  </si>
  <si>
    <t>EDUCADORES PRIMARIOS DEL COTOPAXI</t>
  </si>
  <si>
    <t>DEL DISTRITO METROPOLITANO DE QUITO AMAZONAS</t>
  </si>
  <si>
    <t>PARA LA VIVIENDA ORDEN Y SEGURIDAD</t>
  </si>
  <si>
    <t>EMPRENDEDORES COOPEMPRENDER LIMITADA</t>
  </si>
  <si>
    <t>FOMENTO PARA LA PRODUCCION DE PEQUEÑAS Y MEDIANAS EMPRESAS</t>
  </si>
  <si>
    <t>DE LOS EMPLEADOS DE CERVECERIA NACIONAL SA Y DINADEC SA CRECER</t>
  </si>
  <si>
    <t>PUSHAK RUNA HOMBRE LIDER</t>
  </si>
  <si>
    <t>SAN JOSE SJ</t>
  </si>
  <si>
    <t>DE LOS EMPLEADOS DE STANDARD FRUIT COMPAÑY</t>
  </si>
  <si>
    <t>17 DE MARZO LIMITADA</t>
  </si>
  <si>
    <t>CREDICOOP 10 DE FEBRERO</t>
  </si>
  <si>
    <t>DE LA CAMARA DE COMERCIO DE MACARA CADECOM</t>
  </si>
  <si>
    <t>SIMIATUG LIMITADA</t>
  </si>
  <si>
    <t>LA NUEVA JERUSALEN</t>
  </si>
  <si>
    <t>SERVIDORES DE LA UNIVERSIDAD TECNICA DE MACHALA</t>
  </si>
  <si>
    <t>DE LOS PROFESORES EMPLEADOS Y TRABAJADORES DE LA UNIVERSIDAD TECNICA DE MANABI</t>
  </si>
  <si>
    <t>DE LOS EMPLEADOS DE LA CORPORACION FINANCIERA NACIONAL CORFINAL</t>
  </si>
  <si>
    <t>GRUPO NUMERO TRES LIMITADA</t>
  </si>
  <si>
    <t>EMPLEADOS BAYER SA</t>
  </si>
  <si>
    <t>DE LA CAMARA DE COMERCIO DE GONZANAMA</t>
  </si>
  <si>
    <t>OBRAS PUBLICAS FISCALES DE LOJA Y ZAMORA</t>
  </si>
  <si>
    <t>DE LA EMPRESA MUNICIPAL DE AGUA POTABLE DE QUITO</t>
  </si>
  <si>
    <t>FUTURO Y PROGRESO DE GALAPAGOS</t>
  </si>
  <si>
    <t>DE LOS EMPLEADOS DE SERVIENTREGA SA; TERCERIZADORAS CONTRATISTAS Y PROVEEDORES</t>
  </si>
  <si>
    <t>EL MOLINO LIMITADA</t>
  </si>
  <si>
    <t>EMPLEADOS DE LA SUPERINTENDENCIA DE COMPAÑIAS</t>
  </si>
  <si>
    <t>DE LOS TRABAJADORES DE LAS INDUSTRIAS ENVASES DEL LITORAL Y PLASTICOS DEL LITORAL</t>
  </si>
  <si>
    <t>COLEGIO DE INGENIEROS CIVILES DEL AZUAY CICA</t>
  </si>
  <si>
    <t>CAMARA DE COMERCIO DE LA MANA</t>
  </si>
  <si>
    <t>TRABAJADORES Y JUBILADOS DEL HOSPITAL EUGENIO ESPEJO</t>
  </si>
  <si>
    <t>ALANGASI LIMITADA</t>
  </si>
  <si>
    <t>SAN MIGUEL DE CHIRIJO LIMITADA</t>
  </si>
  <si>
    <t>DE TRABAJADORES AGROPECUARIOS Y DE SERVICIOS EL PORVENIR</t>
  </si>
  <si>
    <t>RUMIÑAHUI LIMITADA</t>
  </si>
  <si>
    <t>DE LA CORPORACION DE ORGANIZACIONES CAMPESINAS INDIGENAS DE QUISAPINCHA COCIQ</t>
  </si>
  <si>
    <t>DE LOS FUNCIONARIOS Y EMPLEADOS DE LA FUNCION JUDICIAL DE PICHINCHA</t>
  </si>
  <si>
    <t>PROFESORES Y EMPLEADOS DEL COLEGIO ALEMAN DE QUITO</t>
  </si>
  <si>
    <t>FRENTE DE REIVINDICACION MAGISTERIO DEL AUSTRO</t>
  </si>
  <si>
    <t>CAPITAL Y DESARROLLO COCAPDES</t>
  </si>
  <si>
    <t>DE LOS TRABAJADORES DE LA CLINICA PASTEUR COOPASTEUR</t>
  </si>
  <si>
    <t>DEL INSTITUTO DANIEL ALVAREZ BURNEO</t>
  </si>
  <si>
    <t>TRABAJADORES Y EX TRABAJADORES DEL MINISTERIO DE SALUD PUBLICA - COACMIN</t>
  </si>
  <si>
    <t>SAN ANTONIO LIMITADA</t>
  </si>
  <si>
    <t>PARA EL DESARROLLO DE LA REGION SUR CACDESUR</t>
  </si>
  <si>
    <t>DE LOS CONTROLADORES DE TRANSITO AEREO DEL ECUADOR COOPERATIVA / ATC</t>
  </si>
  <si>
    <t>DEL PERSONAL DOCENTE ADMINISTRATIVO Y DE SERVICIOS DE LA UNIDAD EDUCATIVA DE LA SALLE</t>
  </si>
  <si>
    <t>INTEGRACION DESARROLLO Y FUTURO INDESFUT LIMITADA</t>
  </si>
  <si>
    <t>DE LA PEQUEÑA Y MEDIANA EMPRESA COOPYMEC-MACARA</t>
  </si>
  <si>
    <t>SAN ANTONIO DE TOACASO</t>
  </si>
  <si>
    <t>DIRECCION PROVINCIAL DE SALUD DE COTOPAXI</t>
  </si>
  <si>
    <t>UNIDAD EDUCATIVA CARLOS CISNEROS</t>
  </si>
  <si>
    <t>DE LOS EMPLEADOS BANCO DEL PICHINCHA DE MANABI</t>
  </si>
  <si>
    <t>KAWSAY ÑAN</t>
  </si>
  <si>
    <t>NUEVA ESPERANZA DE PULLES</t>
  </si>
  <si>
    <t>LIMITADA MIFEX</t>
  </si>
  <si>
    <t>DEL ARTESANO DE LA ASOCIACION DE ARTESANOS DE CALUMA</t>
  </si>
  <si>
    <t>DEL INSTITUTO NACIONAL DE METEOROLOGIA E HIDROLOGIA INAMHI</t>
  </si>
  <si>
    <t>UNION COCHAPAMBA</t>
  </si>
  <si>
    <t>DE EMPLEADOS DE MODERNA ALIMENTOS</t>
  </si>
  <si>
    <t>BANCODESARROLLO</t>
  </si>
  <si>
    <t>DEL MAGISTERIO DE PICHINCHA</t>
  </si>
  <si>
    <t>MAGISTERIO MANABITA LIMITADA</t>
  </si>
  <si>
    <t>CAMPESINA COOPAC</t>
  </si>
  <si>
    <t>SAN VICENTE DEL SUR</t>
  </si>
  <si>
    <t>VISION DE LOS ANDES VISANDES</t>
  </si>
  <si>
    <t>AUSTRO</t>
  </si>
  <si>
    <t>CAPITAL</t>
  </si>
  <si>
    <t>13 DE ABRIL</t>
  </si>
  <si>
    <t>SEÑOR DE GIRON</t>
  </si>
  <si>
    <t>CRISTO REY</t>
  </si>
  <si>
    <t>CAMARA DE COMERCIO DE SANTO DOMINGO</t>
  </si>
  <si>
    <t>DE LA MICROEMPRESA FORTUNA</t>
  </si>
  <si>
    <t xml:space="preserve">TOTAL (2) </t>
  </si>
  <si>
    <t>MUJERES UNIDAS TANTANAKUSHKA WARMIKUNAPAC</t>
  </si>
  <si>
    <t>SANTA ANA DE NAYON</t>
  </si>
  <si>
    <t>DE EMPLEADOS DEL BANCO DEL PACIFICO</t>
  </si>
  <si>
    <t>MERCADO CENTRAL</t>
  </si>
  <si>
    <t>PADRE VICENTE PONCE RUBIO</t>
  </si>
  <si>
    <t>PILAHUIN</t>
  </si>
  <si>
    <t>GRAN COLOMBIA</t>
  </si>
  <si>
    <t>HELENA CORTES DE GUTIERREZ DEL COLEGIO SIMON BOLIVAR</t>
  </si>
  <si>
    <t>DEL SINDICATO DE CHOFERES PROFESIONALES DEL CANTON YANTZAZA</t>
  </si>
  <si>
    <t>DIVINO NIÑO</t>
  </si>
  <si>
    <t>WAYUNKA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</si>
  <si>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Garantizados/ SICEF</t>
    </r>
  </si>
  <si>
    <t xml:space="preserve">SUBTOTAL MUTUALISTAS </t>
  </si>
  <si>
    <t>TEXTILANA</t>
  </si>
  <si>
    <t>DE LOS SERVIDORES Y JUBILADOS DEL BANCO DEL ESTADO</t>
  </si>
  <si>
    <t>DE LA SALUD DE COTOPAXI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</si>
  <si>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</si>
  <si>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</si>
  <si>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</si>
  <si>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(2) A partir del mes de agosto de 2016 las mutualistas de ahorro y crédito consolidan en el sector financiero popular y solidario.</t>
  </si>
  <si>
    <t>NUEVA HUANCAVILCA</t>
  </si>
  <si>
    <t>UNIVERSIDAD CATOLICA DEL ECUADOR</t>
  </si>
  <si>
    <t>HERMES GAIBOR VERDESOTO</t>
  </si>
  <si>
    <t>UNIDAD Y PROGRESO</t>
  </si>
  <si>
    <t>MUTUALISTA PICHINCHA</t>
  </si>
  <si>
    <t>MUTUALISTA AZUAY</t>
  </si>
  <si>
    <t>MUTUALISTA AMBATO</t>
  </si>
  <si>
    <t>RURAL SIERRA NORTE</t>
  </si>
  <si>
    <t>EDUCADORES 25 DE ABRIL</t>
  </si>
  <si>
    <t>SISTEMA</t>
  </si>
  <si>
    <t xml:space="preserve">COBERTURA DE DEPÓSITOS: REPORTE POR SISTEMAS Y ENTIDADES (1) </t>
  </si>
  <si>
    <t>DINERS</t>
  </si>
  <si>
    <t>SAGRADA FAMILIA "COACSACFAM"</t>
  </si>
  <si>
    <t>COOPERATIVA DE AHORRO Y CRÉDITO TOTORAS</t>
  </si>
  <si>
    <t>(1) Considera la última información disponible de las entidades que presentan información verificada por la SB.</t>
  </si>
  <si>
    <t>VALOR DEL PATRIMONIO NETO FSDSFP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</si>
  <si>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</si>
  <si>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</si>
  <si>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NACIONAL</t>
  </si>
  <si>
    <t>MANUELA LEON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</si>
  <si>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</si>
  <si>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</si>
  <si>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 xml:space="preserve">MUTUALISTA IMBABURA </t>
  </si>
  <si>
    <t xml:space="preserve">15 DE ABRIL </t>
  </si>
  <si>
    <t xml:space="preserve">AMBATO </t>
  </si>
  <si>
    <t xml:space="preserve">CHONE </t>
  </si>
  <si>
    <t xml:space="preserve">ONCE DE JUNIO </t>
  </si>
  <si>
    <t xml:space="preserve">COMERCIO </t>
  </si>
  <si>
    <t xml:space="preserve">KULLKI WASI </t>
  </si>
  <si>
    <t xml:space="preserve">CHIBULEO </t>
  </si>
  <si>
    <t xml:space="preserve">CONSTRUCCION COMERCIO Y PRODUCCION </t>
  </si>
  <si>
    <t xml:space="preserve">GUARANDA </t>
  </si>
  <si>
    <t xml:space="preserve">ERCO </t>
  </si>
  <si>
    <t xml:space="preserve">DE LA PEQUEÑA EMPRESA CACPE LOJA </t>
  </si>
  <si>
    <t xml:space="preserve">JUAN PIO DE MORA </t>
  </si>
  <si>
    <t xml:space="preserve">PADRE JULIAN LORENTE </t>
  </si>
  <si>
    <t xml:space="preserve">CALCETA </t>
  </si>
  <si>
    <t xml:space="preserve">COTOCOLLAO </t>
  </si>
  <si>
    <t xml:space="preserve">DE LA PEQUENA EMPRESA CACPE ZAMORA </t>
  </si>
  <si>
    <t xml:space="preserve">ARTESANOS </t>
  </si>
  <si>
    <t xml:space="preserve">COOPAC AUSTRO </t>
  </si>
  <si>
    <t xml:space="preserve">EDUCADORES DE LOJA </t>
  </si>
  <si>
    <t xml:space="preserve">MAQUITA CUSHUNCHIC </t>
  </si>
  <si>
    <t xml:space="preserve">LA MERCED </t>
  </si>
  <si>
    <t xml:space="preserve">INDIGENA SAC </t>
  </si>
  <si>
    <t xml:space="preserve">EDUCADORES DEL AZUAY </t>
  </si>
  <si>
    <t xml:space="preserve">SANTA ISABEL </t>
  </si>
  <si>
    <t xml:space="preserve">SAN FRANCISCO DE ASIS </t>
  </si>
  <si>
    <t xml:space="preserve">PREVISION AHORRO Y DESAROLLO </t>
  </si>
  <si>
    <t xml:space="preserve">CREA </t>
  </si>
  <si>
    <t>SAN ANTONIO  - IMBABURA</t>
  </si>
  <si>
    <t xml:space="preserve">9 DE OCTUBRE </t>
  </si>
  <si>
    <t xml:space="preserve">MINGA </t>
  </si>
  <si>
    <t xml:space="preserve">LA BENEFICA </t>
  </si>
  <si>
    <t xml:space="preserve">SANTA ANA </t>
  </si>
  <si>
    <t xml:space="preserve">PUELLARO </t>
  </si>
  <si>
    <t xml:space="preserve">16 DE JULIO </t>
  </si>
  <si>
    <t xml:space="preserve">TENA </t>
  </si>
  <si>
    <t xml:space="preserve">PEDRO MONCAYO </t>
  </si>
  <si>
    <t xml:space="preserve">EDUCADORES DE CHIMBORAZO </t>
  </si>
  <si>
    <t xml:space="preserve">LA DOLOROSA </t>
  </si>
  <si>
    <t xml:space="preserve">SAN ANTONIO </t>
  </si>
  <si>
    <t xml:space="preserve">EDUCADORES DE TUNGURAHUA </t>
  </si>
  <si>
    <t xml:space="preserve">MANANTIAL DE ORO </t>
  </si>
  <si>
    <t xml:space="preserve">DE INDIGENAS CHUCHUQUI </t>
  </si>
  <si>
    <t xml:space="preserve">SAN MIGUEL DE LOS BANCOS </t>
  </si>
  <si>
    <t xml:space="preserve">ACCION IMBABURAPAK </t>
  </si>
  <si>
    <t xml:space="preserve">SALITRE </t>
  </si>
  <si>
    <t xml:space="preserve">DE LA PEQUEÑA EMPRESA CACPE YANTZAZA </t>
  </si>
  <si>
    <t xml:space="preserve">SAN GABRIEL </t>
  </si>
  <si>
    <t xml:space="preserve">HUAICANA </t>
  </si>
  <si>
    <t xml:space="preserve">SUMAK KAWSAY </t>
  </si>
  <si>
    <t xml:space="preserve">CORPORACION CENTRO </t>
  </si>
  <si>
    <t xml:space="preserve">ALIANZA MINAS </t>
  </si>
  <si>
    <t xml:space="preserve">SIERRA CENTRO </t>
  </si>
  <si>
    <t xml:space="preserve">SAN JORGE </t>
  </si>
  <si>
    <t xml:space="preserve">SAN PEDRO </t>
  </si>
  <si>
    <t xml:space="preserve">MAQUITA CUSHUN </t>
  </si>
  <si>
    <t xml:space="preserve">POLITECNICA </t>
  </si>
  <si>
    <t xml:space="preserve">SANTA ANITA </t>
  </si>
  <si>
    <t xml:space="preserve">METROPOLITANA </t>
  </si>
  <si>
    <t xml:space="preserve">CAÑAR </t>
  </si>
  <si>
    <t xml:space="preserve">EDUCADORES DE ZAMORA CHINCHIPE </t>
  </si>
  <si>
    <t xml:space="preserve">GAÑANSOL </t>
  </si>
  <si>
    <t xml:space="preserve">COCA </t>
  </si>
  <si>
    <t xml:space="preserve">EDUCADORES TULCAN </t>
  </si>
  <si>
    <t xml:space="preserve">SAN CRISTOBAL </t>
  </si>
  <si>
    <t xml:space="preserve">FASAYÑAN </t>
  </si>
  <si>
    <t xml:space="preserve">UNIVERSIDAD DE GUAYAQUIL </t>
  </si>
  <si>
    <t xml:space="preserve">BAÑOS </t>
  </si>
  <si>
    <t>PROMOCION DE VIDA ASOCIADA  PROVIDA</t>
  </si>
  <si>
    <t xml:space="preserve">CRECER WIÑARI </t>
  </si>
  <si>
    <t xml:space="preserve">INDIGENA SAC PELILEO </t>
  </si>
  <si>
    <t xml:space="preserve">ANDINA </t>
  </si>
  <si>
    <t xml:space="preserve">EDUCADORES DE PASTAZA </t>
  </si>
  <si>
    <t xml:space="preserve">CREDIAMBATO </t>
  </si>
  <si>
    <t xml:space="preserve">ECUACREDITOS </t>
  </si>
  <si>
    <t xml:space="preserve">COOP CATAR </t>
  </si>
  <si>
    <t xml:space="preserve">CREDIAMIGO </t>
  </si>
  <si>
    <t>VALOR DEL PARIMONIO NETO DEL FSDSFPS</t>
  </si>
  <si>
    <t>PUBLICACIÓN ESTADÍSTICA MENSUAL 
(datos a marzo de 2018)</t>
  </si>
  <si>
    <t>Al 31 de marzo de 2018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</si>
  <si>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El banco Amazonas consolida con datos a febrero de 2018.</t>
    </r>
  </si>
  <si>
    <t>JUVENTUD ECUATORIANA PROGRESISTA LTDA</t>
  </si>
  <si>
    <t>JARDIN AZUAYO LTDA</t>
  </si>
  <si>
    <t>POLICIA NACIONAL LTDA</t>
  </si>
  <si>
    <t>29 DE OCTUBRE LTDA</t>
  </si>
  <si>
    <t>RIOBAMBA LTDA</t>
  </si>
  <si>
    <t>OSCUS LTDA</t>
  </si>
  <si>
    <t>COOPROGRESO LTDA</t>
  </si>
  <si>
    <t>VICENTINA MANUEL ESTEBAN GODOY ORTEGA LTDA</t>
  </si>
  <si>
    <t>SAN FRANCISCO LTDA</t>
  </si>
  <si>
    <t>MUSHUC RUNA LTDA</t>
  </si>
  <si>
    <t>ALIANZA DEL VALLE LTDA</t>
  </si>
  <si>
    <t>ANDALUCIA LTDA</t>
  </si>
  <si>
    <t>DE LA PEQUEÑA EMPRESA DE COTOPAXI LTDA</t>
  </si>
  <si>
    <t>ATUNTAQUI LTDA</t>
  </si>
  <si>
    <t>DE LA PEQUEÑA EMPRESA BIBLIAN LTDA</t>
  </si>
  <si>
    <t>SAN JOSE LTDA</t>
  </si>
  <si>
    <t>CAMARA DE COMERCIO DE AMBATO LTDA</t>
  </si>
  <si>
    <t>PABLO MUÑOZ VEGA LTDA</t>
  </si>
  <si>
    <t>23 DE JULIO LTDA</t>
  </si>
  <si>
    <t>PILAHUIN TIO LTDA</t>
  </si>
  <si>
    <t>EL SAGRARIO LTDA</t>
  </si>
  <si>
    <t>TULCAN LTDA</t>
  </si>
  <si>
    <t>SANTA ROSA LTDA</t>
  </si>
  <si>
    <t>DE LA PEQUEÑA EMPRESA DE PASTAZA LTDA</t>
  </si>
  <si>
    <t>ACCION Y DESARROLLO LTDA</t>
  </si>
  <si>
    <t>CENTRO COMERCIAL DE MAYORISTAS Y NEGOCIOS ANDINOS LTDA</t>
  </si>
  <si>
    <t>SAN MIGUEL LTDA</t>
  </si>
  <si>
    <t>UNIOTAVALO LTDA</t>
  </si>
  <si>
    <t>PICHINCHA LTDA</t>
  </si>
  <si>
    <t>ANTORCHA LTDA</t>
  </si>
  <si>
    <t>LA FLORESTA LTDA</t>
  </si>
  <si>
    <t>VISION LTDA</t>
  </si>
  <si>
    <t>ACCION TUNGURAHUA LTDA</t>
  </si>
  <si>
    <t>MUSHUK KAWSAY LTDA</t>
  </si>
  <si>
    <t>CAMARA DE COMERCIO DE RIOBAMBA LTDA</t>
  </si>
  <si>
    <t>SEMILLA DEL PROGRESO LTDA</t>
  </si>
  <si>
    <t>LA MERCED LTDA-AMBATO</t>
  </si>
  <si>
    <t>VENCEDORES DE TUNGURAHUA LTDA</t>
  </si>
  <si>
    <t>NUEVA ESPERANZA LTDA</t>
  </si>
  <si>
    <t>SAN ALFONSO LTDA</t>
  </si>
  <si>
    <t>GENERAL ANGEL FLORES LTDA</t>
  </si>
  <si>
    <t>QUEVEDO LTDA</t>
  </si>
  <si>
    <t>DE EMPLEADOS TRABAJADORES JUBILADOS Y EX-EMPLEADOS DE PETROECUADOR LTDA</t>
  </si>
  <si>
    <t>NUEVOS HORIZONTES EL ORO LTDA</t>
  </si>
  <si>
    <t>SERVIDORES MUNICIPALES DE LOJA LTDA</t>
  </si>
  <si>
    <t>ABDON CALDERON LTDA</t>
  </si>
  <si>
    <t>MARCABELI LTDA</t>
  </si>
  <si>
    <t>DR CORNELIO SAENZ VERA LTDA</t>
  </si>
  <si>
    <t>COOPARTAMOS LTDA</t>
  </si>
  <si>
    <t>NUEVO AMBATO LTDA</t>
  </si>
  <si>
    <t>ESPERANZA DEL FUTURO LTDA</t>
  </si>
  <si>
    <t>INDIGENAS GALAPAGOS LTDA</t>
  </si>
  <si>
    <t>SERVIDORES MUNICIPALES DE AMBATO LTDA</t>
  </si>
  <si>
    <t>COORAMBATO LTDA</t>
  </si>
  <si>
    <t>DEL SINDICATO DE CHOFERES PROFESIONALES DE LOJA LTDA</t>
  </si>
  <si>
    <t>IMBABURA IMBACOOP LTDA</t>
  </si>
  <si>
    <t>CREDIL LTDA</t>
  </si>
  <si>
    <t>MUSHUK YUYAI PASTAZA LTDA</t>
  </si>
  <si>
    <t>INDIGENA SAC LATACUNGA LTDA</t>
  </si>
  <si>
    <t>INDIGENA SAC PILLARO LTDA</t>
  </si>
  <si>
    <t>FRAY MANUEL SALCEDO LTDA</t>
  </si>
  <si>
    <t>SAN ISIDRO LTDA</t>
  </si>
  <si>
    <t>LOS ANDES LATINOS LTDA</t>
  </si>
  <si>
    <t>COORCOTOPAXI LTDA</t>
  </si>
  <si>
    <t>GUAMOTE LTDA</t>
  </si>
  <si>
    <t>PUJILI LTDA</t>
  </si>
  <si>
    <t>MUSHUC ÑAN LTDA</t>
  </si>
  <si>
    <t>HUAQUILLAS LTDA</t>
  </si>
  <si>
    <t>UNIBLOCK Y SERVICIOS LTDA</t>
  </si>
  <si>
    <t>QUILANGA LTDA</t>
  </si>
  <si>
    <t>METROPOLIS LTDA</t>
  </si>
  <si>
    <t>CREDI FACIL LTDA</t>
  </si>
  <si>
    <t>DEL SINDICATO DE CHOFERES PROFESIONALES DEL AZUAY LTDA</t>
  </si>
  <si>
    <t>METEOROLOGIA DAC LTDA</t>
  </si>
  <si>
    <t>INTEGRACION SOLIDARIA LTDA</t>
  </si>
  <si>
    <t>NACIONAL LLANO GRANDE LTDA</t>
  </si>
  <si>
    <t>CAMARA DE COMERCIO JOYA DE LOS SACHAS LTDA</t>
  </si>
  <si>
    <t>SUMAK SAMY LTDA</t>
  </si>
  <si>
    <t>INDIGENA ALFA Y OMEGA LTDA</t>
  </si>
  <si>
    <t>15 DE AGOSTO LTDA</t>
  </si>
  <si>
    <t>KISAPINCHA LTDA</t>
  </si>
  <si>
    <t>CAMARA DE COMERCIO DEL CANTON BOLIVAR LTDA</t>
  </si>
  <si>
    <t>PISA LTDA</t>
  </si>
  <si>
    <t>DORADO LTDA</t>
  </si>
  <si>
    <t>ILINIZA LTDA</t>
  </si>
  <si>
    <t>SANTA CLARA DE SAN MILLAN LTDA</t>
  </si>
  <si>
    <t>FINANCREDIT LTDA</t>
  </si>
  <si>
    <t>SAN MARTIN DE TISALEO LTDA</t>
  </si>
  <si>
    <t>SANTA ROSA DE PATUTAN LTDA</t>
  </si>
  <si>
    <t>SOLIDARIDAD UNION Y PROGRESO SUP LTDA</t>
  </si>
  <si>
    <t>LAS NAVES LTDA</t>
  </si>
  <si>
    <t>CAMARA DE COMERCIO DEL CANTON EL CARMEN LTDA</t>
  </si>
  <si>
    <t>SALATE LTDA</t>
  </si>
  <si>
    <t>CREDI YA LTDA</t>
  </si>
  <si>
    <t>REY DAVID LTDA</t>
  </si>
  <si>
    <t>JUVENTUD UNIDA LTDA</t>
  </si>
  <si>
    <t>SUMAC LLACTA LTDA</t>
  </si>
  <si>
    <t>SINCHI RUNA LTDA</t>
  </si>
  <si>
    <t>WUAMANLOMA LTDA</t>
  </si>
  <si>
    <t>ECUAFUTURO LTDA</t>
  </si>
  <si>
    <t>SOLIDARIA LTDA</t>
  </si>
  <si>
    <t>GRAMEEN AMAZONAS LTDA</t>
  </si>
  <si>
    <t>CORPORACIONES UNIDAS CORPUCOOP LTDA</t>
  </si>
  <si>
    <t>MUSHUK PAKARI LTDA</t>
  </si>
  <si>
    <t>CHUNCHI LTDA</t>
  </si>
  <si>
    <t>PUCARA LTDA</t>
  </si>
  <si>
    <t>MIGRANTES DEL ECUADOR LTDA</t>
  </si>
  <si>
    <t>UVECOOP LTDA UNION VASCO ECUATORIANA</t>
  </si>
  <si>
    <t>UNION POPULAR LTDA</t>
  </si>
  <si>
    <t>23 DE MAYO LTDA</t>
  </si>
  <si>
    <t>26 DE JULIO LTDA</t>
  </si>
  <si>
    <t>NUESTRA SEÑORA DE LAS MERCEDES LTDA</t>
  </si>
  <si>
    <t>EL COMERCIANTE LTDA</t>
  </si>
  <si>
    <t>SAN CARLOS LTDA</t>
  </si>
  <si>
    <t>UNIVERSIDAD TECNICA DE AMBATO LTDA</t>
  </si>
  <si>
    <t>EMPLEADOS MUNICIPALES DE LATACUNGA LTDA</t>
  </si>
  <si>
    <t>GALAPAGOS LTDA</t>
  </si>
  <si>
    <t>DE CRECIMIENTO ECONOMICO RENTABLE CRECER LTDA</t>
  </si>
  <si>
    <t>LA CANDELARIA LTDA</t>
  </si>
  <si>
    <t>SOL DE LOS ANDES LTDA CHIMBORAZO</t>
  </si>
  <si>
    <t>ALLI TARPUK LTDA</t>
  </si>
  <si>
    <t>LUZ DE EL ORO LTDA</t>
  </si>
  <si>
    <t>UNION FERROVIARIA ECUATORIANA LTDA</t>
  </si>
  <si>
    <t>COOPCREDITO LTDA</t>
  </si>
  <si>
    <t>DEL EMIGRANTE ECUATORIANO Y SU FAMILIA LTDA</t>
  </si>
  <si>
    <t>ACHIK INTI LTDA</t>
  </si>
  <si>
    <t>UNION FLOREQUISA LTDA</t>
  </si>
  <si>
    <t>DEL SISTEMA DE RIEGO AMBATO HUACHI PELILEO LTDA</t>
  </si>
  <si>
    <t>DE LOS EMPLEADOS DE EDESA LTDA</t>
  </si>
  <si>
    <t>ESFUERZO UNIDO PARA EL DESARROLLO DEL CHILCO LA ESPERANZA LTDA</t>
  </si>
  <si>
    <t>UMIÑA LTDA</t>
  </si>
  <si>
    <t>INTERNA DOCENTE DE LA UNIVERSIDAD TECNICA ESTATAL DE QUEVEDO UTEQ LTDA</t>
  </si>
  <si>
    <t>FAMILIA INGASEOSAS LTDA</t>
  </si>
  <si>
    <t>LA INMACULADA DE SAN PLACIDO LTDA</t>
  </si>
  <si>
    <t>LOS ALISOS LTDA</t>
  </si>
  <si>
    <t>POLITECNICA DE CHIMBORAZO LTDA</t>
  </si>
  <si>
    <t>SANTIAGO LTDA</t>
  </si>
  <si>
    <t>ICHUBAMBA LTDA</t>
  </si>
  <si>
    <t>LA UNION LTDA</t>
  </si>
  <si>
    <t>EDUCADORES SECUNDARIOS DEL TUNGURAHUA LTDA</t>
  </si>
  <si>
    <t>CAMARA DE COMERCIO INDIGENA DE GUAMOTE LTDA</t>
  </si>
  <si>
    <t>10 DE AGOSTO LTDA</t>
  </si>
  <si>
    <t>EL CALVARIO LTDA</t>
  </si>
  <si>
    <t>INNOVACION ANDINA LTDA</t>
  </si>
  <si>
    <t>SAN BARTOLOME LTDA</t>
  </si>
  <si>
    <t>SANTA LUCIA LTDA</t>
  </si>
  <si>
    <t>PRODUCCION AHORRO INVERSION SERVICIO PAIS LTDA</t>
  </si>
  <si>
    <t>JESUS DE NAZARETH LTDA</t>
  </si>
  <si>
    <t>PARA EL PROGRESO MICROEMPRESARIAL COOPROMIC LTDA</t>
  </si>
  <si>
    <t>JATUN RUNA LTDA</t>
  </si>
  <si>
    <t>EMPLEADOS MUNICIPALES DE OTAVALO LTDA</t>
  </si>
  <si>
    <t>LA BUENA ESPERANZA LTDA</t>
  </si>
  <si>
    <t>BAÑOS DE AGUA SANTA LTDA</t>
  </si>
  <si>
    <t>VENCEDORES DE PICHINCHA LTDA CACVP</t>
  </si>
  <si>
    <t>FS CRYSTAL LTDA</t>
  </si>
  <si>
    <t>CAMARA DE COMERCIO DE CELICA CADECOC LTDA</t>
  </si>
  <si>
    <t>MISION DE INTEGRACION SERVICIO SOCIAL LTDA</t>
  </si>
  <si>
    <t>JATUN PAMBA LTDA</t>
  </si>
  <si>
    <t>VINCES LTDA</t>
  </si>
  <si>
    <t>DEL SECTOR ELECTRICO LTDA</t>
  </si>
  <si>
    <t>ACCION Y PROGRESO LTDA</t>
  </si>
  <si>
    <t>ALIANZA SOCIAL ECUATORIANA ALSEC LTDA PRODUCCION SERVICIOS Y CONSTRUCCIONES</t>
  </si>
  <si>
    <t>SANTA MARIA DE LA MANGA DEL CURA LTDA</t>
  </si>
  <si>
    <t>NABISCO ROYAL LTDA</t>
  </si>
  <si>
    <t>FORMACION INDIGENA LTDA</t>
  </si>
  <si>
    <t>MUSHUG CAUSAY LTDA</t>
  </si>
  <si>
    <t>WARMIKUNAPAK RIKCHARI LTDA</t>
  </si>
  <si>
    <t>SAQUISILI LTDA</t>
  </si>
  <si>
    <t>INTI WASI LTDA INTICOOP</t>
  </si>
  <si>
    <t>DE LA MICROEMPRESA DE CHIMBORAZO LTDA</t>
  </si>
  <si>
    <t>JOYOCOTO LTDA</t>
  </si>
  <si>
    <t>MOCACHE LTDA</t>
  </si>
  <si>
    <t>INDIGENAS DE CEBADAS COICE LTDA.</t>
  </si>
  <si>
    <t>15 DE JUNIO LTDA</t>
  </si>
  <si>
    <t>PUERTO LOPEZ LTDA</t>
  </si>
  <si>
    <t>DE LA PRODUCCION LTDA</t>
  </si>
  <si>
    <t>DE LOS TRABAJADORES HOTELEROS CRISTOBAL COLON LTDA</t>
  </si>
  <si>
    <t>EL ALTAR LTDA</t>
  </si>
  <si>
    <t>20 DE FEBRERO LTDA</t>
  </si>
  <si>
    <t>NUEVO AMANECER LTDA - COTOPAXI</t>
  </si>
  <si>
    <t>DE LOS ANDES LTDA</t>
  </si>
  <si>
    <t>BASHALAN LTDA</t>
  </si>
  <si>
    <t>KHIPU CASTUG ALTO LTDA</t>
  </si>
  <si>
    <t>UNIANDES LTDA</t>
  </si>
  <si>
    <t>KURY WAYTA LTDA</t>
  </si>
  <si>
    <t>GUAPAN LTDA</t>
  </si>
  <si>
    <t>INIAP LTDA</t>
  </si>
  <si>
    <t>MUSHUK YUYAY-CHIMBORAZO LTDA</t>
  </si>
  <si>
    <t>MUSHUK PAKARI COICC LTDA</t>
  </si>
  <si>
    <t>CHOLA CUENCANA LTDA</t>
  </si>
  <si>
    <t>SOLIDARIA LTDA-COTOPAXI</t>
  </si>
  <si>
    <t>URDANETA LTDA</t>
  </si>
  <si>
    <t>UNION QUISAPINCHALTDA</t>
  </si>
  <si>
    <t>LUPAXI CENTRAL LTDA</t>
  </si>
  <si>
    <t>UNIVERSITARIA LTDA</t>
  </si>
  <si>
    <t>UNION Y PROGRESO UNIPRO LTDA</t>
  </si>
  <si>
    <t>LUZ DE AMERICA LTDA.</t>
  </si>
  <si>
    <t>CORDILLERA DE LOS ANDES LTDA</t>
  </si>
  <si>
    <t>SAN VICENTE DE YARUQUI LTDA</t>
  </si>
  <si>
    <t>PETROECUADOR PENINSULA Y SUS FILIALES LTDA</t>
  </si>
  <si>
    <t>SAN PABLO DE PUCAYACU LTDA</t>
  </si>
  <si>
    <t>SURANGAY LTDA</t>
  </si>
  <si>
    <t>SUDAMERICA LTDA</t>
  </si>
  <si>
    <t>DE APECAP CAC-APECAP LTDA</t>
  </si>
  <si>
    <t>SAN MIGUEL DE MONOLOMA LTDA</t>
  </si>
  <si>
    <t>NUEVO AMANECER LTDA</t>
  </si>
  <si>
    <t>ACHIK PAKARI LTDA</t>
  </si>
  <si>
    <t>29 DE JUNIO LTDA</t>
  </si>
  <si>
    <t>CORAZON DE JESUS LTDA</t>
  </si>
  <si>
    <t>COSTA AZUL LTDA</t>
  </si>
  <si>
    <t>KULLKY MINKANA WASI LTDA</t>
  </si>
  <si>
    <t>ALIANZA FINANCIERA DE COTOPAXI LTDA</t>
  </si>
  <si>
    <t>ESPERANZA DE VALLE DE LA VIRGEN LTDA</t>
  </si>
  <si>
    <t>GELEC LTDA</t>
  </si>
  <si>
    <t>15 DE MAYO LTDA</t>
  </si>
  <si>
    <t>IMBABURA LTDA</t>
  </si>
  <si>
    <t>MUJERES LIDERES LTDA</t>
  </si>
  <si>
    <t>NUEVA LOJA LTDA</t>
  </si>
  <si>
    <t>TOTALIFE LTDA</t>
  </si>
  <si>
    <t>KOLPING LTDA</t>
  </si>
  <si>
    <t>EL ESFUERZO LTDA</t>
  </si>
  <si>
    <t>SAN FERNANDO LTDA</t>
  </si>
  <si>
    <t>MARIA INMACULADA LTDA</t>
  </si>
  <si>
    <t>CURI WASI LTDA</t>
  </si>
  <si>
    <t>CASIPAMBA LTDA</t>
  </si>
  <si>
    <t>RUNA KUNA LTDA</t>
  </si>
  <si>
    <t>TRABAJADORES DE IETEL MANABI LTDA</t>
  </si>
  <si>
    <t>ATAHUALPA LTDA</t>
  </si>
  <si>
    <t>LOS CHASQUIS LTDA</t>
  </si>
  <si>
    <t>AEROTECNICOS FAE AEROCOOP LTDA</t>
  </si>
  <si>
    <t>LOS ANDES DEL COTOPAXI LTDA</t>
  </si>
  <si>
    <t>NUEVA FUERZA ALIANZA LTDA</t>
  </si>
  <si>
    <t>ANDRADE SEVILLA LTDA</t>
  </si>
  <si>
    <t>DE LOS EMPLEADOS Y TRABAJADORES DE LA ILUSTRE MUNICIPALIDAD DE AZOGUES CACMA LTDA</t>
  </si>
  <si>
    <t>ETG LTDA</t>
  </si>
  <si>
    <t>TAWANTINSUYU LTDA</t>
  </si>
  <si>
    <t>MARIA AUXILIADORA DE QUIROGA LTDA</t>
  </si>
  <si>
    <t>CRISTO REY LTDA</t>
  </si>
  <si>
    <t>NUEVA ALIANZA AMBATILLO LTDA</t>
  </si>
  <si>
    <t>CRECIENDO JUNTOS LTDA</t>
  </si>
  <si>
    <t>FRANDESC LTDA</t>
  </si>
  <si>
    <t>COLLAS LTDA</t>
  </si>
  <si>
    <t>FLAVIO ALFARO LTDA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</si>
  <si>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Todas las entidades financieras que conforman el segmento 1 consolidan con datos a marzo de 2018.</t>
    </r>
  </si>
  <si>
    <t>(2) 36 COAC consolidan con datos a marzo de 2018 y, 2 con información a febrero de 2018.</t>
  </si>
  <si>
    <t xml:space="preserve">TOTAL (1, 2) </t>
  </si>
  <si>
    <t>(2) 77 COAC consolidan con información a marzo de 2018 y, 5 COAC con datos a febrero de 2018.</t>
  </si>
  <si>
    <t>N/A</t>
  </si>
  <si>
    <t>(2) Sobre la base de la estructura de depósitos se contó con datos de los siguientes periodos: 32 COAC presentan información a marzo de 2018; 25 COAC con datos a diciembre, 9 COAC con información a septiembre, 84 a junio y 42 a marzo, todas correspondientes del año 2017; 67 COAC con datos de diferentes periodos del año 2016; 3 COAC  con información de varios periodos del año 2015; y,  1 COAC con datos de septiembre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</si>
</sst>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4" fontId="2" fillId="2" borderId="7" xfId="1" applyNumberFormat="1" applyFont="1" applyFill="1" applyBorder="1"/>
    <xf numFmtId="165" fontId="1" fillId="0" borderId="2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5" fontId="0" fillId="0" borderId="3" xfId="3" applyNumberFormat="1" applyFont="1" applyBorder="1"/>
    <xf numFmtId="165" fontId="1" fillId="0" borderId="0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/>
    <xf numFmtId="164" fontId="2" fillId="2" borderId="7" xfId="1" applyNumberFormat="1" applyFont="1" applyFill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4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5" fontId="1" fillId="0" borderId="3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5" fontId="2" fillId="9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164" fontId="1" fillId="0" borderId="2" xfId="1" applyNumberFormat="1" applyFont="1" applyBorder="1" applyAlignment="1">
      <alignment vertical="center" wrapText="1"/>
    </xf>
    <xf numFmtId="164" fontId="1" fillId="0" borderId="3" xfId="1" applyNumberFormat="1" applyFont="1" applyBorder="1" applyAlignment="1">
      <alignment vertical="center" wrapText="1"/>
    </xf>
    <xf numFmtId="165" fontId="1" fillId="0" borderId="3" xfId="3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 wrapText="1"/>
    </xf>
    <xf numFmtId="9" fontId="0" fillId="0" borderId="0" xfId="3" applyFont="1"/>
    <xf numFmtId="3" fontId="0" fillId="0" borderId="0" xfId="0" applyNumberFormat="1" applyFill="1"/>
    <xf numFmtId="0" fontId="1" fillId="0" borderId="3" xfId="0" applyFont="1" applyFill="1" applyBorder="1" applyAlignment="1">
      <alignment horizontal="left" vertical="center" wrapText="1"/>
    </xf>
    <xf numFmtId="164" fontId="1" fillId="0" borderId="3" xfId="1" applyNumberFormat="1" applyFont="1" applyFill="1" applyBorder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justify" wrapText="1"/>
    </xf>
    <xf numFmtId="165" fontId="1" fillId="0" borderId="3" xfId="3" applyNumberFormat="1" applyFont="1" applyBorder="1"/>
    <xf numFmtId="10" fontId="0" fillId="0" borderId="0" xfId="3" applyNumberFormat="1" applyFont="1"/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00"/>
              <a:t>Porcentaje</a:t>
            </a:r>
            <a:r>
              <a:rPr lang="es-EC" sz="1000" baseline="0"/>
              <a:t> de clientes que recuperan la totalidad de sus depósitos</a:t>
            </a:r>
            <a:endParaRPr lang="es-EC" sz="1000"/>
          </a:p>
        </c:rich>
      </c:tx>
      <c:layout>
        <c:manualLayout>
          <c:xMode val="edge"/>
          <c:yMode val="edge"/>
          <c:x val="0.1374026684164479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SFP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SFP'!$H$12</c:f>
              <c:numCache>
                <c:formatCode>0.0%</c:formatCode>
                <c:ptCount val="1"/>
                <c:pt idx="0">
                  <c:v>0.98932226613252017</c:v>
                </c:pt>
              </c:numCache>
            </c:numRef>
          </c:val>
        </c:ser>
        <c:ser>
          <c:idx val="1"/>
          <c:order val="1"/>
          <c:tx>
            <c:v>SFPS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SFPS'!$H$16</c:f>
              <c:numCache>
                <c:formatCode>0.0%</c:formatCode>
                <c:ptCount val="1"/>
                <c:pt idx="0">
                  <c:v>0.98261333813527463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794880"/>
        <c:axId val="330796560"/>
      </c:barChart>
      <c:catAx>
        <c:axId val="330794880"/>
        <c:scaling>
          <c:orientation val="minMax"/>
        </c:scaling>
        <c:delete val="1"/>
        <c:axPos val="b"/>
        <c:majorTickMark val="none"/>
        <c:minorTickMark val="none"/>
        <c:tickLblPos val="nextTo"/>
        <c:crossAx val="330796560"/>
        <c:crosses val="autoZero"/>
        <c:auto val="1"/>
        <c:lblAlgn val="ctr"/>
        <c:lblOffset val="100"/>
        <c:noMultiLvlLbl val="0"/>
      </c:catAx>
      <c:valAx>
        <c:axId val="330796560"/>
        <c:scaling>
          <c:orientation val="minMax"/>
          <c:min val="0.95000000000000007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3079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733425</xdr:colOff>
      <xdr:row>6</xdr:row>
      <xdr:rowOff>52387</xdr:rowOff>
    </xdr:from>
    <xdr:to>
      <xdr:col>14</xdr:col>
      <xdr:colOff>676275</xdr:colOff>
      <xdr:row>20</xdr:row>
      <xdr:rowOff>80962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K4" sqref="K4"/>
    </sheetView>
  </sheetViews>
  <sheetFormatPr baseColWidth="10" defaultColWidth="11.5703125" defaultRowHeight="15" x14ac:dyDescent="0.25"/>
  <cols>
    <col min="1" max="1" width="11.5703125" style="28"/>
    <col min="2" max="2" width="6.5703125" style="28" bestFit="1" customWidth="1"/>
    <col min="3" max="6" width="11.5703125" style="28"/>
    <col min="7" max="7" width="17.85546875" style="28" customWidth="1"/>
    <col min="8" max="16384" width="11.5703125" style="28"/>
  </cols>
  <sheetData>
    <row r="2" spans="2:8" x14ac:dyDescent="0.25">
      <c r="G2" s="86" t="s">
        <v>452</v>
      </c>
      <c r="H2" s="86"/>
    </row>
    <row r="3" spans="2:8" x14ac:dyDescent="0.25">
      <c r="G3" s="86"/>
      <c r="H3" s="86"/>
    </row>
    <row r="4" spans="2:8" x14ac:dyDescent="0.25">
      <c r="G4" s="86"/>
      <c r="H4" s="86"/>
    </row>
    <row r="5" spans="2:8" x14ac:dyDescent="0.25">
      <c r="G5" s="86"/>
      <c r="H5" s="86"/>
    </row>
    <row r="6" spans="2:8" x14ac:dyDescent="0.25">
      <c r="G6" s="86"/>
      <c r="H6" s="86"/>
    </row>
    <row r="8" spans="2:8" ht="18.75" x14ac:dyDescent="0.3">
      <c r="B8" s="89" t="s">
        <v>63</v>
      </c>
      <c r="C8" s="89"/>
      <c r="D8" s="89"/>
      <c r="E8" s="89"/>
      <c r="F8" s="89"/>
      <c r="G8" s="89"/>
      <c r="H8" s="89"/>
    </row>
    <row r="10" spans="2:8" x14ac:dyDescent="0.25">
      <c r="B10" s="31" t="s">
        <v>64</v>
      </c>
      <c r="C10" s="90" t="s">
        <v>15</v>
      </c>
      <c r="D10" s="90"/>
      <c r="E10" s="90"/>
      <c r="F10" s="90"/>
      <c r="G10" s="90"/>
      <c r="H10" s="91"/>
    </row>
    <row r="11" spans="2:8" x14ac:dyDescent="0.25">
      <c r="B11" s="29" t="s">
        <v>65</v>
      </c>
      <c r="C11" s="92" t="s">
        <v>13</v>
      </c>
      <c r="D11" s="92"/>
      <c r="E11" s="92"/>
      <c r="F11" s="92"/>
      <c r="G11" s="92"/>
      <c r="H11" s="93"/>
    </row>
    <row r="12" spans="2:8" x14ac:dyDescent="0.25">
      <c r="B12" s="29" t="s">
        <v>66</v>
      </c>
      <c r="C12" s="94" t="s">
        <v>14</v>
      </c>
      <c r="D12" s="92"/>
      <c r="E12" s="92"/>
      <c r="F12" s="92"/>
      <c r="G12" s="92"/>
      <c r="H12" s="93"/>
    </row>
    <row r="14" spans="2:8" x14ac:dyDescent="0.25">
      <c r="B14" s="33" t="s">
        <v>67</v>
      </c>
      <c r="C14" s="97" t="s">
        <v>18</v>
      </c>
      <c r="D14" s="97"/>
      <c r="E14" s="97"/>
      <c r="F14" s="97"/>
      <c r="G14" s="97"/>
      <c r="H14" s="98"/>
    </row>
    <row r="15" spans="2:8" x14ac:dyDescent="0.25">
      <c r="B15" s="29" t="s">
        <v>68</v>
      </c>
      <c r="C15" s="92" t="s">
        <v>13</v>
      </c>
      <c r="D15" s="92"/>
      <c r="E15" s="92"/>
      <c r="F15" s="92"/>
      <c r="G15" s="92"/>
      <c r="H15" s="93"/>
    </row>
    <row r="16" spans="2:8" x14ac:dyDescent="0.25">
      <c r="B16" s="29" t="s">
        <v>69</v>
      </c>
      <c r="C16" s="94" t="s">
        <v>41</v>
      </c>
      <c r="D16" s="92"/>
      <c r="E16" s="92"/>
      <c r="F16" s="92"/>
      <c r="G16" s="92"/>
      <c r="H16" s="93"/>
    </row>
    <row r="17" spans="2:8" x14ac:dyDescent="0.25">
      <c r="B17" s="29" t="s">
        <v>70</v>
      </c>
      <c r="C17" s="94" t="s">
        <v>42</v>
      </c>
      <c r="D17" s="92"/>
      <c r="E17" s="92"/>
      <c r="F17" s="92"/>
      <c r="G17" s="92"/>
      <c r="H17" s="93"/>
    </row>
    <row r="18" spans="2:8" x14ac:dyDescent="0.25">
      <c r="B18" s="30" t="s">
        <v>71</v>
      </c>
      <c r="C18" s="95" t="s">
        <v>43</v>
      </c>
      <c r="D18" s="95"/>
      <c r="E18" s="95"/>
      <c r="F18" s="95"/>
      <c r="G18" s="95"/>
      <c r="H18" s="96"/>
    </row>
    <row r="19" spans="2:8" x14ac:dyDescent="0.25">
      <c r="B19" s="30" t="s">
        <v>72</v>
      </c>
      <c r="C19" s="95" t="s">
        <v>44</v>
      </c>
      <c r="D19" s="95"/>
      <c r="E19" s="95"/>
      <c r="F19" s="95"/>
      <c r="G19" s="95"/>
      <c r="H19" s="96"/>
    </row>
    <row r="20" spans="2:8" x14ac:dyDescent="0.25">
      <c r="B20" s="54"/>
      <c r="C20" s="55"/>
      <c r="D20" s="55"/>
      <c r="E20" s="55"/>
      <c r="F20" s="55"/>
      <c r="G20" s="55"/>
      <c r="H20" s="55"/>
    </row>
    <row r="21" spans="2:8" x14ac:dyDescent="0.25">
      <c r="B21" s="87" t="s">
        <v>46</v>
      </c>
      <c r="C21" s="87"/>
      <c r="D21" s="87"/>
      <c r="E21" s="87"/>
      <c r="F21" s="87"/>
      <c r="G21" s="87"/>
      <c r="H21" s="87"/>
    </row>
    <row r="22" spans="2:8" x14ac:dyDescent="0.25">
      <c r="B22" s="35" t="s">
        <v>53</v>
      </c>
      <c r="C22" s="88" t="s">
        <v>55</v>
      </c>
      <c r="D22" s="88"/>
      <c r="E22" s="88"/>
      <c r="F22" s="88"/>
      <c r="G22" s="88"/>
      <c r="H22" s="88"/>
    </row>
    <row r="23" spans="2:8" x14ac:dyDescent="0.25">
      <c r="B23" s="35" t="s">
        <v>56</v>
      </c>
      <c r="C23" s="88" t="s">
        <v>54</v>
      </c>
      <c r="D23" s="88"/>
      <c r="E23" s="88"/>
      <c r="F23" s="88"/>
      <c r="G23" s="88"/>
      <c r="H23" s="88"/>
    </row>
    <row r="24" spans="2:8" x14ac:dyDescent="0.25">
      <c r="B24" s="35" t="s">
        <v>20</v>
      </c>
      <c r="C24" s="88" t="s">
        <v>59</v>
      </c>
      <c r="D24" s="88"/>
      <c r="E24" s="88"/>
      <c r="F24" s="88"/>
      <c r="G24" s="88"/>
      <c r="H24" s="88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RowHeight="15" x14ac:dyDescent="0.25"/>
  <cols>
    <col min="1" max="1" width="27.7109375" customWidth="1"/>
    <col min="2" max="2" width="11.7109375" customWidth="1"/>
    <col min="3" max="3" width="23.5703125" bestFit="1" customWidth="1"/>
    <col min="4" max="4" width="17" customWidth="1"/>
    <col min="5" max="5" width="17" style="40" customWidth="1"/>
    <col min="6" max="6" width="16.140625" customWidth="1"/>
    <col min="7" max="7" width="16.140625" style="40" customWidth="1"/>
    <col min="8" max="8" width="16.42578125" customWidth="1"/>
  </cols>
  <sheetData>
    <row r="2" spans="2:8" ht="15.75" x14ac:dyDescent="0.25">
      <c r="B2" s="101" t="s">
        <v>11</v>
      </c>
      <c r="C2" s="101"/>
      <c r="D2" s="101"/>
      <c r="E2" s="101"/>
      <c r="F2" s="101"/>
      <c r="G2" s="101"/>
      <c r="H2" s="101"/>
    </row>
    <row r="3" spans="2:8" x14ac:dyDescent="0.25">
      <c r="B3" s="102" t="s">
        <v>362</v>
      </c>
      <c r="C3" s="102"/>
      <c r="D3" s="102"/>
      <c r="E3" s="102"/>
      <c r="F3" s="102"/>
      <c r="G3" s="102"/>
      <c r="H3" s="102"/>
    </row>
    <row r="4" spans="2:8" x14ac:dyDescent="0.25">
      <c r="B4" s="102" t="s">
        <v>453</v>
      </c>
      <c r="C4" s="102"/>
      <c r="D4" s="102"/>
      <c r="E4" s="102"/>
      <c r="F4" s="102"/>
      <c r="G4" s="102"/>
      <c r="H4" s="102"/>
    </row>
    <row r="5" spans="2:8" x14ac:dyDescent="0.25">
      <c r="B5" s="103" t="s">
        <v>45</v>
      </c>
      <c r="C5" s="103"/>
      <c r="D5" s="103"/>
      <c r="E5" s="103"/>
      <c r="F5" s="103"/>
      <c r="G5" s="103"/>
      <c r="H5" s="103"/>
    </row>
    <row r="6" spans="2:8" x14ac:dyDescent="0.25">
      <c r="B6" s="107" t="s">
        <v>16</v>
      </c>
      <c r="C6" s="107"/>
      <c r="D6" s="13"/>
      <c r="E6" s="41"/>
      <c r="F6" s="13"/>
      <c r="G6" s="41"/>
      <c r="H6" s="13"/>
    </row>
    <row r="7" spans="2:8" x14ac:dyDescent="0.25">
      <c r="B7" s="20"/>
      <c r="C7" s="20"/>
      <c r="D7" s="20"/>
      <c r="E7" s="41"/>
      <c r="F7" s="20"/>
      <c r="G7" s="41"/>
      <c r="H7" s="20"/>
    </row>
    <row r="8" spans="2:8" ht="15" customHeight="1" x14ac:dyDescent="0.25">
      <c r="B8" s="104" t="s">
        <v>8</v>
      </c>
      <c r="C8" s="104" t="s">
        <v>361</v>
      </c>
      <c r="D8" s="104" t="s">
        <v>48</v>
      </c>
      <c r="E8" s="104" t="s">
        <v>50</v>
      </c>
      <c r="F8" s="104" t="s">
        <v>49</v>
      </c>
      <c r="G8" s="104" t="s">
        <v>60</v>
      </c>
      <c r="H8" s="104" t="s">
        <v>52</v>
      </c>
    </row>
    <row r="9" spans="2:8" x14ac:dyDescent="0.25">
      <c r="B9" s="105"/>
      <c r="C9" s="105"/>
      <c r="D9" s="105"/>
      <c r="E9" s="105"/>
      <c r="F9" s="105"/>
      <c r="G9" s="105"/>
      <c r="H9" s="105"/>
    </row>
    <row r="10" spans="2:8" x14ac:dyDescent="0.25">
      <c r="B10" s="106"/>
      <c r="C10" s="106"/>
      <c r="D10" s="106"/>
      <c r="E10" s="106"/>
      <c r="F10" s="106"/>
      <c r="G10" s="106"/>
      <c r="H10" s="106"/>
    </row>
    <row r="11" spans="2:8" x14ac:dyDescent="0.25">
      <c r="B11" s="14">
        <f>+COUNTA(BANCOS!B11:B34)</f>
        <v>24</v>
      </c>
      <c r="C11" s="15" t="s">
        <v>1</v>
      </c>
      <c r="D11" s="23">
        <f>+BANCOS!C35</f>
        <v>30780057142.74036</v>
      </c>
      <c r="E11" s="42">
        <f>+BANCOS!D35</f>
        <v>10263601</v>
      </c>
      <c r="F11" s="23">
        <f>+BANCOS!I35</f>
        <v>11957701754.559977</v>
      </c>
      <c r="G11" s="42">
        <f>+BANCOS!F35</f>
        <v>10154009</v>
      </c>
      <c r="H11" s="27">
        <f>+G11/E11</f>
        <v>0.98932226613252017</v>
      </c>
    </row>
    <row r="12" spans="2:8" x14ac:dyDescent="0.25">
      <c r="B12" s="18">
        <f>+SUM(B11:B11)</f>
        <v>24</v>
      </c>
      <c r="C12" s="19" t="s">
        <v>0</v>
      </c>
      <c r="D12" s="25">
        <f>+SUM(D11:D11)</f>
        <v>30780057142.74036</v>
      </c>
      <c r="E12" s="44">
        <f>+SUM(E11:E11)</f>
        <v>10263601</v>
      </c>
      <c r="F12" s="44">
        <f>+SUM(F11:F11)</f>
        <v>11957701754.559977</v>
      </c>
      <c r="G12" s="44">
        <f>+SUM(G11:G11)</f>
        <v>10154009</v>
      </c>
      <c r="H12" s="47">
        <f>+G12/E12</f>
        <v>0.98932226613252017</v>
      </c>
    </row>
    <row r="13" spans="2:8" x14ac:dyDescent="0.25">
      <c r="B13" s="1"/>
      <c r="C13" s="99" t="s">
        <v>367</v>
      </c>
      <c r="D13" s="100"/>
      <c r="E13" s="48">
        <v>1437423469.71</v>
      </c>
      <c r="H13" s="2"/>
    </row>
    <row r="14" spans="2:8" x14ac:dyDescent="0.25">
      <c r="B14" s="12" t="s">
        <v>12</v>
      </c>
    </row>
    <row r="15" spans="2:8" x14ac:dyDescent="0.25">
      <c r="B15" s="52" t="s">
        <v>119</v>
      </c>
    </row>
    <row r="16" spans="2:8" x14ac:dyDescent="0.25">
      <c r="B16" s="1" t="s">
        <v>366</v>
      </c>
    </row>
    <row r="17" spans="2:2" x14ac:dyDescent="0.25">
      <c r="B17" s="1"/>
    </row>
    <row r="18" spans="2:2" x14ac:dyDescent="0.25">
      <c r="B18" s="1"/>
    </row>
    <row r="19" spans="2:2" s="40" customFormat="1" x14ac:dyDescent="0.25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showGridLines="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B6" sqref="B6:C6"/>
    </sheetView>
  </sheetViews>
  <sheetFormatPr baseColWidth="10" defaultRowHeight="15" x14ac:dyDescent="0.25"/>
  <cols>
    <col min="1" max="1" width="16.42578125" customWidth="1"/>
    <col min="2" max="2" width="19.85546875" customWidth="1"/>
    <col min="3" max="3" width="16.7109375" customWidth="1"/>
    <col min="4" max="4" width="12.140625" bestFit="1" customWidth="1"/>
    <col min="5" max="5" width="15.5703125" bestFit="1" customWidth="1"/>
    <col min="6" max="6" width="12.5703125" customWidth="1"/>
    <col min="7" max="7" width="15.5703125" bestFit="1" customWidth="1"/>
    <col min="8" max="8" width="11.5703125" bestFit="1" customWidth="1"/>
    <col min="9" max="9" width="15.85546875" customWidth="1"/>
    <col min="10" max="10" width="16" customWidth="1"/>
  </cols>
  <sheetData>
    <row r="2" spans="2:10" ht="15.6" customHeight="1" x14ac:dyDescent="0.25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0" ht="14.45" customHeight="1" x14ac:dyDescent="0.25">
      <c r="B3" s="102" t="s">
        <v>7</v>
      </c>
      <c r="C3" s="102"/>
      <c r="D3" s="102"/>
      <c r="E3" s="102"/>
      <c r="F3" s="102"/>
      <c r="G3" s="102"/>
      <c r="H3" s="102"/>
      <c r="I3" s="102"/>
      <c r="J3" s="102"/>
    </row>
    <row r="4" spans="2:10" x14ac:dyDescent="0.25">
      <c r="B4" s="102" t="s">
        <v>453</v>
      </c>
      <c r="C4" s="102"/>
      <c r="D4" s="102"/>
      <c r="E4" s="102"/>
      <c r="F4" s="102"/>
      <c r="G4" s="102"/>
      <c r="H4" s="102"/>
      <c r="I4" s="102"/>
      <c r="J4" s="102"/>
    </row>
    <row r="5" spans="2:10" ht="14.45" customHeight="1" x14ac:dyDescent="0.25">
      <c r="B5" s="103" t="s">
        <v>51</v>
      </c>
      <c r="C5" s="103"/>
      <c r="D5" s="103"/>
      <c r="E5" s="103"/>
      <c r="F5" s="103"/>
      <c r="G5" s="103"/>
      <c r="H5" s="103"/>
      <c r="I5" s="103"/>
      <c r="J5" s="103"/>
    </row>
    <row r="6" spans="2:10" x14ac:dyDescent="0.25">
      <c r="B6" s="107" t="s">
        <v>16</v>
      </c>
      <c r="C6" s="107"/>
      <c r="D6" s="10"/>
      <c r="E6" s="10"/>
      <c r="F6" s="10"/>
      <c r="G6" s="10"/>
      <c r="H6" s="10"/>
      <c r="I6" s="10"/>
      <c r="J6" s="10"/>
    </row>
    <row r="7" spans="2:10" x14ac:dyDescent="0.25">
      <c r="B7" s="32"/>
      <c r="C7" s="32"/>
      <c r="D7" s="10"/>
      <c r="E7" s="10"/>
      <c r="F7" s="10"/>
      <c r="G7" s="10"/>
      <c r="H7" s="10"/>
      <c r="I7" s="10"/>
      <c r="J7" s="10"/>
    </row>
    <row r="8" spans="2:10" ht="14.45" customHeight="1" x14ac:dyDescent="0.25">
      <c r="B8" s="104" t="s">
        <v>1</v>
      </c>
      <c r="C8" s="104" t="s">
        <v>48</v>
      </c>
      <c r="D8" s="104" t="s">
        <v>50</v>
      </c>
      <c r="E8" s="108" t="s">
        <v>19</v>
      </c>
      <c r="F8" s="109"/>
      <c r="G8" s="109"/>
      <c r="H8" s="109"/>
      <c r="I8" s="109"/>
      <c r="J8" s="110"/>
    </row>
    <row r="9" spans="2:10" ht="15" customHeight="1" x14ac:dyDescent="0.25">
      <c r="B9" s="105"/>
      <c r="C9" s="105"/>
      <c r="D9" s="105"/>
      <c r="E9" s="106" t="s">
        <v>2</v>
      </c>
      <c r="F9" s="106"/>
      <c r="G9" s="106" t="s">
        <v>3</v>
      </c>
      <c r="H9" s="106"/>
      <c r="I9" s="105" t="s">
        <v>49</v>
      </c>
      <c r="J9" s="105" t="s">
        <v>52</v>
      </c>
    </row>
    <row r="10" spans="2:10" ht="48.75" customHeight="1" x14ac:dyDescent="0.25">
      <c r="B10" s="106"/>
      <c r="C10" s="106"/>
      <c r="D10" s="106"/>
      <c r="E10" s="34" t="s">
        <v>4</v>
      </c>
      <c r="F10" s="34" t="s">
        <v>5</v>
      </c>
      <c r="G10" s="34" t="s">
        <v>6</v>
      </c>
      <c r="H10" s="34" t="s">
        <v>5</v>
      </c>
      <c r="I10" s="106"/>
      <c r="J10" s="106"/>
    </row>
    <row r="11" spans="2:10" x14ac:dyDescent="0.25">
      <c r="B11" s="58" t="s">
        <v>9</v>
      </c>
      <c r="C11" s="77">
        <v>8813070983.5100002</v>
      </c>
      <c r="D11" s="77">
        <v>3621680</v>
      </c>
      <c r="E11" s="77">
        <v>3143043149.0900002</v>
      </c>
      <c r="F11" s="77">
        <v>3586973</v>
      </c>
      <c r="G11" s="77">
        <v>1110624000</v>
      </c>
      <c r="H11" s="77">
        <v>34707</v>
      </c>
      <c r="I11" s="77">
        <v>4253667149.0900002</v>
      </c>
      <c r="J11" s="38">
        <v>0.99041687835479664</v>
      </c>
    </row>
    <row r="12" spans="2:10" x14ac:dyDescent="0.25">
      <c r="B12" s="6" t="s">
        <v>233</v>
      </c>
      <c r="C12" s="78">
        <v>4131706593.6300001</v>
      </c>
      <c r="D12" s="78">
        <v>1410247</v>
      </c>
      <c r="E12" s="78">
        <v>928836979.52999997</v>
      </c>
      <c r="F12" s="78">
        <v>1399080</v>
      </c>
      <c r="G12" s="78">
        <v>357344000</v>
      </c>
      <c r="H12" s="78">
        <v>11167</v>
      </c>
      <c r="I12" s="78">
        <v>1286180979.53</v>
      </c>
      <c r="J12" s="79">
        <v>0.99208152898038426</v>
      </c>
    </row>
    <row r="13" spans="2:10" x14ac:dyDescent="0.25">
      <c r="B13" s="6" t="s">
        <v>232</v>
      </c>
      <c r="C13" s="78">
        <v>3556744055.1900001</v>
      </c>
      <c r="D13" s="78">
        <v>635094</v>
      </c>
      <c r="E13" s="78">
        <v>945454684.25999999</v>
      </c>
      <c r="F13" s="78">
        <v>619608</v>
      </c>
      <c r="G13" s="78">
        <v>495552000</v>
      </c>
      <c r="H13" s="78">
        <v>15486</v>
      </c>
      <c r="I13" s="78">
        <v>1441006684.26</v>
      </c>
      <c r="J13" s="79">
        <v>0.97561620799440718</v>
      </c>
    </row>
    <row r="14" spans="2:10" s="40" customFormat="1" x14ac:dyDescent="0.25">
      <c r="B14" s="6" t="s">
        <v>234</v>
      </c>
      <c r="C14" s="78">
        <v>3130872405.21</v>
      </c>
      <c r="D14" s="78">
        <v>1583865</v>
      </c>
      <c r="E14" s="78">
        <v>892178146.09000003</v>
      </c>
      <c r="F14" s="78">
        <v>1573513</v>
      </c>
      <c r="G14" s="78">
        <v>331264000</v>
      </c>
      <c r="H14" s="78">
        <v>10352</v>
      </c>
      <c r="I14" s="78">
        <v>1223442146.0899999</v>
      </c>
      <c r="J14" s="79">
        <v>0.99346408942681352</v>
      </c>
    </row>
    <row r="15" spans="2:10" s="40" customFormat="1" x14ac:dyDescent="0.25">
      <c r="B15" s="6" t="s">
        <v>236</v>
      </c>
      <c r="C15" s="78">
        <v>2846830936.8499999</v>
      </c>
      <c r="D15" s="78">
        <v>396702</v>
      </c>
      <c r="E15" s="78">
        <v>443988041.85000002</v>
      </c>
      <c r="F15" s="78">
        <v>389099</v>
      </c>
      <c r="G15" s="78">
        <v>243296000</v>
      </c>
      <c r="H15" s="78">
        <v>7603</v>
      </c>
      <c r="I15" s="78">
        <v>687284041.85000002</v>
      </c>
      <c r="J15" s="79">
        <v>0.98083448028999098</v>
      </c>
    </row>
    <row r="16" spans="2:10" x14ac:dyDescent="0.25">
      <c r="B16" s="6" t="s">
        <v>235</v>
      </c>
      <c r="C16" s="78">
        <v>2583784208.4403563</v>
      </c>
      <c r="D16" s="78">
        <v>513224</v>
      </c>
      <c r="E16" s="78">
        <v>554113936.33997726</v>
      </c>
      <c r="F16" s="78">
        <v>505428</v>
      </c>
      <c r="G16" s="78">
        <v>249472000</v>
      </c>
      <c r="H16" s="78">
        <v>7796</v>
      </c>
      <c r="I16" s="78">
        <v>803585936.33997726</v>
      </c>
      <c r="J16" s="79">
        <v>0.98480975168737239</v>
      </c>
    </row>
    <row r="17" spans="2:10" x14ac:dyDescent="0.25">
      <c r="B17" s="6" t="s">
        <v>324</v>
      </c>
      <c r="C17" s="78">
        <v>1429706274.5899999</v>
      </c>
      <c r="D17" s="78">
        <v>514024</v>
      </c>
      <c r="E17" s="78">
        <v>433669340.24000001</v>
      </c>
      <c r="F17" s="78">
        <v>507689</v>
      </c>
      <c r="G17" s="78">
        <v>202720000</v>
      </c>
      <c r="H17" s="78">
        <v>6335</v>
      </c>
      <c r="I17" s="78">
        <v>636389340.24000001</v>
      </c>
      <c r="J17" s="79">
        <v>0.98767567273123436</v>
      </c>
    </row>
    <row r="18" spans="2:10" x14ac:dyDescent="0.25">
      <c r="B18" s="6" t="s">
        <v>363</v>
      </c>
      <c r="C18" s="78">
        <v>911019905.17999995</v>
      </c>
      <c r="D18" s="78">
        <v>100428</v>
      </c>
      <c r="E18" s="78">
        <v>96300473.010000005</v>
      </c>
      <c r="F18" s="78">
        <v>96542</v>
      </c>
      <c r="G18" s="78">
        <v>124352000</v>
      </c>
      <c r="H18" s="78">
        <v>3886</v>
      </c>
      <c r="I18" s="78">
        <v>220652473.00999999</v>
      </c>
      <c r="J18" s="79">
        <v>0.96130561198072251</v>
      </c>
    </row>
    <row r="19" spans="2:10" x14ac:dyDescent="0.25">
      <c r="B19" s="6" t="s">
        <v>237</v>
      </c>
      <c r="C19" s="78">
        <v>663909143</v>
      </c>
      <c r="D19" s="78">
        <v>210090</v>
      </c>
      <c r="E19" s="78">
        <v>219084111.77000001</v>
      </c>
      <c r="F19" s="78">
        <v>206789</v>
      </c>
      <c r="G19" s="78">
        <v>105632000</v>
      </c>
      <c r="H19" s="78">
        <v>3301</v>
      </c>
      <c r="I19" s="78">
        <v>324716111.76999998</v>
      </c>
      <c r="J19" s="79">
        <v>0.98428768622971108</v>
      </c>
    </row>
    <row r="20" spans="2:10" x14ac:dyDescent="0.25">
      <c r="B20" s="6" t="s">
        <v>10</v>
      </c>
      <c r="C20" s="78">
        <v>661741191.67999995</v>
      </c>
      <c r="D20" s="78">
        <v>249558</v>
      </c>
      <c r="E20" s="78">
        <v>213085028.96000001</v>
      </c>
      <c r="F20" s="78">
        <v>247188</v>
      </c>
      <c r="G20" s="78">
        <v>75840000</v>
      </c>
      <c r="H20" s="78">
        <v>2370</v>
      </c>
      <c r="I20" s="78">
        <v>288925028.95999998</v>
      </c>
      <c r="J20" s="118">
        <v>0.99050320967470484</v>
      </c>
    </row>
    <row r="21" spans="2:10" x14ac:dyDescent="0.25">
      <c r="B21" s="17" t="s">
        <v>244</v>
      </c>
      <c r="C21" s="50">
        <v>507235205.73000002</v>
      </c>
      <c r="D21" s="50">
        <v>458</v>
      </c>
      <c r="E21" s="50">
        <v>1133766.1299999999</v>
      </c>
      <c r="F21" s="50">
        <v>109</v>
      </c>
      <c r="G21" s="50">
        <v>11168000</v>
      </c>
      <c r="H21" s="50">
        <v>349</v>
      </c>
      <c r="I21" s="50">
        <v>12301766.130000001</v>
      </c>
      <c r="J21" s="79">
        <v>0.23799126637554585</v>
      </c>
    </row>
    <row r="22" spans="2:10" x14ac:dyDescent="0.25">
      <c r="B22" s="6" t="s">
        <v>239</v>
      </c>
      <c r="C22" s="78">
        <v>412613299.55000001</v>
      </c>
      <c r="D22" s="78">
        <v>113727</v>
      </c>
      <c r="E22" s="78">
        <v>109578778.01000001</v>
      </c>
      <c r="F22" s="78">
        <v>111629</v>
      </c>
      <c r="G22" s="78">
        <v>67136000</v>
      </c>
      <c r="H22" s="78">
        <v>2098</v>
      </c>
      <c r="I22" s="78">
        <v>176714778.00999999</v>
      </c>
      <c r="J22" s="79">
        <v>0.98155231387445374</v>
      </c>
    </row>
    <row r="23" spans="2:10" x14ac:dyDescent="0.25">
      <c r="B23" s="6" t="s">
        <v>238</v>
      </c>
      <c r="C23" s="78">
        <v>372485163.26999998</v>
      </c>
      <c r="D23" s="78">
        <v>146470</v>
      </c>
      <c r="E23" s="78">
        <v>151024945.08000001</v>
      </c>
      <c r="F23" s="78">
        <v>144670</v>
      </c>
      <c r="G23" s="78">
        <v>57600000</v>
      </c>
      <c r="H23" s="78">
        <v>1800</v>
      </c>
      <c r="I23" s="78">
        <v>208624945.08000001</v>
      </c>
      <c r="J23" s="79">
        <v>0.9877107940192531</v>
      </c>
    </row>
    <row r="24" spans="2:10" s="40" customFormat="1" x14ac:dyDescent="0.25">
      <c r="B24" s="6" t="s">
        <v>240</v>
      </c>
      <c r="C24" s="78">
        <v>172577505.66</v>
      </c>
      <c r="D24" s="78">
        <v>39100</v>
      </c>
      <c r="E24" s="78">
        <v>40997167.340000004</v>
      </c>
      <c r="F24" s="78">
        <v>38609</v>
      </c>
      <c r="G24" s="78">
        <v>15712000</v>
      </c>
      <c r="H24" s="78">
        <v>491</v>
      </c>
      <c r="I24" s="78">
        <v>56709167.340000004</v>
      </c>
      <c r="J24" s="79">
        <v>0.9874424552429667</v>
      </c>
    </row>
    <row r="25" spans="2:10" x14ac:dyDescent="0.25">
      <c r="B25" s="6" t="s">
        <v>370</v>
      </c>
      <c r="C25" s="78">
        <v>158536613.91</v>
      </c>
      <c r="D25" s="78">
        <v>446472</v>
      </c>
      <c r="E25" s="78">
        <v>146633072.06999999</v>
      </c>
      <c r="F25" s="78">
        <v>446469</v>
      </c>
      <c r="G25" s="78">
        <v>96000</v>
      </c>
      <c r="H25" s="78">
        <v>3</v>
      </c>
      <c r="I25" s="78">
        <v>146729072.06999999</v>
      </c>
      <c r="J25" s="79">
        <v>0.999993280653658</v>
      </c>
    </row>
    <row r="26" spans="2:10" s="40" customFormat="1" x14ac:dyDescent="0.25">
      <c r="B26" s="6" t="s">
        <v>241</v>
      </c>
      <c r="C26" s="78">
        <v>146002418.65000001</v>
      </c>
      <c r="D26" s="78">
        <v>4667</v>
      </c>
      <c r="E26" s="78">
        <v>16306413.67</v>
      </c>
      <c r="F26" s="78">
        <v>4081</v>
      </c>
      <c r="G26" s="78">
        <v>18752000</v>
      </c>
      <c r="H26" s="78">
        <v>586</v>
      </c>
      <c r="I26" s="78">
        <v>35058413.670000002</v>
      </c>
      <c r="J26" s="79">
        <v>0.87443754017570174</v>
      </c>
    </row>
    <row r="27" spans="2:10" x14ac:dyDescent="0.25">
      <c r="B27" s="6" t="s">
        <v>318</v>
      </c>
      <c r="C27" s="78">
        <v>127087008.34999999</v>
      </c>
      <c r="D27" s="78">
        <v>99605</v>
      </c>
      <c r="E27" s="78">
        <v>46721205.32</v>
      </c>
      <c r="F27" s="78">
        <v>99167</v>
      </c>
      <c r="G27" s="78">
        <v>14016000</v>
      </c>
      <c r="H27" s="78">
        <v>438</v>
      </c>
      <c r="I27" s="78">
        <v>60737205.32</v>
      </c>
      <c r="J27" s="79">
        <v>0.99560263039004071</v>
      </c>
    </row>
    <row r="28" spans="2:10" x14ac:dyDescent="0.25">
      <c r="B28" s="6" t="s">
        <v>242</v>
      </c>
      <c r="C28" s="78">
        <v>43168477.380000003</v>
      </c>
      <c r="D28" s="78">
        <v>33297</v>
      </c>
      <c r="E28" s="78">
        <v>23015891.969999999</v>
      </c>
      <c r="F28" s="78">
        <v>33094</v>
      </c>
      <c r="G28" s="78">
        <v>6496000</v>
      </c>
      <c r="H28" s="78">
        <v>203</v>
      </c>
      <c r="I28" s="78">
        <v>29511891.969999999</v>
      </c>
      <c r="J28" s="79">
        <v>0.99390335465657564</v>
      </c>
    </row>
    <row r="29" spans="2:10" x14ac:dyDescent="0.25">
      <c r="B29" s="6" t="s">
        <v>247</v>
      </c>
      <c r="C29" s="78">
        <v>36539644.32</v>
      </c>
      <c r="D29" s="78">
        <v>65619</v>
      </c>
      <c r="E29" s="78">
        <v>13407840.32</v>
      </c>
      <c r="F29" s="78">
        <v>65392</v>
      </c>
      <c r="G29" s="78">
        <v>7264000</v>
      </c>
      <c r="H29" s="78">
        <v>227</v>
      </c>
      <c r="I29" s="78">
        <v>20671840.32</v>
      </c>
      <c r="J29" s="36">
        <v>0.99654063609625265</v>
      </c>
    </row>
    <row r="30" spans="2:10" x14ac:dyDescent="0.25">
      <c r="B30" s="6" t="s">
        <v>243</v>
      </c>
      <c r="C30" s="78">
        <v>23712286.309999999</v>
      </c>
      <c r="D30" s="78">
        <v>13103</v>
      </c>
      <c r="E30" s="78">
        <v>8209182.54</v>
      </c>
      <c r="F30" s="78">
        <v>12932</v>
      </c>
      <c r="G30" s="78">
        <v>5472000</v>
      </c>
      <c r="H30" s="78">
        <v>171</v>
      </c>
      <c r="I30" s="78">
        <v>13681182.539999999</v>
      </c>
      <c r="J30" s="79">
        <v>0.9869495535373578</v>
      </c>
    </row>
    <row r="31" spans="2:10" x14ac:dyDescent="0.25">
      <c r="B31" s="17" t="s">
        <v>246</v>
      </c>
      <c r="C31" s="50">
        <v>18956572.559999999</v>
      </c>
      <c r="D31" s="50">
        <v>37339</v>
      </c>
      <c r="E31" s="50">
        <v>9803828.3399999999</v>
      </c>
      <c r="F31" s="50">
        <v>37255</v>
      </c>
      <c r="G31" s="50">
        <v>2688000</v>
      </c>
      <c r="H31" s="50">
        <v>84</v>
      </c>
      <c r="I31" s="50">
        <v>12491828.34</v>
      </c>
      <c r="J31" s="79">
        <v>0.99775034146602748</v>
      </c>
    </row>
    <row r="32" spans="2:10" x14ac:dyDescent="0.25">
      <c r="B32" s="6" t="s">
        <v>245</v>
      </c>
      <c r="C32" s="78">
        <v>18697078.34</v>
      </c>
      <c r="D32" s="78">
        <v>18011</v>
      </c>
      <c r="E32" s="78">
        <v>9528469.0899999999</v>
      </c>
      <c r="F32" s="78">
        <v>17939</v>
      </c>
      <c r="G32" s="78">
        <v>2304000</v>
      </c>
      <c r="H32" s="78">
        <v>72</v>
      </c>
      <c r="I32" s="78">
        <v>11832469.09</v>
      </c>
      <c r="J32" s="79">
        <v>0.99600244295152962</v>
      </c>
    </row>
    <row r="33" spans="2:10" x14ac:dyDescent="0.25">
      <c r="B33" s="6" t="s">
        <v>325</v>
      </c>
      <c r="C33" s="78">
        <v>8816559.0700000003</v>
      </c>
      <c r="D33" s="78">
        <v>10679</v>
      </c>
      <c r="E33" s="78">
        <v>3713899.62</v>
      </c>
      <c r="F33" s="78">
        <v>10629</v>
      </c>
      <c r="G33" s="78">
        <v>1600000</v>
      </c>
      <c r="H33" s="78">
        <v>50</v>
      </c>
      <c r="I33" s="78">
        <v>5313899.62</v>
      </c>
      <c r="J33" s="79">
        <v>0.99531791366232791</v>
      </c>
    </row>
    <row r="34" spans="2:10" x14ac:dyDescent="0.25">
      <c r="B34" s="84" t="s">
        <v>248</v>
      </c>
      <c r="C34" s="85">
        <v>4243612.3600000003</v>
      </c>
      <c r="D34" s="85">
        <v>142</v>
      </c>
      <c r="E34" s="85">
        <v>929403.92</v>
      </c>
      <c r="F34" s="85">
        <v>125</v>
      </c>
      <c r="G34" s="85">
        <v>544000</v>
      </c>
      <c r="H34" s="85">
        <v>17</v>
      </c>
      <c r="I34" s="85">
        <v>1473403.92</v>
      </c>
      <c r="J34" s="79">
        <v>0.88028169014084512</v>
      </c>
    </row>
    <row r="35" spans="2:10" x14ac:dyDescent="0.25">
      <c r="B35" s="11" t="s">
        <v>0</v>
      </c>
      <c r="C35" s="9">
        <v>30780057142.74036</v>
      </c>
      <c r="D35" s="9">
        <v>10263601</v>
      </c>
      <c r="E35" s="9">
        <v>8450757754.5599785</v>
      </c>
      <c r="F35" s="9">
        <v>10154009</v>
      </c>
      <c r="G35" s="9">
        <v>3506944000</v>
      </c>
      <c r="H35" s="9">
        <v>109592</v>
      </c>
      <c r="I35" s="9">
        <v>11957701754.559977</v>
      </c>
      <c r="J35" s="22">
        <v>0.98932226613252017</v>
      </c>
    </row>
    <row r="36" spans="2:10" x14ac:dyDescent="0.25">
      <c r="B36" s="12" t="s">
        <v>343</v>
      </c>
      <c r="C36" s="3"/>
      <c r="D36" s="4"/>
      <c r="E36" s="3"/>
      <c r="F36" s="4"/>
      <c r="G36" s="3"/>
      <c r="H36" s="4"/>
      <c r="I36" s="3"/>
      <c r="J36" s="37"/>
    </row>
    <row r="37" spans="2:10" x14ac:dyDescent="0.25">
      <c r="B37" s="1" t="s">
        <v>454</v>
      </c>
      <c r="I37" s="51"/>
    </row>
    <row r="38" spans="2:10" x14ac:dyDescent="0.25">
      <c r="B38" s="12"/>
    </row>
    <row r="39" spans="2:10" x14ac:dyDescent="0.25">
      <c r="B39" s="12"/>
      <c r="C39" s="51"/>
      <c r="D39" s="51"/>
      <c r="E39" s="51"/>
      <c r="F39" s="51"/>
      <c r="G39" s="51"/>
      <c r="H39" s="51"/>
      <c r="I39" s="51"/>
    </row>
    <row r="41" spans="2:10" x14ac:dyDescent="0.25">
      <c r="C41" s="51"/>
      <c r="D41" s="51"/>
      <c r="E41" s="51"/>
      <c r="F41" s="51"/>
      <c r="G41" s="51"/>
      <c r="H41" s="51"/>
      <c r="I41" s="51"/>
    </row>
    <row r="42" spans="2:10" x14ac:dyDescent="0.25">
      <c r="C42" s="53"/>
      <c r="D42" s="53"/>
      <c r="E42" s="53"/>
      <c r="F42" s="53"/>
      <c r="G42" s="53"/>
      <c r="H42" s="53"/>
      <c r="I42" s="53"/>
    </row>
  </sheetData>
  <sortState ref="B11:I33">
    <sortCondition descending="1" ref="I11:I33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workbookViewId="0">
      <selection activeCell="G14" sqref="G14"/>
    </sheetView>
  </sheetViews>
  <sheetFormatPr baseColWidth="10" defaultRowHeight="15" x14ac:dyDescent="0.25"/>
  <cols>
    <col min="1" max="1" width="29.42578125" customWidth="1"/>
    <col min="2" max="2" width="13.28515625" customWidth="1"/>
    <col min="3" max="3" width="17.7109375" customWidth="1"/>
    <col min="4" max="4" width="20.42578125" customWidth="1"/>
    <col min="5" max="5" width="17.7109375" style="40" customWidth="1"/>
    <col min="6" max="6" width="16.140625" customWidth="1"/>
    <col min="7" max="7" width="16.42578125" customWidth="1"/>
    <col min="8" max="8" width="16.28515625" customWidth="1"/>
  </cols>
  <sheetData>
    <row r="2" spans="2:10" ht="15.75" customHeight="1" x14ac:dyDescent="0.25">
      <c r="B2" s="101" t="s">
        <v>11</v>
      </c>
      <c r="C2" s="101"/>
      <c r="D2" s="101"/>
      <c r="E2" s="101"/>
      <c r="F2" s="101"/>
      <c r="G2" s="101"/>
      <c r="H2" s="101"/>
    </row>
    <row r="3" spans="2:10" x14ac:dyDescent="0.25">
      <c r="B3" s="102" t="s">
        <v>7</v>
      </c>
      <c r="C3" s="102"/>
      <c r="D3" s="102"/>
      <c r="E3" s="102"/>
      <c r="F3" s="102"/>
      <c r="G3" s="102"/>
      <c r="H3" s="102"/>
    </row>
    <row r="4" spans="2:10" ht="15" customHeight="1" x14ac:dyDescent="0.25">
      <c r="B4" s="102" t="s">
        <v>453</v>
      </c>
      <c r="C4" s="102"/>
      <c r="D4" s="102"/>
      <c r="E4" s="102"/>
      <c r="F4" s="102"/>
      <c r="G4" s="102"/>
      <c r="H4" s="102"/>
    </row>
    <row r="5" spans="2:10" x14ac:dyDescent="0.25">
      <c r="B5" s="103" t="s">
        <v>45</v>
      </c>
      <c r="C5" s="103"/>
      <c r="D5" s="103"/>
      <c r="E5" s="103"/>
      <c r="F5" s="103"/>
      <c r="G5" s="103"/>
      <c r="H5" s="103"/>
    </row>
    <row r="6" spans="2:10" x14ac:dyDescent="0.25">
      <c r="B6" s="107" t="s">
        <v>16</v>
      </c>
      <c r="C6" s="107"/>
      <c r="D6" s="20"/>
      <c r="E6" s="41"/>
      <c r="F6" s="20"/>
      <c r="G6" s="20"/>
    </row>
    <row r="7" spans="2:10" x14ac:dyDescent="0.25">
      <c r="B7" s="20"/>
      <c r="C7" s="20"/>
      <c r="D7" s="20"/>
      <c r="E7" s="41"/>
      <c r="F7" s="20"/>
      <c r="G7" s="20"/>
    </row>
    <row r="8" spans="2:10" ht="15" customHeight="1" x14ac:dyDescent="0.25">
      <c r="B8" s="104" t="s">
        <v>348</v>
      </c>
      <c r="C8" s="104" t="s">
        <v>17</v>
      </c>
      <c r="D8" s="104" t="s">
        <v>48</v>
      </c>
      <c r="E8" s="104" t="s">
        <v>61</v>
      </c>
      <c r="F8" s="104" t="s">
        <v>350</v>
      </c>
      <c r="G8" s="104" t="s">
        <v>62</v>
      </c>
      <c r="H8" s="104" t="s">
        <v>47</v>
      </c>
    </row>
    <row r="9" spans="2:10" x14ac:dyDescent="0.25">
      <c r="B9" s="105"/>
      <c r="C9" s="105"/>
      <c r="D9" s="105"/>
      <c r="E9" s="105"/>
      <c r="F9" s="105"/>
      <c r="G9" s="105"/>
      <c r="H9" s="105"/>
    </row>
    <row r="10" spans="2:10" ht="15" customHeight="1" x14ac:dyDescent="0.25">
      <c r="B10" s="106"/>
      <c r="C10" s="106"/>
      <c r="D10" s="106"/>
      <c r="E10" s="106"/>
      <c r="F10" s="106"/>
      <c r="G10" s="106"/>
      <c r="H10" s="106"/>
    </row>
    <row r="11" spans="2:10" x14ac:dyDescent="0.25">
      <c r="B11" s="14">
        <v>29</v>
      </c>
      <c r="C11" s="14">
        <v>1</v>
      </c>
      <c r="D11" s="23">
        <v>7321763780.1384687</v>
      </c>
      <c r="E11" s="42">
        <v>4197402</v>
      </c>
      <c r="F11" s="23">
        <v>4820728820.4596291</v>
      </c>
      <c r="G11" s="49">
        <v>4155140</v>
      </c>
      <c r="H11" s="45">
        <v>0.98993139089370041</v>
      </c>
      <c r="I11" s="119"/>
      <c r="J11" s="82"/>
    </row>
    <row r="12" spans="2:10" x14ac:dyDescent="0.25">
      <c r="B12" s="16">
        <v>38</v>
      </c>
      <c r="C12" s="16">
        <v>2</v>
      </c>
      <c r="D12" s="24">
        <v>1426596864.3000062</v>
      </c>
      <c r="E12" s="43">
        <v>1560676</v>
      </c>
      <c r="F12" s="24">
        <v>774706960.09999204</v>
      </c>
      <c r="G12" s="50">
        <v>1534947</v>
      </c>
      <c r="H12" s="46">
        <v>0.98351419513082794</v>
      </c>
      <c r="I12" s="119"/>
      <c r="J12" s="82"/>
    </row>
    <row r="13" spans="2:10" x14ac:dyDescent="0.25">
      <c r="B13" s="16">
        <v>82</v>
      </c>
      <c r="C13" s="16">
        <v>3</v>
      </c>
      <c r="D13" s="43">
        <v>737200335.99999309</v>
      </c>
      <c r="E13" s="43">
        <v>945248</v>
      </c>
      <c r="F13" s="43">
        <v>323295616.73999929</v>
      </c>
      <c r="G13" s="50">
        <v>918471</v>
      </c>
      <c r="H13" s="46">
        <v>0.9716719844950743</v>
      </c>
      <c r="I13" s="119"/>
      <c r="J13" s="82"/>
    </row>
    <row r="14" spans="2:10" x14ac:dyDescent="0.25">
      <c r="B14" s="16">
        <v>171</v>
      </c>
      <c r="C14" s="16">
        <v>4</v>
      </c>
      <c r="D14" s="24">
        <v>283741093.14999813</v>
      </c>
      <c r="E14" s="43">
        <v>454587</v>
      </c>
      <c r="F14" s="24">
        <v>80490237.442446887</v>
      </c>
      <c r="G14" s="50">
        <v>428724</v>
      </c>
      <c r="H14" s="46">
        <v>0.94310660005675484</v>
      </c>
      <c r="I14" s="119"/>
      <c r="J14" s="82"/>
    </row>
    <row r="15" spans="2:10" x14ac:dyDescent="0.25">
      <c r="B15" s="16">
        <v>276</v>
      </c>
      <c r="C15" s="16">
        <v>5</v>
      </c>
      <c r="D15" s="24">
        <v>64809352.90000008</v>
      </c>
      <c r="E15" s="43">
        <v>105816</v>
      </c>
      <c r="F15" s="24">
        <v>26397593.172753979</v>
      </c>
      <c r="G15" s="50">
        <v>100155</v>
      </c>
      <c r="H15" s="46">
        <v>0.94650147425720121</v>
      </c>
      <c r="I15" s="119"/>
      <c r="J15" s="82"/>
    </row>
    <row r="16" spans="2:10" x14ac:dyDescent="0.25">
      <c r="B16" s="18">
        <v>596</v>
      </c>
      <c r="C16" s="19" t="s">
        <v>0</v>
      </c>
      <c r="D16" s="25">
        <v>9834111426.4884644</v>
      </c>
      <c r="E16" s="44">
        <v>7263729</v>
      </c>
      <c r="F16" s="44">
        <v>6025619227.9148207</v>
      </c>
      <c r="G16" s="44">
        <v>7137437</v>
      </c>
      <c r="H16" s="47">
        <v>0.98261333813527463</v>
      </c>
    </row>
    <row r="17" spans="2:8" x14ac:dyDescent="0.25">
      <c r="B17" s="1"/>
      <c r="C17" s="99" t="s">
        <v>451</v>
      </c>
      <c r="D17" s="100"/>
      <c r="E17" s="26">
        <v>300580446.94999999</v>
      </c>
      <c r="G17" s="2"/>
    </row>
    <row r="18" spans="2:8" s="73" customFormat="1" x14ac:dyDescent="0.25">
      <c r="B18" s="70"/>
      <c r="C18" s="71"/>
      <c r="D18" s="71"/>
      <c r="E18" s="72"/>
      <c r="F18" s="83"/>
      <c r="G18" s="74"/>
    </row>
    <row r="19" spans="2:8" x14ac:dyDescent="0.25">
      <c r="B19" s="12" t="s">
        <v>38</v>
      </c>
    </row>
    <row r="20" spans="2:8" x14ac:dyDescent="0.25">
      <c r="B20" s="1" t="s">
        <v>372</v>
      </c>
      <c r="C20" s="40"/>
      <c r="D20" s="40"/>
      <c r="F20" s="40"/>
      <c r="G20" s="40"/>
      <c r="H20" s="40"/>
    </row>
    <row r="21" spans="2:8" ht="53.25" customHeight="1" x14ac:dyDescent="0.25">
      <c r="B21" s="112" t="s">
        <v>349</v>
      </c>
      <c r="C21" s="112"/>
      <c r="D21" s="112"/>
      <c r="E21" s="112"/>
      <c r="F21" s="112"/>
      <c r="G21" s="112"/>
      <c r="H21" s="112"/>
    </row>
    <row r="22" spans="2:8" x14ac:dyDescent="0.25">
      <c r="B22" s="111"/>
      <c r="C22" s="111"/>
      <c r="D22" s="111"/>
      <c r="E22" s="111"/>
      <c r="F22" s="111"/>
      <c r="G22" s="111"/>
      <c r="H22" s="111"/>
    </row>
    <row r="23" spans="2:8" x14ac:dyDescent="0.25">
      <c r="D23" s="51"/>
      <c r="E23" s="51"/>
    </row>
  </sheetData>
  <mergeCells count="15"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showGridLines="0" zoomScale="90" zoomScaleNormal="90" workbookViewId="0">
      <pane xSplit="2" ySplit="10" topLeftCell="C11" activePane="bottomRight" state="frozen"/>
      <selection activeCell="B28" sqref="B28"/>
      <selection pane="topRight" activeCell="B28" sqref="B28"/>
      <selection pane="bottomLeft" activeCell="B28" sqref="B28"/>
      <selection pane="bottomRight" activeCell="E16" sqref="E16"/>
    </sheetView>
  </sheetViews>
  <sheetFormatPr baseColWidth="10" defaultRowHeight="15" x14ac:dyDescent="0.25"/>
  <cols>
    <col min="1" max="1" width="16.42578125" customWidth="1"/>
    <col min="2" max="2" width="33.5703125" customWidth="1"/>
    <col min="3" max="3" width="16.7109375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6" customHeight="1" x14ac:dyDescent="0.25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1" ht="14.45" customHeight="1" x14ac:dyDescent="0.25">
      <c r="B3" s="102" t="s">
        <v>7</v>
      </c>
      <c r="C3" s="102"/>
      <c r="D3" s="102"/>
      <c r="E3" s="102"/>
      <c r="F3" s="102"/>
      <c r="G3" s="102"/>
      <c r="H3" s="102"/>
      <c r="I3" s="102"/>
      <c r="J3" s="102"/>
    </row>
    <row r="4" spans="2:11" x14ac:dyDescent="0.25">
      <c r="B4" s="102" t="s">
        <v>453</v>
      </c>
      <c r="C4" s="102"/>
      <c r="D4" s="102"/>
      <c r="E4" s="102"/>
      <c r="F4" s="102"/>
      <c r="G4" s="102"/>
      <c r="H4" s="102"/>
      <c r="I4" s="102"/>
      <c r="J4" s="102"/>
    </row>
    <row r="5" spans="2:11" x14ac:dyDescent="0.25">
      <c r="B5" s="103" t="s">
        <v>51</v>
      </c>
      <c r="C5" s="103"/>
      <c r="D5" s="103"/>
      <c r="E5" s="103"/>
      <c r="F5" s="103"/>
      <c r="G5" s="103"/>
      <c r="H5" s="103"/>
      <c r="I5" s="103"/>
      <c r="J5" s="103"/>
    </row>
    <row r="6" spans="2:11" x14ac:dyDescent="0.25">
      <c r="B6" s="107" t="s">
        <v>16</v>
      </c>
      <c r="C6" s="107"/>
      <c r="D6" s="10"/>
      <c r="E6" s="10"/>
      <c r="F6" s="10"/>
      <c r="G6" s="10"/>
      <c r="H6" s="10"/>
      <c r="I6" s="10"/>
      <c r="J6" s="10"/>
    </row>
    <row r="7" spans="2:11" x14ac:dyDescent="0.25">
      <c r="B7" s="32"/>
      <c r="C7" s="32"/>
      <c r="D7" s="10"/>
      <c r="E7" s="10"/>
      <c r="F7" s="10"/>
      <c r="G7" s="10"/>
      <c r="H7" s="10"/>
      <c r="I7" s="10"/>
      <c r="J7" s="10"/>
    </row>
    <row r="8" spans="2:11" ht="14.45" customHeight="1" x14ac:dyDescent="0.25">
      <c r="B8" s="104" t="s">
        <v>117</v>
      </c>
      <c r="C8" s="104" t="s">
        <v>48</v>
      </c>
      <c r="D8" s="104" t="s">
        <v>50</v>
      </c>
      <c r="E8" s="108" t="s">
        <v>19</v>
      </c>
      <c r="F8" s="109"/>
      <c r="G8" s="109"/>
      <c r="H8" s="109"/>
      <c r="I8" s="109"/>
      <c r="J8" s="110"/>
    </row>
    <row r="9" spans="2:11" ht="30" customHeight="1" x14ac:dyDescent="0.25">
      <c r="B9" s="105"/>
      <c r="C9" s="105"/>
      <c r="D9" s="105"/>
      <c r="E9" s="106" t="s">
        <v>57</v>
      </c>
      <c r="F9" s="106"/>
      <c r="G9" s="106" t="s">
        <v>58</v>
      </c>
      <c r="H9" s="106"/>
      <c r="I9" s="105" t="s">
        <v>49</v>
      </c>
      <c r="J9" s="105" t="s">
        <v>52</v>
      </c>
    </row>
    <row r="10" spans="2:11" ht="48.75" customHeight="1" x14ac:dyDescent="0.25">
      <c r="B10" s="106"/>
      <c r="C10" s="106"/>
      <c r="D10" s="106"/>
      <c r="E10" s="34" t="s">
        <v>4</v>
      </c>
      <c r="F10" s="34" t="s">
        <v>5</v>
      </c>
      <c r="G10" s="34" t="s">
        <v>6</v>
      </c>
      <c r="H10" s="34" t="s">
        <v>5</v>
      </c>
      <c r="I10" s="106"/>
      <c r="J10" s="106"/>
    </row>
    <row r="11" spans="2:11" ht="25.5" x14ac:dyDescent="0.25">
      <c r="B11" s="6" t="s">
        <v>455</v>
      </c>
      <c r="C11" s="7">
        <v>1473619036.8285899</v>
      </c>
      <c r="D11" s="7">
        <v>821161</v>
      </c>
      <c r="E11" s="7">
        <v>646800250.35962737</v>
      </c>
      <c r="F11" s="7">
        <v>812245</v>
      </c>
      <c r="G11" s="7">
        <v>285312000</v>
      </c>
      <c r="H11" s="7">
        <v>8916</v>
      </c>
      <c r="I11" s="7">
        <v>932112250.35962737</v>
      </c>
      <c r="J11" s="21">
        <v>0.98914220232086036</v>
      </c>
      <c r="K11" s="40"/>
    </row>
    <row r="12" spans="2:11" x14ac:dyDescent="0.25">
      <c r="B12" s="6" t="s">
        <v>456</v>
      </c>
      <c r="C12" s="7">
        <v>616724816.30989707</v>
      </c>
      <c r="D12" s="7">
        <v>393480</v>
      </c>
      <c r="E12" s="7">
        <v>377542037.65995663</v>
      </c>
      <c r="F12" s="7">
        <v>389975</v>
      </c>
      <c r="G12" s="7">
        <v>112160000</v>
      </c>
      <c r="H12" s="7">
        <v>3505</v>
      </c>
      <c r="I12" s="7">
        <v>489702037.65995663</v>
      </c>
      <c r="J12" s="21">
        <v>0.99109230456439967</v>
      </c>
      <c r="K12" s="40"/>
    </row>
    <row r="13" spans="2:11" x14ac:dyDescent="0.25">
      <c r="B13" s="6" t="s">
        <v>457</v>
      </c>
      <c r="C13" s="7">
        <v>541957926.65999854</v>
      </c>
      <c r="D13" s="7">
        <v>85162</v>
      </c>
      <c r="E13" s="7">
        <v>200552086.85000747</v>
      </c>
      <c r="F13" s="7">
        <v>81182</v>
      </c>
      <c r="G13" s="7">
        <v>127360000</v>
      </c>
      <c r="H13" s="7">
        <v>3980</v>
      </c>
      <c r="I13" s="7">
        <v>327912086.85000747</v>
      </c>
      <c r="J13" s="21">
        <v>0.95326554096897675</v>
      </c>
      <c r="K13" s="40"/>
    </row>
    <row r="14" spans="2:11" x14ac:dyDescent="0.25">
      <c r="B14" s="6" t="s">
        <v>458</v>
      </c>
      <c r="C14" s="7">
        <v>369495903.86998463</v>
      </c>
      <c r="D14" s="7">
        <v>315788</v>
      </c>
      <c r="E14" s="7">
        <v>171323672.68000525</v>
      </c>
      <c r="F14" s="7">
        <v>313550</v>
      </c>
      <c r="G14" s="7">
        <v>71616000</v>
      </c>
      <c r="H14" s="7">
        <v>2238</v>
      </c>
      <c r="I14" s="7">
        <v>242939672.68000525</v>
      </c>
      <c r="J14" s="21">
        <v>0.99291296692717901</v>
      </c>
      <c r="K14" s="40"/>
    </row>
    <row r="15" spans="2:11" x14ac:dyDescent="0.25">
      <c r="B15" s="6" t="s">
        <v>459</v>
      </c>
      <c r="C15" s="7">
        <v>229572144.58000597</v>
      </c>
      <c r="D15" s="7">
        <v>117044</v>
      </c>
      <c r="E15" s="7">
        <v>135434233.52001044</v>
      </c>
      <c r="F15" s="7">
        <v>115686</v>
      </c>
      <c r="G15" s="7">
        <v>43456000</v>
      </c>
      <c r="H15" s="7">
        <v>1358</v>
      </c>
      <c r="I15" s="7">
        <v>178890233.52001044</v>
      </c>
      <c r="J15" s="21">
        <v>0.98839752571682449</v>
      </c>
      <c r="K15" s="40"/>
    </row>
    <row r="16" spans="2:11" x14ac:dyDescent="0.25">
      <c r="B16" s="6" t="s">
        <v>460</v>
      </c>
      <c r="C16" s="7">
        <v>291240887.61003357</v>
      </c>
      <c r="D16" s="7">
        <v>204096</v>
      </c>
      <c r="E16" s="7">
        <v>130097966.59999664</v>
      </c>
      <c r="F16" s="7">
        <v>202587</v>
      </c>
      <c r="G16" s="7">
        <v>48288000</v>
      </c>
      <c r="H16" s="7">
        <v>1509</v>
      </c>
      <c r="I16" s="7">
        <v>178385966.59999663</v>
      </c>
      <c r="J16" s="21">
        <v>0.99260642050799619</v>
      </c>
      <c r="K16" s="40"/>
    </row>
    <row r="17" spans="2:11" x14ac:dyDescent="0.25">
      <c r="B17" s="6" t="s">
        <v>461</v>
      </c>
      <c r="C17" s="7">
        <v>377255865.90998673</v>
      </c>
      <c r="D17" s="7">
        <v>153718</v>
      </c>
      <c r="E17" s="7">
        <v>121858668.5900051</v>
      </c>
      <c r="F17" s="7">
        <v>151822</v>
      </c>
      <c r="G17" s="7">
        <v>60672000</v>
      </c>
      <c r="H17" s="7">
        <v>1896</v>
      </c>
      <c r="I17" s="7">
        <v>182530668.5900051</v>
      </c>
      <c r="J17" s="21">
        <v>0.98766572554938259</v>
      </c>
      <c r="K17" s="40"/>
    </row>
    <row r="18" spans="2:11" ht="25.5" x14ac:dyDescent="0.25">
      <c r="B18" s="6" t="s">
        <v>462</v>
      </c>
      <c r="C18" s="7">
        <v>226887846.71999088</v>
      </c>
      <c r="D18" s="7">
        <v>118524</v>
      </c>
      <c r="E18" s="7">
        <v>112479080.25999814</v>
      </c>
      <c r="F18" s="7">
        <v>116921</v>
      </c>
      <c r="G18" s="7">
        <v>51296000</v>
      </c>
      <c r="H18" s="7">
        <v>1603</v>
      </c>
      <c r="I18" s="7">
        <v>163775080.25999814</v>
      </c>
      <c r="J18" s="21">
        <v>0.98647531301677294</v>
      </c>
      <c r="K18" s="40"/>
    </row>
    <row r="19" spans="2:11" x14ac:dyDescent="0.25">
      <c r="B19" s="6" t="s">
        <v>463</v>
      </c>
      <c r="C19" s="7">
        <v>238485237.64000529</v>
      </c>
      <c r="D19" s="7">
        <v>222961</v>
      </c>
      <c r="E19" s="7">
        <v>121151860.71000288</v>
      </c>
      <c r="F19" s="7">
        <v>222026</v>
      </c>
      <c r="G19" s="7">
        <v>29920000</v>
      </c>
      <c r="H19" s="7">
        <v>935</v>
      </c>
      <c r="I19" s="7">
        <v>151071860.7100029</v>
      </c>
      <c r="J19" s="21">
        <v>0.99580644148528219</v>
      </c>
      <c r="K19" s="40"/>
    </row>
    <row r="20" spans="2:11" x14ac:dyDescent="0.25">
      <c r="B20" s="6" t="s">
        <v>464</v>
      </c>
      <c r="C20" s="7">
        <v>157716135.08000258</v>
      </c>
      <c r="D20" s="7">
        <v>161360</v>
      </c>
      <c r="E20" s="7">
        <v>93629231.10000059</v>
      </c>
      <c r="F20" s="7">
        <v>160435</v>
      </c>
      <c r="G20" s="7">
        <v>29600000</v>
      </c>
      <c r="H20" s="7">
        <v>925</v>
      </c>
      <c r="I20" s="7">
        <v>123229231.10000059</v>
      </c>
      <c r="J20" s="21">
        <v>0.99426747645017355</v>
      </c>
      <c r="K20" s="40"/>
    </row>
    <row r="21" spans="2:11" x14ac:dyDescent="0.25">
      <c r="B21" s="6" t="s">
        <v>465</v>
      </c>
      <c r="C21" s="7">
        <v>209567015.2399973</v>
      </c>
      <c r="D21" s="7">
        <v>110432</v>
      </c>
      <c r="E21" s="7">
        <v>104900413.09000289</v>
      </c>
      <c r="F21" s="7">
        <v>109783</v>
      </c>
      <c r="G21" s="7">
        <v>20768000</v>
      </c>
      <c r="H21" s="7">
        <v>649</v>
      </c>
      <c r="I21" s="7">
        <v>125668413.09000289</v>
      </c>
      <c r="J21" s="21">
        <v>0.99412308026658935</v>
      </c>
      <c r="K21" s="40"/>
    </row>
    <row r="22" spans="2:11" x14ac:dyDescent="0.25">
      <c r="B22" s="6" t="s">
        <v>466</v>
      </c>
      <c r="C22" s="7">
        <v>194389717.96997997</v>
      </c>
      <c r="D22" s="7">
        <v>102387</v>
      </c>
      <c r="E22" s="7">
        <v>91011683.980005473</v>
      </c>
      <c r="F22" s="7">
        <v>101417</v>
      </c>
      <c r="G22" s="7">
        <v>31040000</v>
      </c>
      <c r="H22" s="8">
        <v>970</v>
      </c>
      <c r="I22" s="7">
        <v>122051683.98000547</v>
      </c>
      <c r="J22" s="21">
        <v>0.99052614101399594</v>
      </c>
      <c r="K22" s="40"/>
    </row>
    <row r="23" spans="2:11" ht="25.5" x14ac:dyDescent="0.25">
      <c r="B23" s="6" t="s">
        <v>467</v>
      </c>
      <c r="C23" s="7">
        <v>195617190.73000252</v>
      </c>
      <c r="D23" s="7">
        <v>122863</v>
      </c>
      <c r="E23" s="7">
        <v>92358021.279999882</v>
      </c>
      <c r="F23" s="7">
        <v>122091</v>
      </c>
      <c r="G23" s="7">
        <v>24704000</v>
      </c>
      <c r="H23" s="8">
        <v>772</v>
      </c>
      <c r="I23" s="7">
        <v>117062021.27999988</v>
      </c>
      <c r="J23" s="21">
        <v>0.99371657862822815</v>
      </c>
      <c r="K23" s="40"/>
    </row>
    <row r="24" spans="2:11" x14ac:dyDescent="0.25">
      <c r="B24" s="6" t="s">
        <v>468</v>
      </c>
      <c r="C24" s="7">
        <v>140816816.46000144</v>
      </c>
      <c r="D24" s="7">
        <v>78424</v>
      </c>
      <c r="E24" s="7">
        <v>70440152.979997128</v>
      </c>
      <c r="F24" s="7">
        <v>77627</v>
      </c>
      <c r="G24" s="7">
        <v>25504000</v>
      </c>
      <c r="H24" s="8">
        <v>797</v>
      </c>
      <c r="I24" s="7">
        <v>95944152.979997128</v>
      </c>
      <c r="J24" s="21">
        <v>0.98983729470570236</v>
      </c>
      <c r="K24" s="40"/>
    </row>
    <row r="25" spans="2:11" ht="25.5" x14ac:dyDescent="0.25">
      <c r="B25" s="6" t="s">
        <v>249</v>
      </c>
      <c r="C25" s="7">
        <v>95054202.810000613</v>
      </c>
      <c r="D25" s="7">
        <v>20939</v>
      </c>
      <c r="E25" s="7">
        <v>87009047.960000947</v>
      </c>
      <c r="F25" s="7">
        <v>20789</v>
      </c>
      <c r="G25" s="7">
        <v>4800000</v>
      </c>
      <c r="H25" s="8">
        <v>150</v>
      </c>
      <c r="I25" s="7">
        <v>91809047.960000947</v>
      </c>
      <c r="J25" s="21">
        <v>0.99283633411337691</v>
      </c>
      <c r="K25" s="40"/>
    </row>
    <row r="26" spans="2:11" x14ac:dyDescent="0.25">
      <c r="B26" s="6" t="s">
        <v>469</v>
      </c>
      <c r="C26" s="7">
        <v>160779494.16000256</v>
      </c>
      <c r="D26" s="7">
        <v>67079</v>
      </c>
      <c r="E26" s="7">
        <v>73268332.520000786</v>
      </c>
      <c r="F26" s="7">
        <v>65930</v>
      </c>
      <c r="G26" s="7">
        <v>36768000</v>
      </c>
      <c r="H26" s="8">
        <v>1149</v>
      </c>
      <c r="I26" s="7">
        <v>110036332.52000079</v>
      </c>
      <c r="J26" s="21">
        <v>0.98287094321620772</v>
      </c>
      <c r="K26" s="40"/>
    </row>
    <row r="27" spans="2:11" x14ac:dyDescent="0.25">
      <c r="B27" s="6" t="s">
        <v>470</v>
      </c>
      <c r="C27" s="7">
        <v>112916208.24000043</v>
      </c>
      <c r="D27" s="7">
        <v>73674</v>
      </c>
      <c r="E27" s="7">
        <v>61678077.849999502</v>
      </c>
      <c r="F27" s="7">
        <v>73022</v>
      </c>
      <c r="G27" s="7">
        <v>20864000</v>
      </c>
      <c r="H27" s="8">
        <v>652</v>
      </c>
      <c r="I27" s="7">
        <v>82542077.849999502</v>
      </c>
      <c r="J27" s="21">
        <v>0.99115020224231076</v>
      </c>
      <c r="K27" s="40"/>
    </row>
    <row r="28" spans="2:11" s="40" customFormat="1" x14ac:dyDescent="0.25">
      <c r="B28" s="6" t="s">
        <v>471</v>
      </c>
      <c r="C28" s="7">
        <v>118351808.419999</v>
      </c>
      <c r="D28" s="7">
        <v>82643</v>
      </c>
      <c r="E28" s="7">
        <v>52126716.980002739</v>
      </c>
      <c r="F28" s="7">
        <v>81773</v>
      </c>
      <c r="G28" s="7">
        <v>27840000</v>
      </c>
      <c r="H28" s="8">
        <v>870</v>
      </c>
      <c r="I28" s="7">
        <v>79966716.980002731</v>
      </c>
      <c r="J28" s="21">
        <v>0.98947279261401455</v>
      </c>
    </row>
    <row r="29" spans="2:11" x14ac:dyDescent="0.25">
      <c r="B29" s="6" t="s">
        <v>472</v>
      </c>
      <c r="C29" s="7">
        <v>112555037.42999674</v>
      </c>
      <c r="D29" s="8">
        <v>67778</v>
      </c>
      <c r="E29" s="7">
        <v>55152824.430000849</v>
      </c>
      <c r="F29" s="8">
        <v>67100</v>
      </c>
      <c r="G29" s="7">
        <v>21696000</v>
      </c>
      <c r="H29" s="8">
        <v>678</v>
      </c>
      <c r="I29" s="7">
        <v>76848824.430000842</v>
      </c>
      <c r="J29" s="21">
        <v>0.9899967541090029</v>
      </c>
      <c r="K29" s="40"/>
    </row>
    <row r="30" spans="2:11" x14ac:dyDescent="0.25">
      <c r="B30" s="6" t="s">
        <v>473</v>
      </c>
      <c r="C30" s="7">
        <v>114878390.75000034</v>
      </c>
      <c r="D30" s="7">
        <v>94077</v>
      </c>
      <c r="E30" s="7">
        <v>61833587.340000749</v>
      </c>
      <c r="F30" s="7">
        <v>93609</v>
      </c>
      <c r="G30" s="7">
        <v>14976000</v>
      </c>
      <c r="H30" s="8">
        <v>468</v>
      </c>
      <c r="I30" s="7">
        <v>76809587.340000749</v>
      </c>
      <c r="J30" s="21">
        <v>0.99502535157371086</v>
      </c>
      <c r="K30" s="40"/>
    </row>
    <row r="31" spans="2:11" x14ac:dyDescent="0.25">
      <c r="B31" s="6" t="s">
        <v>474</v>
      </c>
      <c r="C31" s="7">
        <v>99099153.379988894</v>
      </c>
      <c r="D31" s="7">
        <v>125370</v>
      </c>
      <c r="E31" s="7">
        <v>57630053.950015999</v>
      </c>
      <c r="F31" s="7">
        <v>124722</v>
      </c>
      <c r="G31" s="7">
        <v>20736000</v>
      </c>
      <c r="H31" s="8">
        <v>648</v>
      </c>
      <c r="I31" s="7">
        <v>78366053.950015992</v>
      </c>
      <c r="J31" s="21">
        <v>0.99483129935391246</v>
      </c>
      <c r="K31" s="40"/>
    </row>
    <row r="32" spans="2:11" x14ac:dyDescent="0.25">
      <c r="B32" s="6" t="s">
        <v>475</v>
      </c>
      <c r="C32" s="7">
        <v>133212884.63001026</v>
      </c>
      <c r="D32" s="7">
        <v>103165</v>
      </c>
      <c r="E32" s="7">
        <v>55422112.430001855</v>
      </c>
      <c r="F32" s="7">
        <v>102658</v>
      </c>
      <c r="G32" s="7">
        <v>16224000</v>
      </c>
      <c r="H32" s="8">
        <v>507</v>
      </c>
      <c r="I32" s="7">
        <v>71646112.430001855</v>
      </c>
      <c r="J32" s="21">
        <v>0.99508554257742454</v>
      </c>
      <c r="K32" s="40"/>
    </row>
    <row r="33" spans="2:11" x14ac:dyDescent="0.25">
      <c r="B33" s="6" t="s">
        <v>476</v>
      </c>
      <c r="C33" s="7">
        <v>125416254.78999877</v>
      </c>
      <c r="D33" s="7">
        <v>64402</v>
      </c>
      <c r="E33" s="7">
        <v>52326903.749999993</v>
      </c>
      <c r="F33" s="7">
        <v>63807</v>
      </c>
      <c r="G33" s="7">
        <v>19040000</v>
      </c>
      <c r="H33" s="8">
        <v>595</v>
      </c>
      <c r="I33" s="7">
        <v>71366903.75</v>
      </c>
      <c r="J33" s="21">
        <v>0.99076115648582341</v>
      </c>
      <c r="K33" s="40"/>
    </row>
    <row r="34" spans="2:11" x14ac:dyDescent="0.25">
      <c r="B34" s="6" t="s">
        <v>477</v>
      </c>
      <c r="C34" s="7">
        <v>83741698.85000366</v>
      </c>
      <c r="D34" s="7">
        <v>73793</v>
      </c>
      <c r="E34" s="7">
        <v>42248130.250000231</v>
      </c>
      <c r="F34" s="7">
        <v>73249</v>
      </c>
      <c r="G34" s="7">
        <v>17408000</v>
      </c>
      <c r="H34" s="8">
        <v>544</v>
      </c>
      <c r="I34" s="7">
        <v>59656130.250000231</v>
      </c>
      <c r="J34" s="21">
        <v>0.99262802704863606</v>
      </c>
      <c r="K34" s="40"/>
    </row>
    <row r="35" spans="2:11" ht="25.5" x14ac:dyDescent="0.25">
      <c r="B35" s="6" t="s">
        <v>478</v>
      </c>
      <c r="C35" s="7">
        <v>88966862.020003036</v>
      </c>
      <c r="D35" s="7">
        <v>93560</v>
      </c>
      <c r="E35" s="7">
        <v>52694444.810001217</v>
      </c>
      <c r="F35" s="7">
        <v>93025</v>
      </c>
      <c r="G35" s="7">
        <v>17120000</v>
      </c>
      <c r="H35" s="8">
        <v>535</v>
      </c>
      <c r="I35" s="7">
        <v>69814444.810001224</v>
      </c>
      <c r="J35" s="21">
        <v>0.99428174433518601</v>
      </c>
      <c r="K35" s="40"/>
    </row>
    <row r="36" spans="2:11" x14ac:dyDescent="0.25">
      <c r="B36" s="67" t="s">
        <v>250</v>
      </c>
      <c r="C36" s="68">
        <v>6508318537.08848</v>
      </c>
      <c r="D36" s="68">
        <v>3873880</v>
      </c>
      <c r="E36" s="68">
        <v>3120969591.9296403</v>
      </c>
      <c r="F36" s="68">
        <v>3837031</v>
      </c>
      <c r="G36" s="68">
        <v>1179168000</v>
      </c>
      <c r="H36" s="68">
        <v>36849</v>
      </c>
      <c r="I36" s="68">
        <v>4300137591.9296398</v>
      </c>
      <c r="J36" s="69">
        <v>0.99048783132156903</v>
      </c>
    </row>
    <row r="37" spans="2:11" s="40" customFormat="1" x14ac:dyDescent="0.25">
      <c r="B37" s="58" t="s">
        <v>356</v>
      </c>
      <c r="C37" s="59">
        <v>593784164.47998452</v>
      </c>
      <c r="D37" s="59">
        <v>239014</v>
      </c>
      <c r="E37" s="59">
        <v>249259745.8699891</v>
      </c>
      <c r="F37" s="59">
        <v>235114</v>
      </c>
      <c r="G37" s="59">
        <v>124800000</v>
      </c>
      <c r="H37" s="60">
        <v>3900</v>
      </c>
      <c r="I37" s="59">
        <v>374059745.8699891</v>
      </c>
      <c r="J37" s="38">
        <v>0.98368296417783063</v>
      </c>
    </row>
    <row r="38" spans="2:11" s="40" customFormat="1" x14ac:dyDescent="0.25">
      <c r="B38" s="6" t="s">
        <v>357</v>
      </c>
      <c r="C38" s="7">
        <v>157038310.5700036</v>
      </c>
      <c r="D38" s="7">
        <v>51366</v>
      </c>
      <c r="E38" s="7">
        <v>68669549.220000267</v>
      </c>
      <c r="F38" s="7">
        <v>50254</v>
      </c>
      <c r="G38" s="7">
        <v>35584000</v>
      </c>
      <c r="H38" s="8">
        <v>1112</v>
      </c>
      <c r="I38" s="7">
        <v>104253549.22000027</v>
      </c>
      <c r="J38" s="21">
        <v>0.97835143869485652</v>
      </c>
    </row>
    <row r="39" spans="2:11" s="40" customFormat="1" x14ac:dyDescent="0.25">
      <c r="B39" s="6" t="s">
        <v>374</v>
      </c>
      <c r="C39" s="7">
        <v>41003968.540000409</v>
      </c>
      <c r="D39" s="7">
        <v>25532</v>
      </c>
      <c r="E39" s="7">
        <v>18690443.499999981</v>
      </c>
      <c r="F39" s="7">
        <v>25296</v>
      </c>
      <c r="G39" s="7">
        <v>7552000</v>
      </c>
      <c r="H39" s="8">
        <v>236</v>
      </c>
      <c r="I39" s="7">
        <v>26242443.499999981</v>
      </c>
      <c r="J39" s="21">
        <v>0.99075669747767503</v>
      </c>
    </row>
    <row r="40" spans="2:11" s="40" customFormat="1" x14ac:dyDescent="0.25">
      <c r="B40" s="61" t="s">
        <v>358</v>
      </c>
      <c r="C40" s="62">
        <v>21618799.460000016</v>
      </c>
      <c r="D40" s="62">
        <v>7610</v>
      </c>
      <c r="E40" s="62">
        <v>10755489.939999957</v>
      </c>
      <c r="F40" s="62">
        <v>7445</v>
      </c>
      <c r="G40" s="62">
        <v>5280000</v>
      </c>
      <c r="H40" s="63">
        <v>165</v>
      </c>
      <c r="I40" s="62">
        <v>16035489.939999957</v>
      </c>
      <c r="J40" s="39">
        <v>0.97831800262812085</v>
      </c>
    </row>
    <row r="41" spans="2:11" s="40" customFormat="1" x14ac:dyDescent="0.25">
      <c r="B41" s="67" t="s">
        <v>344</v>
      </c>
      <c r="C41" s="68">
        <v>813445243.04998863</v>
      </c>
      <c r="D41" s="68">
        <v>323522</v>
      </c>
      <c r="E41" s="68">
        <v>347375228.5299893</v>
      </c>
      <c r="F41" s="68">
        <v>318109</v>
      </c>
      <c r="G41" s="68">
        <v>173216000</v>
      </c>
      <c r="H41" s="68">
        <v>5413</v>
      </c>
      <c r="I41" s="68">
        <v>520591228.5299893</v>
      </c>
      <c r="J41" s="69">
        <v>0.98326852578804536</v>
      </c>
    </row>
    <row r="42" spans="2:11" s="40" customFormat="1" ht="25.5" x14ac:dyDescent="0.25">
      <c r="B42" s="11" t="s">
        <v>116</v>
      </c>
      <c r="C42" s="9">
        <v>7321763780.1384687</v>
      </c>
      <c r="D42" s="9">
        <v>4197402</v>
      </c>
      <c r="E42" s="9">
        <v>3468344820.4596295</v>
      </c>
      <c r="F42" s="9">
        <v>4155140</v>
      </c>
      <c r="G42" s="9">
        <v>1352384000</v>
      </c>
      <c r="H42" s="9">
        <v>42262</v>
      </c>
      <c r="I42" s="9">
        <v>4820728820.4596291</v>
      </c>
      <c r="J42" s="22">
        <v>0.98993139089370041</v>
      </c>
    </row>
    <row r="43" spans="2:11" s="40" customFormat="1" x14ac:dyDescent="0.25">
      <c r="B43" s="64"/>
      <c r="C43" s="65"/>
      <c r="D43" s="65"/>
      <c r="E43" s="65"/>
      <c r="F43" s="65"/>
      <c r="G43" s="65"/>
      <c r="H43" s="65"/>
      <c r="I43" s="65"/>
      <c r="J43" s="66"/>
    </row>
    <row r="44" spans="2:11" s="40" customFormat="1" x14ac:dyDescent="0.25">
      <c r="B44" s="12" t="s">
        <v>231</v>
      </c>
      <c r="C44" s="65"/>
      <c r="D44" s="65"/>
      <c r="E44" s="65"/>
      <c r="F44" s="65"/>
      <c r="G44" s="65"/>
      <c r="H44" s="65"/>
      <c r="I44" s="65"/>
      <c r="J44" s="66"/>
    </row>
    <row r="45" spans="2:11" s="40" customFormat="1" x14ac:dyDescent="0.25">
      <c r="B45" s="12" t="s">
        <v>698</v>
      </c>
    </row>
    <row r="46" spans="2:11" s="40" customFormat="1" x14ac:dyDescent="0.25">
      <c r="B46" s="12" t="s">
        <v>351</v>
      </c>
    </row>
    <row r="47" spans="2:11" s="40" customFormat="1" ht="28.5" customHeight="1" x14ac:dyDescent="0.25">
      <c r="B47" s="113"/>
      <c r="C47" s="113"/>
      <c r="D47" s="113"/>
      <c r="E47" s="113"/>
      <c r="F47" s="113"/>
      <c r="G47" s="113"/>
      <c r="H47" s="113"/>
      <c r="I47" s="113"/>
      <c r="J47" s="113"/>
    </row>
  </sheetData>
  <mergeCells count="14">
    <mergeCell ref="B47:J4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showGridLines="0" zoomScaleNormal="100" workbookViewId="0">
      <pane xSplit="2" ySplit="10" topLeftCell="C11" activePane="bottomRight" state="frozen"/>
      <selection activeCell="B28" sqref="B28"/>
      <selection pane="topRight" activeCell="B28" sqref="B28"/>
      <selection pane="bottomLeft" activeCell="B28" sqref="B28"/>
      <selection pane="bottomRight" activeCell="J16" sqref="J16"/>
    </sheetView>
  </sheetViews>
  <sheetFormatPr baseColWidth="10" defaultRowHeight="15" x14ac:dyDescent="0.25"/>
  <cols>
    <col min="1" max="1" width="21.7109375" customWidth="1"/>
    <col min="2" max="2" width="33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6" customHeight="1" x14ac:dyDescent="0.25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1" ht="14.45" customHeight="1" x14ac:dyDescent="0.25">
      <c r="B3" s="102" t="s">
        <v>7</v>
      </c>
      <c r="C3" s="102"/>
      <c r="D3" s="102"/>
      <c r="E3" s="102"/>
      <c r="F3" s="102"/>
      <c r="G3" s="102"/>
      <c r="H3" s="102"/>
      <c r="I3" s="102"/>
      <c r="J3" s="102"/>
    </row>
    <row r="4" spans="2:11" ht="15" customHeight="1" x14ac:dyDescent="0.25">
      <c r="B4" s="102" t="s">
        <v>453</v>
      </c>
      <c r="C4" s="102"/>
      <c r="D4" s="102"/>
      <c r="E4" s="102"/>
      <c r="F4" s="102"/>
      <c r="G4" s="102"/>
      <c r="H4" s="102"/>
      <c r="I4" s="102"/>
      <c r="J4" s="102"/>
    </row>
    <row r="5" spans="2:11" x14ac:dyDescent="0.25">
      <c r="B5" s="103" t="s">
        <v>51</v>
      </c>
      <c r="C5" s="103"/>
      <c r="D5" s="103"/>
      <c r="E5" s="103"/>
      <c r="F5" s="103"/>
      <c r="G5" s="103"/>
      <c r="H5" s="103"/>
      <c r="I5" s="103"/>
      <c r="J5" s="103"/>
    </row>
    <row r="6" spans="2:11" x14ac:dyDescent="0.25">
      <c r="B6" s="107" t="s">
        <v>16</v>
      </c>
      <c r="C6" s="107"/>
      <c r="D6" s="10"/>
      <c r="E6" s="10"/>
      <c r="F6" s="10"/>
      <c r="G6" s="10"/>
      <c r="H6" s="10"/>
      <c r="I6" s="10"/>
      <c r="J6" s="10"/>
    </row>
    <row r="7" spans="2:11" x14ac:dyDescent="0.25">
      <c r="B7" s="32"/>
      <c r="C7" s="32"/>
      <c r="D7" s="10"/>
      <c r="E7" s="10"/>
      <c r="F7" s="10"/>
      <c r="G7" s="10"/>
      <c r="H7" s="10"/>
      <c r="I7" s="10"/>
      <c r="J7" s="10"/>
    </row>
    <row r="8" spans="2:11" ht="14.45" customHeight="1" x14ac:dyDescent="0.25">
      <c r="B8" s="104" t="s">
        <v>20</v>
      </c>
      <c r="C8" s="104" t="s">
        <v>48</v>
      </c>
      <c r="D8" s="104" t="s">
        <v>50</v>
      </c>
      <c r="E8" s="108" t="s">
        <v>19</v>
      </c>
      <c r="F8" s="109"/>
      <c r="G8" s="109"/>
      <c r="H8" s="109"/>
      <c r="I8" s="109"/>
      <c r="J8" s="110"/>
    </row>
    <row r="9" spans="2:11" ht="30" customHeight="1" x14ac:dyDescent="0.25">
      <c r="B9" s="105"/>
      <c r="C9" s="105"/>
      <c r="D9" s="105"/>
      <c r="E9" s="106" t="s">
        <v>57</v>
      </c>
      <c r="F9" s="106"/>
      <c r="G9" s="106" t="s">
        <v>58</v>
      </c>
      <c r="H9" s="106"/>
      <c r="I9" s="105" t="s">
        <v>49</v>
      </c>
      <c r="J9" s="105" t="s">
        <v>52</v>
      </c>
    </row>
    <row r="10" spans="2:11" ht="48.75" customHeight="1" x14ac:dyDescent="0.25">
      <c r="B10" s="106"/>
      <c r="C10" s="106"/>
      <c r="D10" s="106"/>
      <c r="E10" s="34" t="s">
        <v>4</v>
      </c>
      <c r="F10" s="34" t="s">
        <v>5</v>
      </c>
      <c r="G10" s="34" t="s">
        <v>6</v>
      </c>
      <c r="H10" s="34" t="s">
        <v>5</v>
      </c>
      <c r="I10" s="106"/>
      <c r="J10" s="106"/>
    </row>
    <row r="11" spans="2:11" x14ac:dyDescent="0.25">
      <c r="B11" s="6" t="s">
        <v>375</v>
      </c>
      <c r="C11" s="7">
        <v>66346808.280001245</v>
      </c>
      <c r="D11" s="7">
        <v>92723</v>
      </c>
      <c r="E11" s="7">
        <v>27847189.970000241</v>
      </c>
      <c r="F11" s="7">
        <v>91475</v>
      </c>
      <c r="G11" s="7">
        <v>14089920</v>
      </c>
      <c r="H11" s="7">
        <v>1248</v>
      </c>
      <c r="I11" s="7">
        <v>41937109.970000237</v>
      </c>
      <c r="J11" s="21">
        <v>0.9865405562805345</v>
      </c>
      <c r="K11" s="40"/>
    </row>
    <row r="12" spans="2:11" x14ac:dyDescent="0.25">
      <c r="B12" s="6" t="s">
        <v>376</v>
      </c>
      <c r="C12" s="7">
        <v>76186559.180001765</v>
      </c>
      <c r="D12" s="7">
        <v>83492</v>
      </c>
      <c r="E12" s="7">
        <v>27037594.140000504</v>
      </c>
      <c r="F12" s="7">
        <v>81953</v>
      </c>
      <c r="G12" s="7">
        <v>17375310</v>
      </c>
      <c r="H12" s="7">
        <v>1539</v>
      </c>
      <c r="I12" s="7">
        <v>44412904.140000507</v>
      </c>
      <c r="J12" s="21">
        <v>0.98156709624874239</v>
      </c>
      <c r="K12" s="40"/>
    </row>
    <row r="13" spans="2:11" x14ac:dyDescent="0.25">
      <c r="B13" s="6" t="s">
        <v>21</v>
      </c>
      <c r="C13" s="7">
        <v>22421741.119999986</v>
      </c>
      <c r="D13" s="7">
        <v>11449</v>
      </c>
      <c r="E13" s="7">
        <v>15727490.570000017</v>
      </c>
      <c r="F13" s="7">
        <v>11318</v>
      </c>
      <c r="G13" s="7">
        <v>1478990</v>
      </c>
      <c r="H13" s="7">
        <v>131</v>
      </c>
      <c r="I13" s="7">
        <v>17206480.570000015</v>
      </c>
      <c r="J13" s="21">
        <v>0.98855795265962088</v>
      </c>
      <c r="K13" s="40"/>
    </row>
    <row r="14" spans="2:11" x14ac:dyDescent="0.25">
      <c r="B14" s="6" t="s">
        <v>377</v>
      </c>
      <c r="C14" s="7">
        <v>40353691.460002892</v>
      </c>
      <c r="D14" s="7">
        <v>68761</v>
      </c>
      <c r="E14" s="7">
        <v>16966153.009999923</v>
      </c>
      <c r="F14" s="7">
        <v>68102</v>
      </c>
      <c r="G14" s="7">
        <v>7440110</v>
      </c>
      <c r="H14" s="7">
        <v>659</v>
      </c>
      <c r="I14" s="7">
        <v>24406263.009999923</v>
      </c>
      <c r="J14" s="21">
        <v>0.9904160788819244</v>
      </c>
      <c r="K14" s="40"/>
    </row>
    <row r="15" spans="2:11" x14ac:dyDescent="0.25">
      <c r="B15" s="6" t="s">
        <v>22</v>
      </c>
      <c r="C15" s="7">
        <v>82938361.790000707</v>
      </c>
      <c r="D15" s="7">
        <v>87107</v>
      </c>
      <c r="E15" s="7">
        <v>31683103.419999816</v>
      </c>
      <c r="F15" s="7">
        <v>85494</v>
      </c>
      <c r="G15" s="7">
        <v>18210770</v>
      </c>
      <c r="H15" s="7">
        <v>1613</v>
      </c>
      <c r="I15" s="7">
        <v>49893873.419999816</v>
      </c>
      <c r="J15" s="21">
        <v>0.98148254445681749</v>
      </c>
      <c r="K15" s="40"/>
    </row>
    <row r="16" spans="2:11" x14ac:dyDescent="0.25">
      <c r="B16" s="6" t="s">
        <v>378</v>
      </c>
      <c r="C16" s="7">
        <v>59530136.480000883</v>
      </c>
      <c r="D16" s="7">
        <v>53672</v>
      </c>
      <c r="E16" s="7">
        <v>18553477.030000057</v>
      </c>
      <c r="F16" s="7">
        <v>52429</v>
      </c>
      <c r="G16" s="7">
        <v>14033470</v>
      </c>
      <c r="H16" s="7">
        <v>1243</v>
      </c>
      <c r="I16" s="7">
        <v>32586947.030000057</v>
      </c>
      <c r="J16" s="21">
        <v>0.97684081085109553</v>
      </c>
      <c r="K16" s="40"/>
    </row>
    <row r="17" spans="2:11" x14ac:dyDescent="0.25">
      <c r="B17" s="6" t="s">
        <v>379</v>
      </c>
      <c r="C17" s="7">
        <v>51949314.000000916</v>
      </c>
      <c r="D17" s="7">
        <v>62700</v>
      </c>
      <c r="E17" s="7">
        <v>19618101.539999243</v>
      </c>
      <c r="F17" s="7">
        <v>61675</v>
      </c>
      <c r="G17" s="7">
        <v>11572250</v>
      </c>
      <c r="H17" s="7">
        <v>1025</v>
      </c>
      <c r="I17" s="7">
        <v>31190351.539999243</v>
      </c>
      <c r="J17" s="21">
        <v>0.983652312599681</v>
      </c>
      <c r="K17" s="40"/>
    </row>
    <row r="18" spans="2:11" x14ac:dyDescent="0.25">
      <c r="B18" s="6" t="s">
        <v>23</v>
      </c>
      <c r="C18" s="7">
        <v>40771924.370000392</v>
      </c>
      <c r="D18" s="7">
        <v>49052</v>
      </c>
      <c r="E18" s="7">
        <v>18759579.319999583</v>
      </c>
      <c r="F18" s="7">
        <v>48327</v>
      </c>
      <c r="G18" s="7">
        <v>8185250</v>
      </c>
      <c r="H18" s="7">
        <v>725</v>
      </c>
      <c r="I18" s="7">
        <v>26944829.319999583</v>
      </c>
      <c r="J18" s="21">
        <v>0.98521976677811307</v>
      </c>
      <c r="K18" s="40"/>
    </row>
    <row r="19" spans="2:11" s="40" customFormat="1" x14ac:dyDescent="0.25">
      <c r="B19" s="6" t="s">
        <v>380</v>
      </c>
      <c r="C19" s="7">
        <v>57556378.579997718</v>
      </c>
      <c r="D19" s="7">
        <v>73906</v>
      </c>
      <c r="E19" s="7">
        <v>15540077.82999864</v>
      </c>
      <c r="F19" s="7">
        <v>72840</v>
      </c>
      <c r="G19" s="7">
        <v>12035140</v>
      </c>
      <c r="H19" s="7">
        <v>1066</v>
      </c>
      <c r="I19" s="7">
        <v>27575217.829998642</v>
      </c>
      <c r="J19" s="21">
        <v>0.98557627256244418</v>
      </c>
    </row>
    <row r="20" spans="2:11" x14ac:dyDescent="0.25">
      <c r="B20" s="6" t="s">
        <v>381</v>
      </c>
      <c r="C20" s="7">
        <v>82743418.319999501</v>
      </c>
      <c r="D20" s="7">
        <v>63989</v>
      </c>
      <c r="E20" s="7">
        <v>24079039.32000038</v>
      </c>
      <c r="F20" s="7">
        <v>62428</v>
      </c>
      <c r="G20" s="7">
        <v>17623690</v>
      </c>
      <c r="H20" s="7">
        <v>1561</v>
      </c>
      <c r="I20" s="7">
        <v>41702729.32000038</v>
      </c>
      <c r="J20" s="21">
        <v>0.97560518214068048</v>
      </c>
      <c r="K20" s="40"/>
    </row>
    <row r="21" spans="2:11" ht="25.5" x14ac:dyDescent="0.25">
      <c r="B21" s="6" t="s">
        <v>382</v>
      </c>
      <c r="C21" s="7">
        <v>65605911.459998168</v>
      </c>
      <c r="D21" s="7">
        <v>122154</v>
      </c>
      <c r="E21" s="7">
        <v>13377571.430000398</v>
      </c>
      <c r="F21" s="7">
        <v>121403</v>
      </c>
      <c r="G21" s="7">
        <v>8478790</v>
      </c>
      <c r="H21" s="7">
        <v>751</v>
      </c>
      <c r="I21" s="7">
        <v>21856361.430000398</v>
      </c>
      <c r="J21" s="21">
        <v>0.9938520228563944</v>
      </c>
      <c r="K21" s="40"/>
    </row>
    <row r="22" spans="2:11" x14ac:dyDescent="0.25">
      <c r="B22" s="6" t="s">
        <v>251</v>
      </c>
      <c r="C22" s="7">
        <v>28928056.999999452</v>
      </c>
      <c r="D22" s="7">
        <v>61953</v>
      </c>
      <c r="E22" s="7">
        <v>16564665.679999551</v>
      </c>
      <c r="F22" s="7">
        <v>61508</v>
      </c>
      <c r="G22" s="7">
        <v>5024050</v>
      </c>
      <c r="H22" s="7">
        <v>445</v>
      </c>
      <c r="I22" s="7">
        <v>21588715.679999553</v>
      </c>
      <c r="J22" s="21">
        <v>0.9928171355705131</v>
      </c>
      <c r="K22" s="40"/>
    </row>
    <row r="23" spans="2:11" x14ac:dyDescent="0.25">
      <c r="B23" s="6" t="s">
        <v>383</v>
      </c>
      <c r="C23" s="7">
        <v>43520003.180000082</v>
      </c>
      <c r="D23" s="7">
        <v>28029</v>
      </c>
      <c r="E23" s="7">
        <v>11627093.569999862</v>
      </c>
      <c r="F23" s="7">
        <v>27348</v>
      </c>
      <c r="G23" s="7">
        <v>7688490</v>
      </c>
      <c r="H23" s="7">
        <v>681</v>
      </c>
      <c r="I23" s="7">
        <v>19315583.569999862</v>
      </c>
      <c r="J23" s="21">
        <v>0.97570373541688959</v>
      </c>
      <c r="K23" s="40"/>
    </row>
    <row r="24" spans="2:11" x14ac:dyDescent="0.25">
      <c r="B24" s="6" t="s">
        <v>384</v>
      </c>
      <c r="C24" s="7">
        <v>45426443.309999838</v>
      </c>
      <c r="D24" s="7">
        <v>36112</v>
      </c>
      <c r="E24" s="7">
        <v>14007314.589999681</v>
      </c>
      <c r="F24" s="7">
        <v>35167</v>
      </c>
      <c r="G24" s="7">
        <v>10669050</v>
      </c>
      <c r="H24" s="7">
        <v>945</v>
      </c>
      <c r="I24" s="7">
        <v>24676364.589999683</v>
      </c>
      <c r="J24" s="21">
        <v>0.97383141338059376</v>
      </c>
      <c r="K24" s="40"/>
    </row>
    <row r="25" spans="2:11" x14ac:dyDescent="0.25">
      <c r="B25" s="6" t="s">
        <v>385</v>
      </c>
      <c r="C25" s="7">
        <v>42080936.55999855</v>
      </c>
      <c r="D25" s="7">
        <v>38346</v>
      </c>
      <c r="E25" s="7">
        <v>12047912.259999471</v>
      </c>
      <c r="F25" s="7">
        <v>37543</v>
      </c>
      <c r="G25" s="7">
        <v>9065870</v>
      </c>
      <c r="H25" s="7">
        <v>803</v>
      </c>
      <c r="I25" s="7">
        <v>21113782.259999469</v>
      </c>
      <c r="J25" s="21">
        <v>0.97905909351692488</v>
      </c>
      <c r="K25" s="40"/>
    </row>
    <row r="26" spans="2:11" x14ac:dyDescent="0.25">
      <c r="B26" s="6" t="s">
        <v>386</v>
      </c>
      <c r="C26" s="7">
        <v>25887961.40000448</v>
      </c>
      <c r="D26" s="7">
        <v>50836</v>
      </c>
      <c r="E26" s="7">
        <v>8818391.6699987836</v>
      </c>
      <c r="F26" s="7">
        <v>50349</v>
      </c>
      <c r="G26" s="7">
        <v>5498230</v>
      </c>
      <c r="H26" s="7">
        <v>487</v>
      </c>
      <c r="I26" s="7">
        <v>14316621.669998784</v>
      </c>
      <c r="J26" s="21">
        <v>0.99042017467936105</v>
      </c>
      <c r="K26" s="40"/>
    </row>
    <row r="27" spans="2:11" x14ac:dyDescent="0.25">
      <c r="B27" s="6" t="s">
        <v>387</v>
      </c>
      <c r="C27" s="7">
        <v>36345846.99000039</v>
      </c>
      <c r="D27" s="7">
        <v>30884</v>
      </c>
      <c r="E27" s="7">
        <v>12227295.21999982</v>
      </c>
      <c r="F27" s="7">
        <v>30165</v>
      </c>
      <c r="G27" s="7">
        <v>8117510</v>
      </c>
      <c r="H27" s="7">
        <v>719</v>
      </c>
      <c r="I27" s="7">
        <v>20344805.21999982</v>
      </c>
      <c r="J27" s="21">
        <v>0.97671933687346202</v>
      </c>
      <c r="K27" s="40"/>
    </row>
    <row r="28" spans="2:11" x14ac:dyDescent="0.25">
      <c r="B28" s="6" t="s">
        <v>388</v>
      </c>
      <c r="C28" s="7">
        <v>25451000.970000036</v>
      </c>
      <c r="D28" s="7">
        <v>38793</v>
      </c>
      <c r="E28" s="7">
        <v>9617044.1000000834</v>
      </c>
      <c r="F28" s="7">
        <v>38308</v>
      </c>
      <c r="G28" s="7">
        <v>5475650</v>
      </c>
      <c r="H28" s="7">
        <v>485</v>
      </c>
      <c r="I28" s="7">
        <v>15092694.100000083</v>
      </c>
      <c r="J28" s="21">
        <v>0.98749774443842964</v>
      </c>
      <c r="K28" s="40"/>
    </row>
    <row r="29" spans="2:11" x14ac:dyDescent="0.25">
      <c r="B29" s="6" t="s">
        <v>389</v>
      </c>
      <c r="C29" s="7">
        <v>23538410.549999837</v>
      </c>
      <c r="D29" s="8">
        <v>33566</v>
      </c>
      <c r="E29" s="7">
        <v>11291741.319999902</v>
      </c>
      <c r="F29" s="8">
        <v>33131</v>
      </c>
      <c r="G29" s="7">
        <v>4911150</v>
      </c>
      <c r="H29" s="7">
        <v>435</v>
      </c>
      <c r="I29" s="7">
        <v>16202891.319999902</v>
      </c>
      <c r="J29" s="21">
        <v>0.98704045760591075</v>
      </c>
      <c r="K29" s="40"/>
    </row>
    <row r="30" spans="2:11" ht="26.25" customHeight="1" x14ac:dyDescent="0.25">
      <c r="B30" s="6" t="s">
        <v>390</v>
      </c>
      <c r="C30" s="7">
        <v>29190643.670000225</v>
      </c>
      <c r="D30" s="7">
        <v>27785</v>
      </c>
      <c r="E30" s="7">
        <v>9844000.189999966</v>
      </c>
      <c r="F30" s="7">
        <v>27227</v>
      </c>
      <c r="G30" s="7">
        <v>6299820</v>
      </c>
      <c r="H30" s="7">
        <v>558</v>
      </c>
      <c r="I30" s="7">
        <v>16143820.189999966</v>
      </c>
      <c r="J30" s="21">
        <v>0.97991722152240412</v>
      </c>
      <c r="K30" s="40"/>
    </row>
    <row r="31" spans="2:11" x14ac:dyDescent="0.25">
      <c r="B31" s="6" t="s">
        <v>391</v>
      </c>
      <c r="C31" s="7">
        <v>25839536.55999985</v>
      </c>
      <c r="D31" s="7">
        <v>38123</v>
      </c>
      <c r="E31" s="7">
        <v>9202609.7799999509</v>
      </c>
      <c r="F31" s="7">
        <v>37649</v>
      </c>
      <c r="G31" s="7">
        <v>5351460</v>
      </c>
      <c r="H31" s="7">
        <v>474</v>
      </c>
      <c r="I31" s="7">
        <v>14554069.779999951</v>
      </c>
      <c r="J31" s="21">
        <v>0.98756656086876693</v>
      </c>
      <c r="K31" s="40"/>
    </row>
    <row r="32" spans="2:11" x14ac:dyDescent="0.25">
      <c r="B32" s="6" t="s">
        <v>392</v>
      </c>
      <c r="C32" s="7">
        <v>39914320.269999966</v>
      </c>
      <c r="D32" s="7">
        <v>44383</v>
      </c>
      <c r="E32" s="7">
        <v>9388499.6099992599</v>
      </c>
      <c r="F32" s="7">
        <v>43537</v>
      </c>
      <c r="G32" s="7">
        <v>9551340</v>
      </c>
      <c r="H32" s="7">
        <v>846</v>
      </c>
      <c r="I32" s="7">
        <v>18939839.609999262</v>
      </c>
      <c r="J32" s="21">
        <v>0.98093864768041816</v>
      </c>
      <c r="K32" s="40"/>
    </row>
    <row r="33" spans="2:11" x14ac:dyDescent="0.25">
      <c r="B33" s="6" t="s">
        <v>393</v>
      </c>
      <c r="C33" s="7">
        <v>17630556.159999866</v>
      </c>
      <c r="D33" s="7">
        <v>4826</v>
      </c>
      <c r="E33" s="7">
        <v>16936172.919999979</v>
      </c>
      <c r="F33" s="7">
        <v>4781</v>
      </c>
      <c r="G33" s="7">
        <v>508050</v>
      </c>
      <c r="H33" s="7">
        <v>45</v>
      </c>
      <c r="I33" s="7">
        <v>17444222.919999979</v>
      </c>
      <c r="J33" s="21">
        <v>0.99067550766680479</v>
      </c>
      <c r="K33" s="40"/>
    </row>
    <row r="34" spans="2:11" x14ac:dyDescent="0.25">
      <c r="B34" s="6" t="s">
        <v>394</v>
      </c>
      <c r="C34" s="7">
        <v>20185673.939998955</v>
      </c>
      <c r="D34" s="7">
        <v>28267</v>
      </c>
      <c r="E34" s="7">
        <v>10239980.420000352</v>
      </c>
      <c r="F34" s="7">
        <v>27919</v>
      </c>
      <c r="G34" s="7">
        <v>3928920</v>
      </c>
      <c r="H34" s="7">
        <v>348</v>
      </c>
      <c r="I34" s="7">
        <v>14168900.420000352</v>
      </c>
      <c r="J34" s="21">
        <v>0.98768882442424033</v>
      </c>
      <c r="K34" s="40"/>
    </row>
    <row r="35" spans="2:11" x14ac:dyDescent="0.25">
      <c r="B35" s="6" t="s">
        <v>395</v>
      </c>
      <c r="C35" s="7">
        <v>57351957.33000131</v>
      </c>
      <c r="D35" s="7">
        <v>46194</v>
      </c>
      <c r="E35" s="7">
        <v>9322644.6599977817</v>
      </c>
      <c r="F35" s="7">
        <v>45122</v>
      </c>
      <c r="G35" s="7">
        <v>12102880</v>
      </c>
      <c r="H35" s="7">
        <v>1072</v>
      </c>
      <c r="I35" s="7">
        <v>21425524.659997784</v>
      </c>
      <c r="J35" s="21">
        <v>0.97679352296835087</v>
      </c>
      <c r="K35" s="40"/>
    </row>
    <row r="36" spans="2:11" x14ac:dyDescent="0.25">
      <c r="B36" s="6" t="s">
        <v>396</v>
      </c>
      <c r="C36" s="7">
        <v>29625656.420000643</v>
      </c>
      <c r="D36" s="7">
        <v>36556</v>
      </c>
      <c r="E36" s="7">
        <v>7366884.2599998694</v>
      </c>
      <c r="F36" s="7">
        <v>35995</v>
      </c>
      <c r="G36" s="7">
        <v>6333690</v>
      </c>
      <c r="H36" s="7">
        <v>561</v>
      </c>
      <c r="I36" s="7">
        <v>13700574.259999869</v>
      </c>
      <c r="J36" s="21">
        <v>0.98465368202210313</v>
      </c>
      <c r="K36" s="40"/>
    </row>
    <row r="37" spans="2:11" x14ac:dyDescent="0.25">
      <c r="B37" s="6" t="s">
        <v>397</v>
      </c>
      <c r="C37" s="7">
        <v>17489778.270000052</v>
      </c>
      <c r="D37" s="7">
        <v>4883</v>
      </c>
      <c r="E37" s="7">
        <v>13384697.189999962</v>
      </c>
      <c r="F37" s="7">
        <v>4648</v>
      </c>
      <c r="G37" s="7">
        <v>2653150</v>
      </c>
      <c r="H37" s="7">
        <v>235</v>
      </c>
      <c r="I37" s="7">
        <v>16037847.189999962</v>
      </c>
      <c r="J37" s="21">
        <v>0.95187384804423514</v>
      </c>
      <c r="K37" s="40"/>
    </row>
    <row r="38" spans="2:11" x14ac:dyDescent="0.25">
      <c r="B38" s="6" t="s">
        <v>398</v>
      </c>
      <c r="C38" s="7">
        <v>29984905.55000012</v>
      </c>
      <c r="D38" s="7">
        <v>12371</v>
      </c>
      <c r="E38" s="7">
        <v>6561505.3699999666</v>
      </c>
      <c r="F38" s="7">
        <v>11759</v>
      </c>
      <c r="G38" s="7">
        <v>6909480</v>
      </c>
      <c r="H38" s="7">
        <v>612</v>
      </c>
      <c r="I38" s="7">
        <v>13470985.369999968</v>
      </c>
      <c r="J38" s="21">
        <v>0.95052946406919403</v>
      </c>
      <c r="K38" s="40"/>
    </row>
    <row r="39" spans="2:11" x14ac:dyDescent="0.25">
      <c r="B39" s="6" t="s">
        <v>399</v>
      </c>
      <c r="C39" s="7">
        <v>14337187.430000048</v>
      </c>
      <c r="D39" s="7">
        <v>15329</v>
      </c>
      <c r="E39" s="7">
        <v>4531698.039999946</v>
      </c>
      <c r="F39" s="7">
        <v>15132</v>
      </c>
      <c r="G39" s="7">
        <v>2224130</v>
      </c>
      <c r="H39" s="7">
        <v>197</v>
      </c>
      <c r="I39" s="7">
        <v>6755828.039999946</v>
      </c>
      <c r="J39" s="21">
        <v>0.98714854197925506</v>
      </c>
      <c r="K39" s="40"/>
    </row>
    <row r="40" spans="2:11" x14ac:dyDescent="0.25">
      <c r="B40" s="6" t="s">
        <v>252</v>
      </c>
      <c r="C40" s="7">
        <v>28811274.830000211</v>
      </c>
      <c r="D40" s="7">
        <v>20686</v>
      </c>
      <c r="E40" s="7">
        <v>6486673.8099998496</v>
      </c>
      <c r="F40" s="7">
        <v>20130</v>
      </c>
      <c r="G40" s="7">
        <v>6277240</v>
      </c>
      <c r="H40" s="7">
        <v>556</v>
      </c>
      <c r="I40" s="7">
        <v>12763913.80999985</v>
      </c>
      <c r="J40" s="21">
        <v>0.97312191820554961</v>
      </c>
      <c r="K40" s="40"/>
    </row>
    <row r="41" spans="2:11" ht="25.5" x14ac:dyDescent="0.25">
      <c r="B41" s="6" t="s">
        <v>332</v>
      </c>
      <c r="C41" s="7">
        <v>18087600.52999986</v>
      </c>
      <c r="D41" s="7">
        <v>18313</v>
      </c>
      <c r="E41" s="7">
        <v>3908782.1599999866</v>
      </c>
      <c r="F41" s="7">
        <v>18054</v>
      </c>
      <c r="G41" s="7">
        <v>2924110</v>
      </c>
      <c r="H41" s="7">
        <v>259</v>
      </c>
      <c r="I41" s="7">
        <v>6832892.1599999871</v>
      </c>
      <c r="J41" s="21">
        <v>0.98585704144596731</v>
      </c>
      <c r="K41" s="40"/>
    </row>
    <row r="42" spans="2:11" x14ac:dyDescent="0.25">
      <c r="B42" s="6" t="s">
        <v>253</v>
      </c>
      <c r="C42" s="7">
        <v>32909923.100000177</v>
      </c>
      <c r="D42" s="7">
        <v>14620</v>
      </c>
      <c r="E42" s="7">
        <v>5135068.1599999703</v>
      </c>
      <c r="F42" s="7">
        <v>13942</v>
      </c>
      <c r="G42" s="7">
        <v>7654620</v>
      </c>
      <c r="H42" s="7">
        <v>678</v>
      </c>
      <c r="I42" s="7">
        <v>12789688.15999997</v>
      </c>
      <c r="J42" s="21">
        <v>0.95362517099863198</v>
      </c>
      <c r="K42" s="40"/>
    </row>
    <row r="43" spans="2:11" x14ac:dyDescent="0.25">
      <c r="B43" s="6" t="s">
        <v>254</v>
      </c>
      <c r="C43" s="7">
        <v>20885565.189999934</v>
      </c>
      <c r="D43" s="7">
        <v>23437</v>
      </c>
      <c r="E43" s="7">
        <v>4918107.6999999098</v>
      </c>
      <c r="F43" s="7">
        <v>22995</v>
      </c>
      <c r="G43" s="7">
        <v>4990180</v>
      </c>
      <c r="H43" s="7">
        <v>442</v>
      </c>
      <c r="I43" s="7">
        <v>9908287.6999999098</v>
      </c>
      <c r="J43" s="21">
        <v>0.98114093100652811</v>
      </c>
      <c r="K43" s="40"/>
    </row>
    <row r="44" spans="2:11" s="40" customFormat="1" x14ac:dyDescent="0.25">
      <c r="B44" s="6" t="s">
        <v>25</v>
      </c>
      <c r="C44" s="7">
        <v>21151278.609999951</v>
      </c>
      <c r="D44" s="7">
        <v>30454</v>
      </c>
      <c r="E44" s="7">
        <v>10101069.699999886</v>
      </c>
      <c r="F44" s="7">
        <v>30100</v>
      </c>
      <c r="G44" s="7">
        <v>3996660</v>
      </c>
      <c r="H44" s="7">
        <v>354</v>
      </c>
      <c r="I44" s="7">
        <v>14097729.699999886</v>
      </c>
      <c r="J44" s="21">
        <v>0.98837591121035007</v>
      </c>
    </row>
    <row r="45" spans="2:11" s="40" customFormat="1" x14ac:dyDescent="0.25">
      <c r="B45" s="6" t="s">
        <v>26</v>
      </c>
      <c r="C45" s="7">
        <v>23287661.650000002</v>
      </c>
      <c r="D45" s="7">
        <v>49655</v>
      </c>
      <c r="E45" s="7">
        <v>12525027.739999751</v>
      </c>
      <c r="F45" s="7">
        <v>49294</v>
      </c>
      <c r="G45" s="7">
        <v>4075690</v>
      </c>
      <c r="H45" s="7">
        <v>361</v>
      </c>
      <c r="I45" s="7">
        <v>16600717.739999751</v>
      </c>
      <c r="J45" s="21">
        <v>0.99272983586748564</v>
      </c>
    </row>
    <row r="46" spans="2:11" s="40" customFormat="1" x14ac:dyDescent="0.25">
      <c r="B46" s="6" t="s">
        <v>400</v>
      </c>
      <c r="C46" s="7">
        <v>21056952.629999403</v>
      </c>
      <c r="D46" s="7">
        <v>21642</v>
      </c>
      <c r="E46" s="7">
        <v>6210572.9300000062</v>
      </c>
      <c r="F46" s="7">
        <v>21228</v>
      </c>
      <c r="G46" s="7">
        <v>4674060</v>
      </c>
      <c r="H46" s="7">
        <v>414</v>
      </c>
      <c r="I46" s="7">
        <v>10884632.930000007</v>
      </c>
      <c r="J46" s="21">
        <v>0.9808705295259218</v>
      </c>
    </row>
    <row r="47" spans="2:11" s="40" customFormat="1" x14ac:dyDescent="0.25">
      <c r="B47" s="6" t="s">
        <v>401</v>
      </c>
      <c r="C47" s="7">
        <v>39192541.649999082</v>
      </c>
      <c r="D47" s="7">
        <v>24791</v>
      </c>
      <c r="E47" s="7">
        <v>7209224.5499995919</v>
      </c>
      <c r="F47" s="7">
        <v>24030</v>
      </c>
      <c r="G47" s="7">
        <v>8591690</v>
      </c>
      <c r="H47" s="7">
        <v>761</v>
      </c>
      <c r="I47" s="7">
        <v>15800914.549999591</v>
      </c>
      <c r="J47" s="21">
        <v>0.96930337622524299</v>
      </c>
    </row>
    <row r="48" spans="2:11" s="40" customFormat="1" x14ac:dyDescent="0.25">
      <c r="B48" s="6" t="s">
        <v>402</v>
      </c>
      <c r="C48" s="7">
        <v>22080945.509999901</v>
      </c>
      <c r="D48" s="7">
        <v>10837</v>
      </c>
      <c r="E48" s="7">
        <v>5562494.9199999878</v>
      </c>
      <c r="F48" s="7">
        <v>10442</v>
      </c>
      <c r="G48" s="7">
        <v>4459550</v>
      </c>
      <c r="H48" s="7">
        <v>395</v>
      </c>
      <c r="I48" s="7">
        <v>10022044.919999987</v>
      </c>
      <c r="J48" s="21">
        <v>0.96355079819138134</v>
      </c>
    </row>
    <row r="49" spans="2:10" x14ac:dyDescent="0.25">
      <c r="B49" s="11" t="s">
        <v>331</v>
      </c>
      <c r="C49" s="9">
        <v>1426596864.3000062</v>
      </c>
      <c r="D49" s="9">
        <v>1560676</v>
      </c>
      <c r="E49" s="9">
        <v>484226550.09999186</v>
      </c>
      <c r="F49" s="9">
        <v>1534947</v>
      </c>
      <c r="G49" s="9">
        <v>290480410</v>
      </c>
      <c r="H49" s="9">
        <v>25729</v>
      </c>
      <c r="I49" s="9">
        <v>774706960.09999204</v>
      </c>
      <c r="J49" s="81">
        <v>0.98351419513082794</v>
      </c>
    </row>
    <row r="50" spans="2:10" x14ac:dyDescent="0.25">
      <c r="B50" s="12" t="s">
        <v>38</v>
      </c>
      <c r="C50" s="3"/>
      <c r="D50" s="4"/>
      <c r="E50" s="3"/>
      <c r="F50" s="4"/>
      <c r="G50" s="3"/>
      <c r="H50" s="4"/>
      <c r="I50" s="3"/>
      <c r="J50" s="5"/>
    </row>
    <row r="51" spans="2:10" ht="23.25" customHeight="1" x14ac:dyDescent="0.25">
      <c r="B51" s="115" t="s">
        <v>368</v>
      </c>
      <c r="C51" s="116"/>
      <c r="D51" s="116"/>
      <c r="E51" s="116"/>
      <c r="F51" s="116"/>
      <c r="G51" s="116"/>
      <c r="H51" s="116"/>
      <c r="I51" s="116"/>
      <c r="J51" s="116"/>
    </row>
    <row r="52" spans="2:10" ht="43.15" customHeight="1" x14ac:dyDescent="0.25">
      <c r="B52" s="114" t="s">
        <v>369</v>
      </c>
      <c r="C52" s="114"/>
      <c r="D52" s="114"/>
      <c r="E52" s="114"/>
      <c r="F52" s="114"/>
      <c r="G52" s="114"/>
      <c r="H52" s="114"/>
      <c r="I52" s="114"/>
      <c r="J52" s="114"/>
    </row>
    <row r="53" spans="2:10" x14ac:dyDescent="0.25">
      <c r="B53" s="1" t="s">
        <v>699</v>
      </c>
    </row>
  </sheetData>
  <mergeCells count="15">
    <mergeCell ref="B52:J52"/>
    <mergeCell ref="B51:J51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7"/>
  <sheetViews>
    <sheetView showGridLines="0" workbookViewId="0">
      <pane xSplit="2" ySplit="10" topLeftCell="C11" activePane="bottomRight" state="frozen"/>
      <selection activeCell="B28" sqref="B28"/>
      <selection pane="topRight" activeCell="B28" sqref="B28"/>
      <selection pane="bottomLeft" activeCell="B28" sqref="B28"/>
      <selection pane="bottomRight" activeCell="B12" sqref="B12"/>
    </sheetView>
  </sheetViews>
  <sheetFormatPr baseColWidth="10" defaultRowHeight="15" x14ac:dyDescent="0.2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6" customHeight="1" x14ac:dyDescent="0.25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1" ht="14.45" customHeight="1" x14ac:dyDescent="0.25">
      <c r="B3" s="102" t="s">
        <v>7</v>
      </c>
      <c r="C3" s="102"/>
      <c r="D3" s="102"/>
      <c r="E3" s="102"/>
      <c r="F3" s="102"/>
      <c r="G3" s="102"/>
      <c r="H3" s="102"/>
      <c r="I3" s="102"/>
      <c r="J3" s="102"/>
    </row>
    <row r="4" spans="2:11" ht="15" customHeight="1" x14ac:dyDescent="0.25">
      <c r="B4" s="102" t="s">
        <v>453</v>
      </c>
      <c r="C4" s="102"/>
      <c r="D4" s="102"/>
      <c r="E4" s="102"/>
      <c r="F4" s="102"/>
      <c r="G4" s="102"/>
      <c r="H4" s="102"/>
      <c r="I4" s="102"/>
      <c r="J4" s="102"/>
    </row>
    <row r="5" spans="2:11" x14ac:dyDescent="0.25">
      <c r="B5" s="103" t="s">
        <v>51</v>
      </c>
      <c r="C5" s="103"/>
      <c r="D5" s="103"/>
      <c r="E5" s="103"/>
      <c r="F5" s="103"/>
      <c r="G5" s="103"/>
      <c r="H5" s="103"/>
      <c r="I5" s="103"/>
      <c r="J5" s="103"/>
    </row>
    <row r="6" spans="2:11" x14ac:dyDescent="0.25">
      <c r="B6" s="107" t="s">
        <v>16</v>
      </c>
      <c r="C6" s="107"/>
      <c r="D6" s="10"/>
      <c r="E6" s="10"/>
      <c r="F6" s="10"/>
      <c r="G6" s="10"/>
      <c r="H6" s="10"/>
      <c r="I6" s="10"/>
      <c r="J6" s="10"/>
    </row>
    <row r="7" spans="2:11" x14ac:dyDescent="0.25">
      <c r="B7" s="32"/>
      <c r="C7" s="32"/>
      <c r="D7" s="10"/>
      <c r="E7" s="10"/>
      <c r="F7" s="10"/>
      <c r="G7" s="10"/>
      <c r="H7" s="10"/>
      <c r="I7" s="10"/>
      <c r="J7" s="10"/>
    </row>
    <row r="8" spans="2:11" ht="14.45" customHeight="1" x14ac:dyDescent="0.25">
      <c r="B8" s="104" t="s">
        <v>20</v>
      </c>
      <c r="C8" s="104" t="s">
        <v>48</v>
      </c>
      <c r="D8" s="104" t="s">
        <v>50</v>
      </c>
      <c r="E8" s="108" t="s">
        <v>19</v>
      </c>
      <c r="F8" s="109"/>
      <c r="G8" s="109"/>
      <c r="H8" s="109"/>
      <c r="I8" s="109"/>
      <c r="J8" s="110"/>
    </row>
    <row r="9" spans="2:11" ht="30" customHeight="1" x14ac:dyDescent="0.25">
      <c r="B9" s="105"/>
      <c r="C9" s="105"/>
      <c r="D9" s="105"/>
      <c r="E9" s="106" t="s">
        <v>57</v>
      </c>
      <c r="F9" s="106"/>
      <c r="G9" s="106" t="s">
        <v>58</v>
      </c>
      <c r="H9" s="106"/>
      <c r="I9" s="105" t="s">
        <v>49</v>
      </c>
      <c r="J9" s="105" t="s">
        <v>52</v>
      </c>
    </row>
    <row r="10" spans="2:11" ht="48.75" customHeight="1" x14ac:dyDescent="0.25">
      <c r="B10" s="106"/>
      <c r="C10" s="106"/>
      <c r="D10" s="106"/>
      <c r="E10" s="34" t="s">
        <v>4</v>
      </c>
      <c r="F10" s="34" t="s">
        <v>5</v>
      </c>
      <c r="G10" s="34" t="s">
        <v>6</v>
      </c>
      <c r="H10" s="34" t="s">
        <v>5</v>
      </c>
      <c r="I10" s="106"/>
      <c r="J10" s="106"/>
    </row>
    <row r="11" spans="2:11" x14ac:dyDescent="0.25">
      <c r="B11" s="6" t="s">
        <v>403</v>
      </c>
      <c r="C11" s="7">
        <v>18736257.309999909</v>
      </c>
      <c r="D11" s="7">
        <v>16641</v>
      </c>
      <c r="E11" s="7">
        <v>5467722.0600000108</v>
      </c>
      <c r="F11" s="7">
        <v>16055</v>
      </c>
      <c r="G11" s="7">
        <v>2930000</v>
      </c>
      <c r="H11" s="7">
        <v>586</v>
      </c>
      <c r="I11" s="7">
        <v>8397722.0600000098</v>
      </c>
      <c r="J11" s="56">
        <v>0.96478577008593236</v>
      </c>
      <c r="K11" s="40"/>
    </row>
    <row r="12" spans="2:11" x14ac:dyDescent="0.25">
      <c r="B12" s="6" t="s">
        <v>404</v>
      </c>
      <c r="C12" s="7">
        <v>9806642.559999669</v>
      </c>
      <c r="D12" s="7">
        <v>42559</v>
      </c>
      <c r="E12" s="7">
        <v>5653228.1499997936</v>
      </c>
      <c r="F12" s="7">
        <v>42241</v>
      </c>
      <c r="G12" s="7">
        <v>1590000</v>
      </c>
      <c r="H12" s="7">
        <v>318</v>
      </c>
      <c r="I12" s="7">
        <v>7243228.1499997936</v>
      </c>
      <c r="J12" s="56">
        <v>0.99252801992528017</v>
      </c>
      <c r="K12" s="40"/>
    </row>
    <row r="13" spans="2:11" s="40" customFormat="1" x14ac:dyDescent="0.25">
      <c r="B13" s="6" t="s">
        <v>405</v>
      </c>
      <c r="C13" s="7">
        <v>17295093.33999997</v>
      </c>
      <c r="D13" s="7">
        <v>29904</v>
      </c>
      <c r="E13" s="7">
        <v>6608846.9799999855</v>
      </c>
      <c r="F13" s="7">
        <v>29242</v>
      </c>
      <c r="G13" s="7">
        <v>3310000</v>
      </c>
      <c r="H13" s="7">
        <v>662</v>
      </c>
      <c r="I13" s="7">
        <v>9918846.9799999855</v>
      </c>
      <c r="J13" s="56">
        <v>0.97786249331193154</v>
      </c>
    </row>
    <row r="14" spans="2:11" s="40" customFormat="1" x14ac:dyDescent="0.25">
      <c r="B14" s="6" t="s">
        <v>406</v>
      </c>
      <c r="C14" s="7">
        <v>16118638.619999958</v>
      </c>
      <c r="D14" s="7">
        <v>28411</v>
      </c>
      <c r="E14" s="7">
        <v>4803314.2199998163</v>
      </c>
      <c r="F14" s="7">
        <v>27855</v>
      </c>
      <c r="G14" s="7">
        <v>2780000</v>
      </c>
      <c r="H14" s="7">
        <v>556</v>
      </c>
      <c r="I14" s="7">
        <v>7583314.2199998163</v>
      </c>
      <c r="J14" s="56">
        <v>0.98043011509626554</v>
      </c>
    </row>
    <row r="15" spans="2:11" s="40" customFormat="1" x14ac:dyDescent="0.25">
      <c r="B15" s="6" t="s">
        <v>407</v>
      </c>
      <c r="C15" s="7">
        <v>11317989.409999922</v>
      </c>
      <c r="D15" s="7">
        <v>22892</v>
      </c>
      <c r="E15" s="7">
        <v>3397019.6899999962</v>
      </c>
      <c r="F15" s="7">
        <v>22473</v>
      </c>
      <c r="G15" s="7">
        <v>2095000</v>
      </c>
      <c r="H15" s="7">
        <v>419</v>
      </c>
      <c r="I15" s="7">
        <v>5492019.6899999958</v>
      </c>
      <c r="J15" s="56">
        <v>0.98169666258955091</v>
      </c>
    </row>
    <row r="16" spans="2:11" x14ac:dyDescent="0.25">
      <c r="B16" s="6" t="s">
        <v>28</v>
      </c>
      <c r="C16" s="7">
        <v>14489070.980000036</v>
      </c>
      <c r="D16" s="7">
        <v>19496</v>
      </c>
      <c r="E16" s="7">
        <v>4476931.2400000421</v>
      </c>
      <c r="F16" s="7">
        <v>18949</v>
      </c>
      <c r="G16" s="7">
        <v>2735000</v>
      </c>
      <c r="H16" s="7">
        <v>547</v>
      </c>
      <c r="I16" s="7">
        <v>7211931.2400000421</v>
      </c>
      <c r="J16" s="56">
        <v>0.97194296265900693</v>
      </c>
      <c r="K16" s="40"/>
    </row>
    <row r="17" spans="2:11" x14ac:dyDescent="0.25">
      <c r="B17" s="6" t="s">
        <v>255</v>
      </c>
      <c r="C17" s="7">
        <v>8786448.8799999245</v>
      </c>
      <c r="D17" s="7">
        <v>23444</v>
      </c>
      <c r="E17" s="7">
        <v>4340160.3499999605</v>
      </c>
      <c r="F17" s="7">
        <v>23118</v>
      </c>
      <c r="G17" s="7">
        <v>1630000</v>
      </c>
      <c r="H17" s="7">
        <v>326</v>
      </c>
      <c r="I17" s="7">
        <v>5970160.3499999605</v>
      </c>
      <c r="J17" s="56">
        <v>0.98609452311892165</v>
      </c>
      <c r="K17" s="40"/>
    </row>
    <row r="18" spans="2:11" x14ac:dyDescent="0.25">
      <c r="B18" s="6" t="s">
        <v>408</v>
      </c>
      <c r="C18" s="7">
        <v>8540533.1600000188</v>
      </c>
      <c r="D18" s="7">
        <v>8202</v>
      </c>
      <c r="E18" s="7">
        <v>3934906.2399999937</v>
      </c>
      <c r="F18" s="7">
        <v>7831</v>
      </c>
      <c r="G18" s="7">
        <v>1855000</v>
      </c>
      <c r="H18" s="7">
        <v>371</v>
      </c>
      <c r="I18" s="7">
        <v>5789906.2399999937</v>
      </c>
      <c r="J18" s="56">
        <v>0.95476712996830038</v>
      </c>
      <c r="K18" s="40"/>
    </row>
    <row r="19" spans="2:11" x14ac:dyDescent="0.25">
      <c r="B19" s="6" t="s">
        <v>326</v>
      </c>
      <c r="C19" s="7">
        <v>5002070.97000001</v>
      </c>
      <c r="D19" s="7">
        <v>9837</v>
      </c>
      <c r="E19" s="7">
        <v>3087078.0299999886</v>
      </c>
      <c r="F19" s="7">
        <v>9692</v>
      </c>
      <c r="G19" s="7">
        <v>725000</v>
      </c>
      <c r="H19" s="7">
        <v>145</v>
      </c>
      <c r="I19" s="7">
        <v>3812078.0299999886</v>
      </c>
      <c r="J19" s="56">
        <v>0.98525973365863573</v>
      </c>
      <c r="K19" s="40"/>
    </row>
    <row r="20" spans="2:11" x14ac:dyDescent="0.25">
      <c r="B20" s="6" t="s">
        <v>409</v>
      </c>
      <c r="C20" s="7">
        <v>16149684.510000167</v>
      </c>
      <c r="D20" s="7">
        <v>15541</v>
      </c>
      <c r="E20" s="7">
        <v>5232223.1500000125</v>
      </c>
      <c r="F20" s="7">
        <v>15066</v>
      </c>
      <c r="G20" s="7">
        <v>2375000</v>
      </c>
      <c r="H20" s="7">
        <v>475</v>
      </c>
      <c r="I20" s="7">
        <v>7607223.1500000125</v>
      </c>
      <c r="J20" s="56">
        <v>0.96943568624927612</v>
      </c>
      <c r="K20" s="40"/>
    </row>
    <row r="21" spans="2:11" x14ac:dyDescent="0.25">
      <c r="B21" s="6" t="s">
        <v>410</v>
      </c>
      <c r="C21" s="7">
        <v>15797796.05999977</v>
      </c>
      <c r="D21" s="7">
        <v>24033</v>
      </c>
      <c r="E21" s="7">
        <v>5326119.5099999486</v>
      </c>
      <c r="F21" s="7">
        <v>23416</v>
      </c>
      <c r="G21" s="7">
        <v>3085000</v>
      </c>
      <c r="H21" s="7">
        <v>617</v>
      </c>
      <c r="I21" s="7">
        <v>8411119.5099999495</v>
      </c>
      <c r="J21" s="56">
        <v>0.97432696708692212</v>
      </c>
      <c r="K21" s="40"/>
    </row>
    <row r="22" spans="2:11" x14ac:dyDescent="0.25">
      <c r="B22" s="6" t="s">
        <v>411</v>
      </c>
      <c r="C22" s="7">
        <v>13452729.029999986</v>
      </c>
      <c r="D22" s="7">
        <v>3204</v>
      </c>
      <c r="E22" s="7">
        <v>5426334.8999999957</v>
      </c>
      <c r="F22" s="7">
        <v>2531</v>
      </c>
      <c r="G22" s="7">
        <v>3365000</v>
      </c>
      <c r="H22" s="7">
        <v>673</v>
      </c>
      <c r="I22" s="7">
        <v>8791334.8999999948</v>
      </c>
      <c r="J22" s="56">
        <v>0.78995006242197252</v>
      </c>
      <c r="K22" s="40"/>
    </row>
    <row r="23" spans="2:11" x14ac:dyDescent="0.25">
      <c r="B23" s="6" t="s">
        <v>412</v>
      </c>
      <c r="C23" s="7">
        <v>11009317.379999792</v>
      </c>
      <c r="D23" s="7">
        <v>31811</v>
      </c>
      <c r="E23" s="7">
        <v>4156196.1299999026</v>
      </c>
      <c r="F23" s="7">
        <v>31337</v>
      </c>
      <c r="G23" s="7">
        <v>2370000</v>
      </c>
      <c r="H23" s="7">
        <v>474</v>
      </c>
      <c r="I23" s="7">
        <v>6526196.1299999021</v>
      </c>
      <c r="J23" s="56">
        <v>0.98509949388576279</v>
      </c>
      <c r="K23" s="40"/>
    </row>
    <row r="24" spans="2:11" x14ac:dyDescent="0.25">
      <c r="B24" s="6" t="s">
        <v>413</v>
      </c>
      <c r="C24" s="7">
        <v>9409105.2699999977</v>
      </c>
      <c r="D24" s="7">
        <v>23797</v>
      </c>
      <c r="E24" s="7">
        <v>4115762.3200000003</v>
      </c>
      <c r="F24" s="7">
        <v>23471</v>
      </c>
      <c r="G24" s="7">
        <v>1630000</v>
      </c>
      <c r="H24" s="7">
        <v>326</v>
      </c>
      <c r="I24" s="7">
        <v>5745762.3200000003</v>
      </c>
      <c r="J24" s="56">
        <v>0.98630079421775851</v>
      </c>
      <c r="K24" s="40"/>
    </row>
    <row r="25" spans="2:11" x14ac:dyDescent="0.25">
      <c r="B25" s="6" t="s">
        <v>414</v>
      </c>
      <c r="C25" s="7">
        <v>8976213.5499999952</v>
      </c>
      <c r="D25" s="7">
        <v>3498</v>
      </c>
      <c r="E25" s="7">
        <v>4361893.3299999945</v>
      </c>
      <c r="F25" s="7">
        <v>3097</v>
      </c>
      <c r="G25" s="7">
        <v>2005000</v>
      </c>
      <c r="H25" s="7">
        <v>401</v>
      </c>
      <c r="I25" s="7">
        <v>6366893.3299999945</v>
      </c>
      <c r="J25" s="56">
        <v>0.88536306460834757</v>
      </c>
      <c r="K25" s="40"/>
    </row>
    <row r="26" spans="2:11" x14ac:dyDescent="0.25">
      <c r="B26" s="6" t="s">
        <v>415</v>
      </c>
      <c r="C26" s="7">
        <v>16329296.829999857</v>
      </c>
      <c r="D26" s="7">
        <v>12256</v>
      </c>
      <c r="E26" s="7">
        <v>3455919.0999999903</v>
      </c>
      <c r="F26" s="7">
        <v>11548</v>
      </c>
      <c r="G26" s="7">
        <v>3540000</v>
      </c>
      <c r="H26" s="7">
        <v>708</v>
      </c>
      <c r="I26" s="7">
        <v>6995919.0999999903</v>
      </c>
      <c r="J26" s="56">
        <v>0.94223237597911225</v>
      </c>
      <c r="K26" s="40"/>
    </row>
    <row r="27" spans="2:11" x14ac:dyDescent="0.25">
      <c r="B27" s="6" t="s">
        <v>27</v>
      </c>
      <c r="C27" s="7">
        <v>8530558.399999842</v>
      </c>
      <c r="D27" s="7">
        <v>10183</v>
      </c>
      <c r="E27" s="7">
        <v>3386866.5699999849</v>
      </c>
      <c r="F27" s="7">
        <v>9840</v>
      </c>
      <c r="G27" s="7">
        <v>1715000</v>
      </c>
      <c r="H27" s="7">
        <v>343</v>
      </c>
      <c r="I27" s="7">
        <v>5101866.5699999854</v>
      </c>
      <c r="J27" s="56">
        <v>0.96631640970244526</v>
      </c>
      <c r="K27" s="40"/>
    </row>
    <row r="28" spans="2:11" x14ac:dyDescent="0.25">
      <c r="B28" s="6" t="s">
        <v>416</v>
      </c>
      <c r="C28" s="7">
        <v>13793956.049999895</v>
      </c>
      <c r="D28" s="7">
        <v>6665</v>
      </c>
      <c r="E28" s="7">
        <v>2661629.799999991</v>
      </c>
      <c r="F28" s="7">
        <v>6027</v>
      </c>
      <c r="G28" s="7">
        <v>3190000</v>
      </c>
      <c r="H28" s="7">
        <v>638</v>
      </c>
      <c r="I28" s="7">
        <v>5851629.7999999914</v>
      </c>
      <c r="J28" s="56">
        <v>0.90427606901725432</v>
      </c>
      <c r="K28" s="40"/>
    </row>
    <row r="29" spans="2:11" x14ac:dyDescent="0.25">
      <c r="B29" s="6" t="s">
        <v>417</v>
      </c>
      <c r="C29" s="7">
        <v>11329300.809999852</v>
      </c>
      <c r="D29" s="7">
        <v>17632</v>
      </c>
      <c r="E29" s="7">
        <v>2988330.5799999954</v>
      </c>
      <c r="F29" s="7">
        <v>17174</v>
      </c>
      <c r="G29" s="7">
        <v>2290000</v>
      </c>
      <c r="H29" s="7">
        <v>458</v>
      </c>
      <c r="I29" s="7">
        <v>5278330.5799999954</v>
      </c>
      <c r="J29" s="56">
        <v>0.97402450090744097</v>
      </c>
      <c r="K29" s="40"/>
    </row>
    <row r="30" spans="2:11" x14ac:dyDescent="0.25">
      <c r="B30" s="6" t="s">
        <v>29</v>
      </c>
      <c r="C30" s="7">
        <v>5695895.4500000132</v>
      </c>
      <c r="D30" s="7">
        <v>5763</v>
      </c>
      <c r="E30" s="7">
        <v>2943424.9900000086</v>
      </c>
      <c r="F30" s="7">
        <v>5555</v>
      </c>
      <c r="G30" s="7">
        <v>1040000</v>
      </c>
      <c r="H30" s="7">
        <v>208</v>
      </c>
      <c r="I30" s="7">
        <v>3983424.9900000086</v>
      </c>
      <c r="J30" s="56">
        <v>0.96390768696859275</v>
      </c>
      <c r="K30" s="40"/>
    </row>
    <row r="31" spans="2:11" x14ac:dyDescent="0.25">
      <c r="B31" s="6" t="s">
        <v>319</v>
      </c>
      <c r="C31" s="7">
        <v>7262347.0799999814</v>
      </c>
      <c r="D31" s="8">
        <v>2804</v>
      </c>
      <c r="E31" s="7">
        <v>2730199.3699999992</v>
      </c>
      <c r="F31" s="8">
        <v>2128</v>
      </c>
      <c r="G31" s="7">
        <v>3380000</v>
      </c>
      <c r="H31" s="7">
        <v>676</v>
      </c>
      <c r="I31" s="7">
        <v>6110199.3699999992</v>
      </c>
      <c r="J31" s="56">
        <v>0.75891583452211131</v>
      </c>
      <c r="K31" s="40"/>
    </row>
    <row r="32" spans="2:11" x14ac:dyDescent="0.25">
      <c r="B32" s="6" t="s">
        <v>30</v>
      </c>
      <c r="C32" s="7">
        <v>12587698.039999109</v>
      </c>
      <c r="D32" s="7">
        <v>24924</v>
      </c>
      <c r="E32" s="7">
        <v>1643004.1700000607</v>
      </c>
      <c r="F32" s="7">
        <v>24367</v>
      </c>
      <c r="G32" s="7">
        <v>2785000</v>
      </c>
      <c r="H32" s="7">
        <v>557</v>
      </c>
      <c r="I32" s="7">
        <v>4428004.1700000605</v>
      </c>
      <c r="J32" s="56">
        <v>0.97765206226929868</v>
      </c>
      <c r="K32" s="40"/>
    </row>
    <row r="33" spans="2:11" x14ac:dyDescent="0.25">
      <c r="B33" s="6" t="s">
        <v>31</v>
      </c>
      <c r="C33" s="7">
        <v>9015053.0999997649</v>
      </c>
      <c r="D33" s="7">
        <v>10557</v>
      </c>
      <c r="E33" s="7">
        <v>2613132.4600000028</v>
      </c>
      <c r="F33" s="7">
        <v>10299</v>
      </c>
      <c r="G33" s="7">
        <v>1290000</v>
      </c>
      <c r="H33" s="7">
        <v>258</v>
      </c>
      <c r="I33" s="7">
        <v>3903132.4600000028</v>
      </c>
      <c r="J33" s="56">
        <v>0.97556123898834901</v>
      </c>
      <c r="K33" s="40"/>
    </row>
    <row r="34" spans="2:11" x14ac:dyDescent="0.25">
      <c r="B34" s="6" t="s">
        <v>418</v>
      </c>
      <c r="C34" s="7">
        <v>10302634.419998441</v>
      </c>
      <c r="D34" s="7">
        <v>15443</v>
      </c>
      <c r="E34" s="7">
        <v>3001796.8199998313</v>
      </c>
      <c r="F34" s="7">
        <v>15042</v>
      </c>
      <c r="G34" s="7">
        <v>2005000</v>
      </c>
      <c r="H34" s="7">
        <v>401</v>
      </c>
      <c r="I34" s="7">
        <v>5006796.8199998308</v>
      </c>
      <c r="J34" s="56">
        <v>0.97403354270543285</v>
      </c>
      <c r="K34" s="40"/>
    </row>
    <row r="35" spans="2:11" x14ac:dyDescent="0.25">
      <c r="B35" s="6" t="s">
        <v>419</v>
      </c>
      <c r="C35" s="7">
        <v>5102295.0199999772</v>
      </c>
      <c r="D35" s="7">
        <v>16101</v>
      </c>
      <c r="E35" s="7">
        <v>2937860.960000006</v>
      </c>
      <c r="F35" s="7">
        <v>15929</v>
      </c>
      <c r="G35" s="7">
        <v>860000</v>
      </c>
      <c r="H35" s="7">
        <v>172</v>
      </c>
      <c r="I35" s="7">
        <v>3797860.960000006</v>
      </c>
      <c r="J35" s="56">
        <v>0.98931743369977021</v>
      </c>
      <c r="K35" s="40"/>
    </row>
    <row r="36" spans="2:11" x14ac:dyDescent="0.25">
      <c r="B36" s="6" t="s">
        <v>420</v>
      </c>
      <c r="C36" s="7">
        <v>17380053.319999792</v>
      </c>
      <c r="D36" s="7">
        <v>15186</v>
      </c>
      <c r="E36" s="7">
        <v>2853987.029999997</v>
      </c>
      <c r="F36" s="7">
        <v>14595</v>
      </c>
      <c r="G36" s="7">
        <v>2955000</v>
      </c>
      <c r="H36" s="7">
        <v>591</v>
      </c>
      <c r="I36" s="7">
        <v>5808987.0299999975</v>
      </c>
      <c r="J36" s="56">
        <v>0.96108257605689451</v>
      </c>
      <c r="K36" s="40"/>
    </row>
    <row r="37" spans="2:11" x14ac:dyDescent="0.25">
      <c r="B37" s="6" t="s">
        <v>421</v>
      </c>
      <c r="C37" s="7">
        <v>7607793.6199999191</v>
      </c>
      <c r="D37" s="7">
        <v>17807</v>
      </c>
      <c r="E37" s="7">
        <v>2397101.040000014</v>
      </c>
      <c r="F37" s="7">
        <v>17532</v>
      </c>
      <c r="G37" s="7">
        <v>1375000</v>
      </c>
      <c r="H37" s="7">
        <v>275</v>
      </c>
      <c r="I37" s="7">
        <v>3772101.040000014</v>
      </c>
      <c r="J37" s="56">
        <v>0.98455663503116753</v>
      </c>
      <c r="K37" s="40"/>
    </row>
    <row r="38" spans="2:11" x14ac:dyDescent="0.25">
      <c r="B38" s="6" t="s">
        <v>422</v>
      </c>
      <c r="C38" s="7">
        <v>14890855.449999994</v>
      </c>
      <c r="D38" s="7">
        <v>8888</v>
      </c>
      <c r="E38" s="7">
        <v>2602956.6600000053</v>
      </c>
      <c r="F38" s="7">
        <v>8289</v>
      </c>
      <c r="G38" s="7">
        <v>2995000</v>
      </c>
      <c r="H38" s="7">
        <v>599</v>
      </c>
      <c r="I38" s="7">
        <v>5597956.6600000057</v>
      </c>
      <c r="J38" s="56">
        <v>0.9326057605760576</v>
      </c>
      <c r="K38" s="40"/>
    </row>
    <row r="39" spans="2:11" x14ac:dyDescent="0.25">
      <c r="B39" s="6" t="s">
        <v>423</v>
      </c>
      <c r="C39" s="7">
        <v>7035964.4399998812</v>
      </c>
      <c r="D39" s="7">
        <v>22534</v>
      </c>
      <c r="E39" s="7">
        <v>2535633.3200000054</v>
      </c>
      <c r="F39" s="7">
        <v>22226</v>
      </c>
      <c r="G39" s="7">
        <v>1540000</v>
      </c>
      <c r="H39" s="7">
        <v>308</v>
      </c>
      <c r="I39" s="7">
        <v>4075633.3200000054</v>
      </c>
      <c r="J39" s="56">
        <v>0.98633176533238665</v>
      </c>
      <c r="K39" s="40"/>
    </row>
    <row r="40" spans="2:11" x14ac:dyDescent="0.25">
      <c r="B40" s="6" t="s">
        <v>424</v>
      </c>
      <c r="C40" s="7">
        <v>12509115.819999646</v>
      </c>
      <c r="D40" s="7">
        <v>23115</v>
      </c>
      <c r="E40" s="7">
        <v>2589736.8500000038</v>
      </c>
      <c r="F40" s="7">
        <v>22726</v>
      </c>
      <c r="G40" s="7">
        <v>1945000</v>
      </c>
      <c r="H40" s="7">
        <v>389</v>
      </c>
      <c r="I40" s="7">
        <v>4534736.8500000034</v>
      </c>
      <c r="J40" s="56">
        <v>0.98317110101665584</v>
      </c>
      <c r="K40" s="40"/>
    </row>
    <row r="41" spans="2:11" x14ac:dyDescent="0.25">
      <c r="B41" s="6" t="s">
        <v>35</v>
      </c>
      <c r="C41" s="7">
        <v>5401292.6799998973</v>
      </c>
      <c r="D41" s="7">
        <v>16718</v>
      </c>
      <c r="E41" s="7">
        <v>2896570.9299999266</v>
      </c>
      <c r="F41" s="7">
        <v>16537</v>
      </c>
      <c r="G41" s="7">
        <v>905000</v>
      </c>
      <c r="H41" s="7">
        <v>181</v>
      </c>
      <c r="I41" s="7">
        <v>3801570.9299999266</v>
      </c>
      <c r="J41" s="56">
        <v>0.9891733460940304</v>
      </c>
      <c r="K41" s="40"/>
    </row>
    <row r="42" spans="2:11" x14ac:dyDescent="0.25">
      <c r="B42" s="6" t="s">
        <v>327</v>
      </c>
      <c r="C42" s="7">
        <v>15145600.049999749</v>
      </c>
      <c r="D42" s="7">
        <v>10013</v>
      </c>
      <c r="E42" s="7">
        <v>2369155.7999999062</v>
      </c>
      <c r="F42" s="7">
        <v>9364</v>
      </c>
      <c r="G42" s="7">
        <v>3245000</v>
      </c>
      <c r="H42" s="7">
        <v>649</v>
      </c>
      <c r="I42" s="7">
        <v>5614155.7999999058</v>
      </c>
      <c r="J42" s="56">
        <v>0.93518426046140013</v>
      </c>
      <c r="K42" s="40"/>
    </row>
    <row r="43" spans="2:11" x14ac:dyDescent="0.25">
      <c r="B43" s="6" t="s">
        <v>32</v>
      </c>
      <c r="C43" s="7">
        <v>8807710.6199998911</v>
      </c>
      <c r="D43" s="7">
        <v>14923</v>
      </c>
      <c r="E43" s="7">
        <v>2589357.0700000096</v>
      </c>
      <c r="F43" s="7">
        <v>14603</v>
      </c>
      <c r="G43" s="7">
        <v>1600000</v>
      </c>
      <c r="H43" s="7">
        <v>320</v>
      </c>
      <c r="I43" s="7">
        <v>4189357.0700000096</v>
      </c>
      <c r="J43" s="56">
        <v>0.97855659049788912</v>
      </c>
      <c r="K43" s="40"/>
    </row>
    <row r="44" spans="2:11" x14ac:dyDescent="0.25">
      <c r="B44" s="6" t="s">
        <v>320</v>
      </c>
      <c r="C44" s="7">
        <v>2879627.3800000027</v>
      </c>
      <c r="D44" s="7">
        <v>6893</v>
      </c>
      <c r="E44" s="7">
        <v>2729406.8900000015</v>
      </c>
      <c r="F44" s="7">
        <v>6879</v>
      </c>
      <c r="G44" s="7">
        <v>70000</v>
      </c>
      <c r="H44" s="7">
        <v>14</v>
      </c>
      <c r="I44" s="7">
        <v>2799406.8900000015</v>
      </c>
      <c r="J44" s="56">
        <v>0.9979689540113158</v>
      </c>
      <c r="K44" s="40"/>
    </row>
    <row r="45" spans="2:11" x14ac:dyDescent="0.25">
      <c r="B45" s="6" t="s">
        <v>425</v>
      </c>
      <c r="C45" s="7">
        <v>11678090.259999992</v>
      </c>
      <c r="D45" s="7">
        <v>9778</v>
      </c>
      <c r="E45" s="7">
        <v>2884401.5700000008</v>
      </c>
      <c r="F45" s="7">
        <v>9358</v>
      </c>
      <c r="G45" s="7">
        <v>2100000</v>
      </c>
      <c r="H45" s="7">
        <v>420</v>
      </c>
      <c r="I45" s="7">
        <v>4984401.57</v>
      </c>
      <c r="J45" s="56">
        <v>0.95704643076293716</v>
      </c>
      <c r="K45" s="40"/>
    </row>
    <row r="46" spans="2:11" x14ac:dyDescent="0.25">
      <c r="B46" s="6" t="s">
        <v>426</v>
      </c>
      <c r="C46" s="7">
        <v>11769832.339999676</v>
      </c>
      <c r="D46" s="7">
        <v>19750</v>
      </c>
      <c r="E46" s="7">
        <v>1976493.1500000078</v>
      </c>
      <c r="F46" s="7">
        <v>19386</v>
      </c>
      <c r="G46" s="7">
        <v>1820000</v>
      </c>
      <c r="H46" s="7">
        <v>364</v>
      </c>
      <c r="I46" s="7">
        <v>3796493.1500000078</v>
      </c>
      <c r="J46" s="56">
        <v>0.98156962025316452</v>
      </c>
      <c r="K46" s="40"/>
    </row>
    <row r="47" spans="2:11" x14ac:dyDescent="0.25">
      <c r="B47" s="6" t="s">
        <v>33</v>
      </c>
      <c r="C47" s="7">
        <v>13464371.689999951</v>
      </c>
      <c r="D47" s="7">
        <v>6356</v>
      </c>
      <c r="E47" s="7">
        <v>2205365.4700000132</v>
      </c>
      <c r="F47" s="7">
        <v>5882</v>
      </c>
      <c r="G47" s="7">
        <v>2370000</v>
      </c>
      <c r="H47" s="7">
        <v>474</v>
      </c>
      <c r="I47" s="7">
        <v>4575365.4700000137</v>
      </c>
      <c r="J47" s="56">
        <v>0.92542479546884837</v>
      </c>
      <c r="K47" s="40"/>
    </row>
    <row r="48" spans="2:11" x14ac:dyDescent="0.25">
      <c r="B48" s="6" t="s">
        <v>427</v>
      </c>
      <c r="C48" s="7">
        <v>7471335.4199999925</v>
      </c>
      <c r="D48" s="7">
        <v>6495</v>
      </c>
      <c r="E48" s="7">
        <v>2160040.700000002</v>
      </c>
      <c r="F48" s="7">
        <v>6246</v>
      </c>
      <c r="G48" s="7">
        <v>1245000</v>
      </c>
      <c r="H48" s="7">
        <v>249</v>
      </c>
      <c r="I48" s="7">
        <v>3405040.700000002</v>
      </c>
      <c r="J48" s="56">
        <v>0.96166281755196303</v>
      </c>
      <c r="K48" s="40"/>
    </row>
    <row r="49" spans="2:11" x14ac:dyDescent="0.25">
      <c r="B49" s="6" t="s">
        <v>428</v>
      </c>
      <c r="C49" s="7">
        <v>3531463.9399999762</v>
      </c>
      <c r="D49" s="7">
        <v>9292</v>
      </c>
      <c r="E49" s="7">
        <v>1617933.2500000044</v>
      </c>
      <c r="F49" s="7">
        <v>9161</v>
      </c>
      <c r="G49" s="7">
        <v>655000</v>
      </c>
      <c r="H49" s="7">
        <v>131</v>
      </c>
      <c r="I49" s="7">
        <v>2272933.2500000047</v>
      </c>
      <c r="J49" s="56">
        <v>0.98590185105467065</v>
      </c>
      <c r="K49" s="40"/>
    </row>
    <row r="50" spans="2:11" x14ac:dyDescent="0.25">
      <c r="B50" s="6" t="s">
        <v>429</v>
      </c>
      <c r="C50" s="7">
        <v>9971592.7199999653</v>
      </c>
      <c r="D50" s="7">
        <v>10847</v>
      </c>
      <c r="E50" s="7">
        <v>1615020.2700000103</v>
      </c>
      <c r="F50" s="7">
        <v>10401</v>
      </c>
      <c r="G50" s="7">
        <v>2230000</v>
      </c>
      <c r="H50" s="7">
        <v>446</v>
      </c>
      <c r="I50" s="7">
        <v>3845020.2700000103</v>
      </c>
      <c r="J50" s="56">
        <v>0.95888264036139026</v>
      </c>
      <c r="K50" s="40"/>
    </row>
    <row r="51" spans="2:11" x14ac:dyDescent="0.25">
      <c r="B51" s="6" t="s">
        <v>430</v>
      </c>
      <c r="C51" s="7">
        <v>21006837.340000033</v>
      </c>
      <c r="D51" s="7">
        <v>2314</v>
      </c>
      <c r="E51" s="7">
        <v>2312828.5599999959</v>
      </c>
      <c r="F51" s="7">
        <v>1673</v>
      </c>
      <c r="G51" s="7">
        <v>3205000</v>
      </c>
      <c r="H51" s="7">
        <v>641</v>
      </c>
      <c r="I51" s="7">
        <v>5517828.5599999959</v>
      </c>
      <c r="J51" s="56">
        <v>0.72299049265341397</v>
      </c>
      <c r="K51" s="40"/>
    </row>
    <row r="52" spans="2:11" x14ac:dyDescent="0.25">
      <c r="B52" s="6" t="s">
        <v>431</v>
      </c>
      <c r="C52" s="7">
        <v>7465625.1999999434</v>
      </c>
      <c r="D52" s="7">
        <v>16126</v>
      </c>
      <c r="E52" s="7">
        <v>1875572.6099999954</v>
      </c>
      <c r="F52" s="7">
        <v>15878</v>
      </c>
      <c r="G52" s="7">
        <v>1240000</v>
      </c>
      <c r="H52" s="7">
        <v>248</v>
      </c>
      <c r="I52" s="7">
        <v>3115572.6099999957</v>
      </c>
      <c r="J52" s="56">
        <v>0.98462110876844844</v>
      </c>
      <c r="K52" s="40"/>
    </row>
    <row r="53" spans="2:11" x14ac:dyDescent="0.25">
      <c r="B53" s="6" t="s">
        <v>36</v>
      </c>
      <c r="C53" s="7">
        <v>7294776.4699999206</v>
      </c>
      <c r="D53" s="7">
        <v>15331</v>
      </c>
      <c r="E53" s="7">
        <v>2076798.7500000398</v>
      </c>
      <c r="F53" s="7">
        <v>15077</v>
      </c>
      <c r="G53" s="7">
        <v>1270000</v>
      </c>
      <c r="H53" s="7">
        <v>254</v>
      </c>
      <c r="I53" s="7">
        <v>3346798.75000004</v>
      </c>
      <c r="J53" s="56">
        <v>0.98343226143108731</v>
      </c>
      <c r="K53" s="40"/>
    </row>
    <row r="54" spans="2:11" x14ac:dyDescent="0.25">
      <c r="B54" s="6" t="s">
        <v>432</v>
      </c>
      <c r="C54" s="7">
        <v>3749774.0099999942</v>
      </c>
      <c r="D54" s="7">
        <v>2242</v>
      </c>
      <c r="E54" s="7">
        <v>1989437.9399999995</v>
      </c>
      <c r="F54" s="7">
        <v>2124</v>
      </c>
      <c r="G54" s="7">
        <v>590000</v>
      </c>
      <c r="H54" s="7">
        <v>118</v>
      </c>
      <c r="I54" s="7">
        <v>2579437.9399999995</v>
      </c>
      <c r="J54" s="56">
        <v>0.94736842105263153</v>
      </c>
      <c r="K54" s="40"/>
    </row>
    <row r="55" spans="2:11" x14ac:dyDescent="0.25">
      <c r="B55" s="6" t="s">
        <v>433</v>
      </c>
      <c r="C55" s="7">
        <v>9144270.9499999899</v>
      </c>
      <c r="D55" s="7">
        <v>9334</v>
      </c>
      <c r="E55" s="7">
        <v>1659225.620000005</v>
      </c>
      <c r="F55" s="7">
        <v>9003</v>
      </c>
      <c r="G55" s="7">
        <v>1655000</v>
      </c>
      <c r="H55" s="7">
        <v>331</v>
      </c>
      <c r="I55" s="7">
        <v>3314225.6200000048</v>
      </c>
      <c r="J55" s="56">
        <v>0.96453824726805226</v>
      </c>
      <c r="K55" s="40"/>
    </row>
    <row r="56" spans="2:11" x14ac:dyDescent="0.25">
      <c r="B56" s="6" t="s">
        <v>434</v>
      </c>
      <c r="C56" s="7">
        <v>2825209.7699999996</v>
      </c>
      <c r="D56" s="7">
        <v>1308</v>
      </c>
      <c r="E56" s="7">
        <v>1285085.0099999947</v>
      </c>
      <c r="F56" s="7">
        <v>1221</v>
      </c>
      <c r="G56" s="7">
        <v>435000</v>
      </c>
      <c r="H56" s="7">
        <v>87</v>
      </c>
      <c r="I56" s="7">
        <v>1720085.0099999947</v>
      </c>
      <c r="J56" s="56">
        <v>0.9334862385321101</v>
      </c>
      <c r="K56" s="40"/>
    </row>
    <row r="57" spans="2:11" s="40" customFormat="1" x14ac:dyDescent="0.25">
      <c r="B57" s="6" t="s">
        <v>435</v>
      </c>
      <c r="C57" s="7">
        <v>7382045.4699999997</v>
      </c>
      <c r="D57" s="7">
        <v>3516</v>
      </c>
      <c r="E57" s="7">
        <v>1137864.9700000009</v>
      </c>
      <c r="F57" s="7">
        <v>3269</v>
      </c>
      <c r="G57" s="7">
        <v>1235000</v>
      </c>
      <c r="H57" s="7">
        <v>247</v>
      </c>
      <c r="I57" s="7">
        <v>2372864.9700000007</v>
      </c>
      <c r="J57" s="56">
        <v>0.92974971558589303</v>
      </c>
    </row>
    <row r="58" spans="2:11" x14ac:dyDescent="0.25">
      <c r="B58" s="6" t="s">
        <v>256</v>
      </c>
      <c r="C58" s="7">
        <v>7539566.3299999591</v>
      </c>
      <c r="D58" s="7">
        <v>19355</v>
      </c>
      <c r="E58" s="7">
        <v>1747094.5500000094</v>
      </c>
      <c r="F58" s="7">
        <v>19126</v>
      </c>
      <c r="G58" s="7">
        <v>1145000</v>
      </c>
      <c r="H58" s="7">
        <v>229</v>
      </c>
      <c r="I58" s="7">
        <v>2892094.5500000091</v>
      </c>
      <c r="J58" s="56">
        <v>0.98816843192973391</v>
      </c>
      <c r="K58" s="40"/>
    </row>
    <row r="59" spans="2:11" x14ac:dyDescent="0.25">
      <c r="B59" s="6" t="s">
        <v>321</v>
      </c>
      <c r="C59" s="7">
        <v>6444896.2799999323</v>
      </c>
      <c r="D59" s="7">
        <v>27967</v>
      </c>
      <c r="E59" s="7">
        <v>974479.64000000397</v>
      </c>
      <c r="F59" s="7">
        <v>27737</v>
      </c>
      <c r="G59" s="7">
        <v>1150000</v>
      </c>
      <c r="H59" s="7">
        <v>230</v>
      </c>
      <c r="I59" s="7">
        <v>2124479.6400000039</v>
      </c>
      <c r="J59" s="56">
        <v>0.99177602173990775</v>
      </c>
      <c r="K59" s="40"/>
    </row>
    <row r="60" spans="2:11" x14ac:dyDescent="0.25">
      <c r="B60" s="6" t="s">
        <v>333</v>
      </c>
      <c r="C60" s="7">
        <v>6943609.0599999968</v>
      </c>
      <c r="D60" s="7">
        <v>6553</v>
      </c>
      <c r="E60" s="7">
        <v>972899.42000000272</v>
      </c>
      <c r="F60" s="7">
        <v>6295</v>
      </c>
      <c r="G60" s="7">
        <v>1290000</v>
      </c>
      <c r="H60" s="7">
        <v>258</v>
      </c>
      <c r="I60" s="7">
        <v>2262899.4200000027</v>
      </c>
      <c r="J60" s="56">
        <v>0.96062871967037999</v>
      </c>
      <c r="K60" s="40"/>
    </row>
    <row r="61" spans="2:11" x14ac:dyDescent="0.25">
      <c r="B61" s="6" t="s">
        <v>120</v>
      </c>
      <c r="C61" s="7">
        <v>7340986.6899999967</v>
      </c>
      <c r="D61" s="7">
        <v>4757</v>
      </c>
      <c r="E61" s="7">
        <v>624990.44000000099</v>
      </c>
      <c r="F61" s="7">
        <v>4546</v>
      </c>
      <c r="G61" s="7">
        <v>1055000</v>
      </c>
      <c r="H61" s="7">
        <v>211</v>
      </c>
      <c r="I61" s="7">
        <v>1679990.4400000009</v>
      </c>
      <c r="J61" s="56">
        <v>0.95564431364305236</v>
      </c>
      <c r="K61" s="40"/>
    </row>
    <row r="62" spans="2:11" x14ac:dyDescent="0.25">
      <c r="B62" s="6" t="s">
        <v>436</v>
      </c>
      <c r="C62" s="7">
        <v>5421082.1999999369</v>
      </c>
      <c r="D62" s="7">
        <v>6578</v>
      </c>
      <c r="E62" s="7">
        <v>1726092.960000016</v>
      </c>
      <c r="F62" s="7">
        <v>6378</v>
      </c>
      <c r="G62" s="7">
        <v>1000000</v>
      </c>
      <c r="H62" s="7">
        <v>200</v>
      </c>
      <c r="I62" s="7">
        <v>2726092.9600000158</v>
      </c>
      <c r="J62" s="56">
        <v>0.96959562176953484</v>
      </c>
      <c r="K62" s="40"/>
    </row>
    <row r="63" spans="2:11" x14ac:dyDescent="0.25">
      <c r="B63" s="6" t="s">
        <v>257</v>
      </c>
      <c r="C63" s="7">
        <v>3905108.4700000104</v>
      </c>
      <c r="D63" s="7">
        <v>5698</v>
      </c>
      <c r="E63" s="7">
        <v>1667586.4900000039</v>
      </c>
      <c r="F63" s="7">
        <v>5555</v>
      </c>
      <c r="G63" s="7">
        <v>715000</v>
      </c>
      <c r="H63" s="7">
        <v>143</v>
      </c>
      <c r="I63" s="7">
        <v>2382586.4900000039</v>
      </c>
      <c r="J63" s="56">
        <v>0.97490347490347495</v>
      </c>
      <c r="K63" s="40"/>
    </row>
    <row r="64" spans="2:11" x14ac:dyDescent="0.25">
      <c r="B64" s="6" t="s">
        <v>437</v>
      </c>
      <c r="C64" s="7">
        <v>16331078.980000015</v>
      </c>
      <c r="D64" s="7">
        <v>2238</v>
      </c>
      <c r="E64" s="7">
        <v>1616465.7599999991</v>
      </c>
      <c r="F64" s="7">
        <v>1701</v>
      </c>
      <c r="G64" s="7">
        <v>2685000</v>
      </c>
      <c r="H64" s="7">
        <v>537</v>
      </c>
      <c r="I64" s="7">
        <v>4301465.7599999988</v>
      </c>
      <c r="J64" s="56">
        <v>0.76005361930294901</v>
      </c>
      <c r="K64" s="40"/>
    </row>
    <row r="65" spans="2:11" x14ac:dyDescent="0.25">
      <c r="B65" s="6" t="s">
        <v>438</v>
      </c>
      <c r="C65" s="7">
        <v>7157833.9999999981</v>
      </c>
      <c r="D65" s="7">
        <v>1467</v>
      </c>
      <c r="E65" s="7">
        <v>1867989.299999998</v>
      </c>
      <c r="F65" s="7">
        <v>1247</v>
      </c>
      <c r="G65" s="7">
        <v>1100000</v>
      </c>
      <c r="H65" s="7">
        <v>220</v>
      </c>
      <c r="I65" s="7">
        <v>2967989.299999998</v>
      </c>
      <c r="J65" s="56">
        <v>0.85003408316291751</v>
      </c>
      <c r="K65" s="40"/>
    </row>
    <row r="66" spans="2:11" x14ac:dyDescent="0.25">
      <c r="B66" s="6" t="s">
        <v>34</v>
      </c>
      <c r="C66" s="7">
        <v>4863053.9000000907</v>
      </c>
      <c r="D66" s="7">
        <v>8634</v>
      </c>
      <c r="E66" s="7">
        <v>1446017.1200000343</v>
      </c>
      <c r="F66" s="7">
        <v>8436</v>
      </c>
      <c r="G66" s="7">
        <v>990000</v>
      </c>
      <c r="H66" s="7">
        <v>198</v>
      </c>
      <c r="I66" s="7">
        <v>2436017.1200000346</v>
      </c>
      <c r="J66" s="56">
        <v>0.97706740792216817</v>
      </c>
      <c r="K66" s="40"/>
    </row>
    <row r="67" spans="2:11" s="40" customFormat="1" x14ac:dyDescent="0.25">
      <c r="B67" s="6" t="s">
        <v>439</v>
      </c>
      <c r="C67" s="7">
        <v>9217239.3899999633</v>
      </c>
      <c r="D67" s="7">
        <v>7254</v>
      </c>
      <c r="E67" s="7">
        <v>1534407.7800000063</v>
      </c>
      <c r="F67" s="7">
        <v>6913</v>
      </c>
      <c r="G67" s="7">
        <v>1705000</v>
      </c>
      <c r="H67" s="7">
        <v>341</v>
      </c>
      <c r="I67" s="7">
        <v>3239407.7800000063</v>
      </c>
      <c r="J67" s="56">
        <v>0.95299145299145294</v>
      </c>
    </row>
    <row r="68" spans="2:11" x14ac:dyDescent="0.25">
      <c r="B68" s="6" t="s">
        <v>328</v>
      </c>
      <c r="C68" s="7">
        <v>6487581.0899999393</v>
      </c>
      <c r="D68" s="7">
        <v>7686</v>
      </c>
      <c r="E68" s="7">
        <v>1262420.0200000063</v>
      </c>
      <c r="F68" s="7">
        <v>7461</v>
      </c>
      <c r="G68" s="7">
        <v>1125000</v>
      </c>
      <c r="H68" s="7">
        <v>225</v>
      </c>
      <c r="I68" s="7">
        <v>2387420.0200000061</v>
      </c>
      <c r="J68" s="56">
        <v>0.97072599531615922</v>
      </c>
      <c r="K68" s="40"/>
    </row>
    <row r="69" spans="2:11" x14ac:dyDescent="0.25">
      <c r="B69" s="6" t="s">
        <v>440</v>
      </c>
      <c r="C69" s="7">
        <v>1903444.1999999983</v>
      </c>
      <c r="D69" s="7">
        <v>1301</v>
      </c>
      <c r="E69" s="7">
        <v>1488732.1799999962</v>
      </c>
      <c r="F69" s="7">
        <v>1262</v>
      </c>
      <c r="G69" s="7">
        <v>195000</v>
      </c>
      <c r="H69" s="7">
        <v>39</v>
      </c>
      <c r="I69" s="7">
        <v>1683732.1799999962</v>
      </c>
      <c r="J69" s="56">
        <v>0.97002305918524212</v>
      </c>
      <c r="K69" s="40"/>
    </row>
    <row r="70" spans="2:11" x14ac:dyDescent="0.25">
      <c r="B70" s="6" t="s">
        <v>441</v>
      </c>
      <c r="C70" s="7">
        <v>6614373.0599999735</v>
      </c>
      <c r="D70" s="7">
        <v>8555</v>
      </c>
      <c r="E70" s="7">
        <v>1060911.3900000025</v>
      </c>
      <c r="F70" s="7">
        <v>8278</v>
      </c>
      <c r="G70" s="7">
        <v>1385000</v>
      </c>
      <c r="H70" s="7">
        <v>277</v>
      </c>
      <c r="I70" s="7">
        <v>2445911.3900000025</v>
      </c>
      <c r="J70" s="56">
        <v>0.96762127410870835</v>
      </c>
      <c r="K70" s="40"/>
    </row>
    <row r="71" spans="2:11" x14ac:dyDescent="0.25">
      <c r="B71" s="6" t="s">
        <v>442</v>
      </c>
      <c r="C71" s="7">
        <v>12732609.589999951</v>
      </c>
      <c r="D71" s="7">
        <v>8642</v>
      </c>
      <c r="E71" s="7">
        <v>1212005.2800000077</v>
      </c>
      <c r="F71" s="7">
        <v>8200</v>
      </c>
      <c r="G71" s="7">
        <v>2210000</v>
      </c>
      <c r="H71" s="7">
        <v>442</v>
      </c>
      <c r="I71" s="7">
        <v>3422005.2800000077</v>
      </c>
      <c r="J71" s="56">
        <v>0.94885443184448048</v>
      </c>
      <c r="K71" s="40"/>
    </row>
    <row r="72" spans="2:11" x14ac:dyDescent="0.25">
      <c r="B72" s="6" t="s">
        <v>443</v>
      </c>
      <c r="C72" s="7">
        <v>3698078.8999999412</v>
      </c>
      <c r="D72" s="7">
        <v>16104</v>
      </c>
      <c r="E72" s="7">
        <v>1121701.4100000185</v>
      </c>
      <c r="F72" s="7">
        <v>15983</v>
      </c>
      <c r="G72" s="7">
        <v>605000</v>
      </c>
      <c r="H72" s="7">
        <v>121</v>
      </c>
      <c r="I72" s="7">
        <v>1726701.4100000185</v>
      </c>
      <c r="J72" s="56">
        <v>0.99248633879781423</v>
      </c>
      <c r="K72" s="40"/>
    </row>
    <row r="73" spans="2:11" x14ac:dyDescent="0.25">
      <c r="B73" s="6" t="s">
        <v>444</v>
      </c>
      <c r="C73" s="7">
        <v>6509366.0199999139</v>
      </c>
      <c r="D73" s="7">
        <v>15161</v>
      </c>
      <c r="E73" s="7">
        <v>1654543.4400000204</v>
      </c>
      <c r="F73" s="7">
        <v>14974</v>
      </c>
      <c r="G73" s="7">
        <v>935000</v>
      </c>
      <c r="H73" s="7">
        <v>187</v>
      </c>
      <c r="I73" s="7">
        <v>2589543.4400000204</v>
      </c>
      <c r="J73" s="56">
        <v>0.98766572125849217</v>
      </c>
      <c r="K73" s="40"/>
    </row>
    <row r="74" spans="2:11" ht="25.5" x14ac:dyDescent="0.25">
      <c r="B74" s="6" t="s">
        <v>329</v>
      </c>
      <c r="C74" s="7">
        <v>6831281.0299999453</v>
      </c>
      <c r="D74" s="7">
        <v>9854</v>
      </c>
      <c r="E74" s="7">
        <v>1072545.2200000072</v>
      </c>
      <c r="F74" s="7">
        <v>9639</v>
      </c>
      <c r="G74" s="7">
        <v>1075000</v>
      </c>
      <c r="H74" s="7">
        <v>215</v>
      </c>
      <c r="I74" s="7">
        <v>2147545.2200000072</v>
      </c>
      <c r="J74" s="56">
        <v>0.97818144915770244</v>
      </c>
      <c r="K74" s="40"/>
    </row>
    <row r="75" spans="2:11" ht="38.25" x14ac:dyDescent="0.25">
      <c r="B75" s="6" t="s">
        <v>258</v>
      </c>
      <c r="C75" s="7">
        <v>6816623.5699999984</v>
      </c>
      <c r="D75" s="7">
        <v>1357</v>
      </c>
      <c r="E75" s="7">
        <v>997299.34999999939</v>
      </c>
      <c r="F75" s="7">
        <v>1116</v>
      </c>
      <c r="G75" s="7">
        <v>1205000</v>
      </c>
      <c r="H75" s="7">
        <v>241</v>
      </c>
      <c r="I75" s="7">
        <v>2202299.3499999996</v>
      </c>
      <c r="J75" s="56">
        <v>0.82240235814296236</v>
      </c>
      <c r="K75" s="40"/>
    </row>
    <row r="76" spans="2:11" x14ac:dyDescent="0.25">
      <c r="B76" s="6" t="s">
        <v>259</v>
      </c>
      <c r="C76" s="7">
        <v>9055132.6699999794</v>
      </c>
      <c r="D76" s="7">
        <v>5377</v>
      </c>
      <c r="E76" s="7">
        <v>980245.83000000333</v>
      </c>
      <c r="F76" s="7">
        <v>5101</v>
      </c>
      <c r="G76" s="7">
        <v>1380000</v>
      </c>
      <c r="H76" s="7">
        <v>276</v>
      </c>
      <c r="I76" s="7">
        <v>2360245.8300000033</v>
      </c>
      <c r="J76" s="56">
        <v>0.94867026222800821</v>
      </c>
      <c r="K76" s="40"/>
    </row>
    <row r="77" spans="2:11" ht="25.5" x14ac:dyDescent="0.25">
      <c r="B77" s="6" t="s">
        <v>260</v>
      </c>
      <c r="C77" s="7">
        <v>4463314.7099999925</v>
      </c>
      <c r="D77" s="7">
        <v>5124</v>
      </c>
      <c r="E77" s="7">
        <v>1056251.6599999988</v>
      </c>
      <c r="F77" s="7">
        <v>4959</v>
      </c>
      <c r="G77" s="7">
        <v>825000</v>
      </c>
      <c r="H77" s="7">
        <v>165</v>
      </c>
      <c r="I77" s="7">
        <v>1881251.6599999988</v>
      </c>
      <c r="J77" s="56">
        <v>0.9677985948477752</v>
      </c>
      <c r="K77" s="40"/>
    </row>
    <row r="78" spans="2:11" x14ac:dyDescent="0.25">
      <c r="B78" s="6" t="s">
        <v>24</v>
      </c>
      <c r="C78" s="7">
        <v>11402944.439999947</v>
      </c>
      <c r="D78" s="7">
        <v>7829</v>
      </c>
      <c r="E78" s="7">
        <v>881738.84000001044</v>
      </c>
      <c r="F78" s="7">
        <v>7491</v>
      </c>
      <c r="G78" s="7">
        <v>1690000</v>
      </c>
      <c r="H78" s="7">
        <v>338</v>
      </c>
      <c r="I78" s="7">
        <v>2571738.8400000106</v>
      </c>
      <c r="J78" s="56">
        <v>0.9568271809937412</v>
      </c>
      <c r="K78" s="40"/>
    </row>
    <row r="79" spans="2:11" x14ac:dyDescent="0.25">
      <c r="B79" s="6" t="s">
        <v>322</v>
      </c>
      <c r="C79" s="7">
        <v>6316429.4199999599</v>
      </c>
      <c r="D79" s="7">
        <v>5702</v>
      </c>
      <c r="E79" s="7">
        <v>686630.18000000354</v>
      </c>
      <c r="F79" s="7">
        <v>5512</v>
      </c>
      <c r="G79" s="7">
        <v>950000</v>
      </c>
      <c r="H79" s="7">
        <v>190</v>
      </c>
      <c r="I79" s="7">
        <v>1636630.1800000034</v>
      </c>
      <c r="J79" s="56">
        <v>0.96667835847071204</v>
      </c>
      <c r="K79" s="40"/>
    </row>
    <row r="80" spans="2:11" x14ac:dyDescent="0.25">
      <c r="B80" s="6" t="s">
        <v>330</v>
      </c>
      <c r="C80" s="7">
        <v>12699216.009999949</v>
      </c>
      <c r="D80" s="7">
        <v>5068</v>
      </c>
      <c r="E80" s="7">
        <v>861289.18000000366</v>
      </c>
      <c r="F80" s="7">
        <v>4766</v>
      </c>
      <c r="G80" s="7">
        <v>1510000</v>
      </c>
      <c r="H80" s="7">
        <v>302</v>
      </c>
      <c r="I80" s="7">
        <v>2371289.1800000034</v>
      </c>
      <c r="J80" s="56">
        <v>0.94041041831097083</v>
      </c>
      <c r="K80" s="40"/>
    </row>
    <row r="81" spans="2:11" x14ac:dyDescent="0.25">
      <c r="B81" s="6" t="s">
        <v>445</v>
      </c>
      <c r="C81" s="7">
        <v>10282309.069999743</v>
      </c>
      <c r="D81" s="7">
        <v>12280</v>
      </c>
      <c r="E81" s="7">
        <v>1165748.7700000021</v>
      </c>
      <c r="F81" s="7">
        <v>11949</v>
      </c>
      <c r="G81" s="7">
        <v>1655000</v>
      </c>
      <c r="H81" s="7">
        <v>331</v>
      </c>
      <c r="I81" s="7">
        <v>2820748.7700000023</v>
      </c>
      <c r="J81" s="56">
        <v>0.97304560260586315</v>
      </c>
      <c r="K81" s="40"/>
    </row>
    <row r="82" spans="2:11" x14ac:dyDescent="0.25">
      <c r="B82" s="6" t="s">
        <v>323</v>
      </c>
      <c r="C82" s="7">
        <v>6204567.229999993</v>
      </c>
      <c r="D82" s="7">
        <v>7762</v>
      </c>
      <c r="E82" s="7">
        <v>1224340.4000000043</v>
      </c>
      <c r="F82" s="7">
        <v>7659</v>
      </c>
      <c r="G82" s="7">
        <v>515000</v>
      </c>
      <c r="H82" s="7">
        <v>103</v>
      </c>
      <c r="I82" s="7">
        <v>1739340.4000000043</v>
      </c>
      <c r="J82" s="56">
        <v>0.98673022416902856</v>
      </c>
      <c r="K82" s="40"/>
    </row>
    <row r="83" spans="2:11" x14ac:dyDescent="0.25">
      <c r="B83" s="6" t="s">
        <v>446</v>
      </c>
      <c r="C83" s="7">
        <v>5232538.95</v>
      </c>
      <c r="D83" s="7">
        <v>1061</v>
      </c>
      <c r="E83" s="7">
        <v>611017.94000000076</v>
      </c>
      <c r="F83" s="7">
        <v>563</v>
      </c>
      <c r="G83" s="7">
        <v>2490000</v>
      </c>
      <c r="H83" s="7">
        <v>498</v>
      </c>
      <c r="I83" s="7">
        <v>3101017.9400000009</v>
      </c>
      <c r="J83" s="56">
        <v>0.53063147973609803</v>
      </c>
      <c r="K83" s="40"/>
    </row>
    <row r="84" spans="2:11" x14ac:dyDescent="0.25">
      <c r="B84" s="6" t="s">
        <v>37</v>
      </c>
      <c r="C84" s="7">
        <v>4889121.3000000007</v>
      </c>
      <c r="D84" s="7">
        <v>456</v>
      </c>
      <c r="E84" s="7">
        <v>338990.00999999983</v>
      </c>
      <c r="F84" s="7">
        <v>225</v>
      </c>
      <c r="G84" s="7">
        <v>1155000</v>
      </c>
      <c r="H84" s="7">
        <v>231</v>
      </c>
      <c r="I84" s="7">
        <v>1493990.0099999998</v>
      </c>
      <c r="J84" s="56">
        <v>0.49342105263157893</v>
      </c>
      <c r="K84" s="40"/>
    </row>
    <row r="85" spans="2:11" x14ac:dyDescent="0.25">
      <c r="B85" s="6" t="s">
        <v>447</v>
      </c>
      <c r="C85" s="7">
        <v>7123500.4499999955</v>
      </c>
      <c r="D85" s="7">
        <v>2727</v>
      </c>
      <c r="E85" s="7">
        <v>279263.80000000086</v>
      </c>
      <c r="F85" s="7">
        <v>2650</v>
      </c>
      <c r="G85" s="7">
        <v>385000</v>
      </c>
      <c r="H85" s="7">
        <v>77</v>
      </c>
      <c r="I85" s="7">
        <v>664263.80000000086</v>
      </c>
      <c r="J85" s="56">
        <v>0.97176384305097174</v>
      </c>
      <c r="K85" s="40"/>
    </row>
    <row r="86" spans="2:11" x14ac:dyDescent="0.25">
      <c r="B86" s="6" t="s">
        <v>352</v>
      </c>
      <c r="C86" s="7">
        <v>6257176.5999999251</v>
      </c>
      <c r="D86" s="7">
        <v>23602</v>
      </c>
      <c r="E86" s="7">
        <v>2911852.5699999603</v>
      </c>
      <c r="F86" s="7">
        <v>23436</v>
      </c>
      <c r="G86" s="7">
        <v>830000</v>
      </c>
      <c r="H86" s="7">
        <v>166</v>
      </c>
      <c r="I86" s="7">
        <v>3741852.5699999603</v>
      </c>
      <c r="J86" s="56">
        <v>0.99296669773747992</v>
      </c>
      <c r="K86" s="40"/>
    </row>
    <row r="87" spans="2:11" x14ac:dyDescent="0.25">
      <c r="B87" s="6" t="s">
        <v>353</v>
      </c>
      <c r="C87" s="7">
        <v>5973203.6299999887</v>
      </c>
      <c r="D87" s="7">
        <v>1722</v>
      </c>
      <c r="E87" s="7">
        <v>1612819.7199999997</v>
      </c>
      <c r="F87" s="7">
        <v>1463</v>
      </c>
      <c r="G87" s="7">
        <v>1295000</v>
      </c>
      <c r="H87" s="7">
        <v>259</v>
      </c>
      <c r="I87" s="7">
        <v>2907819.7199999997</v>
      </c>
      <c r="J87" s="56">
        <v>0.84959349593495936</v>
      </c>
      <c r="K87" s="40"/>
    </row>
    <row r="88" spans="2:11" x14ac:dyDescent="0.25">
      <c r="B88" s="6" t="s">
        <v>448</v>
      </c>
      <c r="C88" s="7">
        <v>5600310.2899999991</v>
      </c>
      <c r="D88" s="7">
        <v>10477</v>
      </c>
      <c r="E88" s="7">
        <v>943631.66999997722</v>
      </c>
      <c r="F88" s="7">
        <v>10300</v>
      </c>
      <c r="G88" s="7">
        <v>885000</v>
      </c>
      <c r="H88" s="7">
        <v>177</v>
      </c>
      <c r="I88" s="7">
        <v>1828631.6699999771</v>
      </c>
      <c r="J88" s="56">
        <v>0.98310585091152047</v>
      </c>
      <c r="K88" s="40"/>
    </row>
    <row r="89" spans="2:11" x14ac:dyDescent="0.25">
      <c r="B89" s="6" t="s">
        <v>354</v>
      </c>
      <c r="C89" s="7">
        <v>3715314.0300000063</v>
      </c>
      <c r="D89" s="7">
        <v>8429</v>
      </c>
      <c r="E89" s="7">
        <v>1627831.0299999954</v>
      </c>
      <c r="F89" s="7">
        <v>8292</v>
      </c>
      <c r="G89" s="7">
        <v>685000</v>
      </c>
      <c r="H89" s="7">
        <v>137</v>
      </c>
      <c r="I89" s="7">
        <v>2312831.0299999956</v>
      </c>
      <c r="J89" s="56">
        <v>0.98374658915648361</v>
      </c>
      <c r="K89" s="40"/>
    </row>
    <row r="90" spans="2:11" x14ac:dyDescent="0.25">
      <c r="B90" s="6" t="s">
        <v>355</v>
      </c>
      <c r="C90" s="7">
        <v>4633528.6500000032</v>
      </c>
      <c r="D90" s="7">
        <v>4300</v>
      </c>
      <c r="E90" s="7">
        <v>1391559.6100000031</v>
      </c>
      <c r="F90" s="7">
        <v>4147</v>
      </c>
      <c r="G90" s="7">
        <v>765000</v>
      </c>
      <c r="H90" s="7">
        <v>153</v>
      </c>
      <c r="I90" s="7">
        <v>2156559.6100000031</v>
      </c>
      <c r="J90" s="56">
        <v>0.9644186046511628</v>
      </c>
      <c r="K90" s="40"/>
    </row>
    <row r="91" spans="2:11" x14ac:dyDescent="0.25">
      <c r="B91" s="6" t="s">
        <v>449</v>
      </c>
      <c r="C91" s="7">
        <v>5541129.6199999796</v>
      </c>
      <c r="D91" s="7">
        <v>2110</v>
      </c>
      <c r="E91" s="7">
        <v>349188.18000000127</v>
      </c>
      <c r="F91" s="7">
        <v>2018</v>
      </c>
      <c r="G91" s="7">
        <v>460000</v>
      </c>
      <c r="H91" s="7">
        <v>92</v>
      </c>
      <c r="I91" s="7">
        <v>809188.18000000133</v>
      </c>
      <c r="J91" s="56">
        <v>0.95639810426540284</v>
      </c>
      <c r="K91" s="40"/>
    </row>
    <row r="92" spans="2:11" x14ac:dyDescent="0.25">
      <c r="B92" s="6" t="s">
        <v>450</v>
      </c>
      <c r="C92" s="7">
        <v>7802920.9799999446</v>
      </c>
      <c r="D92" s="7">
        <v>7697</v>
      </c>
      <c r="E92" s="7">
        <v>1330161.0200000037</v>
      </c>
      <c r="F92" s="7">
        <v>7380</v>
      </c>
      <c r="G92" s="7">
        <v>1585000</v>
      </c>
      <c r="H92" s="7">
        <v>317</v>
      </c>
      <c r="I92" s="7">
        <v>2915161.0200000037</v>
      </c>
      <c r="J92" s="56">
        <v>0.95881512277510716</v>
      </c>
      <c r="K92" s="40"/>
    </row>
    <row r="93" spans="2:11" x14ac:dyDescent="0.25">
      <c r="B93" s="11" t="s">
        <v>700</v>
      </c>
      <c r="C93" s="9">
        <v>737200335.99999309</v>
      </c>
      <c r="D93" s="9">
        <v>945248</v>
      </c>
      <c r="E93" s="9">
        <v>189410616.73999947</v>
      </c>
      <c r="F93" s="9">
        <v>918471</v>
      </c>
      <c r="G93" s="9">
        <v>133885000</v>
      </c>
      <c r="H93" s="9">
        <v>26777</v>
      </c>
      <c r="I93" s="9">
        <v>323295616.73999929</v>
      </c>
      <c r="J93" s="57">
        <v>0.9716719844950743</v>
      </c>
    </row>
    <row r="94" spans="2:11" x14ac:dyDescent="0.25">
      <c r="B94" s="12" t="s">
        <v>38</v>
      </c>
      <c r="C94" s="3"/>
      <c r="D94" s="4"/>
      <c r="E94" s="3"/>
      <c r="F94" s="4"/>
      <c r="G94" s="3"/>
      <c r="H94" s="4"/>
      <c r="I94" s="3"/>
      <c r="J94" s="5"/>
    </row>
    <row r="95" spans="2:11" s="40" customFormat="1" x14ac:dyDescent="0.25">
      <c r="B95" s="52" t="s">
        <v>73</v>
      </c>
      <c r="C95" s="3"/>
      <c r="D95" s="4"/>
      <c r="E95" s="3"/>
      <c r="F95" s="4"/>
      <c r="G95" s="3"/>
      <c r="H95" s="4"/>
      <c r="I95" s="3"/>
      <c r="J95" s="5"/>
    </row>
    <row r="96" spans="2:11" s="40" customFormat="1" ht="44.25" customHeight="1" x14ac:dyDescent="0.25">
      <c r="B96" s="117" t="s">
        <v>373</v>
      </c>
      <c r="C96" s="117"/>
      <c r="D96" s="117"/>
      <c r="E96" s="117"/>
      <c r="F96" s="117"/>
      <c r="G96" s="117"/>
      <c r="H96" s="117"/>
      <c r="I96" s="117"/>
      <c r="J96" s="117"/>
    </row>
    <row r="97" spans="2:2" x14ac:dyDescent="0.25">
      <c r="B97" t="s">
        <v>701</v>
      </c>
    </row>
  </sheetData>
  <mergeCells count="14">
    <mergeCell ref="B96:J96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4"/>
  <sheetViews>
    <sheetView showGridLines="0" workbookViewId="0">
      <pane xSplit="2" ySplit="10" topLeftCell="C11" activePane="bottomRight" state="frozen"/>
      <selection activeCell="B28" sqref="B28"/>
      <selection pane="topRight" activeCell="B28" sqref="B28"/>
      <selection pane="bottomLeft" activeCell="B28" sqref="B28"/>
      <selection pane="bottomRight" activeCell="B6" sqref="B6:C6"/>
    </sheetView>
  </sheetViews>
  <sheetFormatPr baseColWidth="10" defaultRowHeight="15" x14ac:dyDescent="0.2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2" ht="15.75" x14ac:dyDescent="0.25">
      <c r="B2" s="101" t="s">
        <v>11</v>
      </c>
      <c r="C2" s="101"/>
      <c r="D2" s="101"/>
      <c r="E2" s="101"/>
      <c r="F2" s="101"/>
      <c r="G2" s="101"/>
      <c r="H2" s="101"/>
      <c r="I2" s="101"/>
      <c r="J2" s="101"/>
    </row>
    <row r="3" spans="2:12" x14ac:dyDescent="0.25">
      <c r="B3" s="102" t="s">
        <v>7</v>
      </c>
      <c r="C3" s="102"/>
      <c r="D3" s="102"/>
      <c r="E3" s="102"/>
      <c r="F3" s="102"/>
      <c r="G3" s="102"/>
      <c r="H3" s="102"/>
      <c r="I3" s="102"/>
      <c r="J3" s="102"/>
    </row>
    <row r="4" spans="2:12" ht="15" customHeight="1" x14ac:dyDescent="0.25">
      <c r="B4" s="102" t="s">
        <v>453</v>
      </c>
      <c r="C4" s="102"/>
      <c r="D4" s="102"/>
      <c r="E4" s="102"/>
      <c r="F4" s="102"/>
      <c r="G4" s="102"/>
      <c r="H4" s="102"/>
      <c r="I4" s="102"/>
      <c r="J4" s="102"/>
    </row>
    <row r="5" spans="2:12" x14ac:dyDescent="0.25">
      <c r="B5" s="103" t="s">
        <v>51</v>
      </c>
      <c r="C5" s="103"/>
      <c r="D5" s="103"/>
      <c r="E5" s="103"/>
      <c r="F5" s="103"/>
      <c r="G5" s="103"/>
      <c r="H5" s="103"/>
      <c r="I5" s="103"/>
      <c r="J5" s="103"/>
    </row>
    <row r="6" spans="2:12" x14ac:dyDescent="0.25">
      <c r="B6" s="107" t="s">
        <v>16</v>
      </c>
      <c r="C6" s="107"/>
      <c r="D6" s="10"/>
      <c r="E6" s="10"/>
      <c r="F6" s="10"/>
      <c r="G6" s="10"/>
      <c r="H6" s="10"/>
      <c r="I6" s="10"/>
      <c r="J6" s="10"/>
    </row>
    <row r="7" spans="2:12" x14ac:dyDescent="0.25">
      <c r="B7" s="32"/>
      <c r="C7" s="32"/>
      <c r="D7" s="10"/>
      <c r="E7" s="10"/>
      <c r="F7" s="10"/>
      <c r="G7" s="10"/>
      <c r="H7" s="10"/>
      <c r="I7" s="10"/>
      <c r="J7" s="10"/>
    </row>
    <row r="8" spans="2:12" ht="14.45" customHeight="1" x14ac:dyDescent="0.25">
      <c r="B8" s="104" t="s">
        <v>118</v>
      </c>
      <c r="C8" s="104" t="s">
        <v>48</v>
      </c>
      <c r="D8" s="104" t="s">
        <v>50</v>
      </c>
      <c r="E8" s="108" t="s">
        <v>19</v>
      </c>
      <c r="F8" s="109"/>
      <c r="G8" s="109"/>
      <c r="H8" s="109"/>
      <c r="I8" s="109"/>
      <c r="J8" s="110"/>
    </row>
    <row r="9" spans="2:12" ht="30" customHeight="1" x14ac:dyDescent="0.25">
      <c r="B9" s="105"/>
      <c r="C9" s="105"/>
      <c r="D9" s="105"/>
      <c r="E9" s="106" t="s">
        <v>57</v>
      </c>
      <c r="F9" s="106"/>
      <c r="G9" s="106" t="s">
        <v>58</v>
      </c>
      <c r="H9" s="106"/>
      <c r="I9" s="105" t="s">
        <v>49</v>
      </c>
      <c r="J9" s="105" t="s">
        <v>52</v>
      </c>
    </row>
    <row r="10" spans="2:12" ht="48.75" customHeight="1" x14ac:dyDescent="0.25">
      <c r="B10" s="106"/>
      <c r="C10" s="106"/>
      <c r="D10" s="106"/>
      <c r="E10" s="34" t="s">
        <v>4</v>
      </c>
      <c r="F10" s="34" t="s">
        <v>5</v>
      </c>
      <c r="G10" s="34" t="s">
        <v>6</v>
      </c>
      <c r="H10" s="34" t="s">
        <v>5</v>
      </c>
      <c r="I10" s="106"/>
      <c r="J10" s="106"/>
    </row>
    <row r="11" spans="2:12" x14ac:dyDescent="0.25">
      <c r="B11" s="6" t="s">
        <v>79</v>
      </c>
      <c r="C11" s="7">
        <v>2902153.6900000181</v>
      </c>
      <c r="D11" s="7">
        <v>2810</v>
      </c>
      <c r="E11" s="7">
        <v>871484.86000000068</v>
      </c>
      <c r="F11" s="7">
        <v>2109</v>
      </c>
      <c r="G11" s="7">
        <v>701000</v>
      </c>
      <c r="H11" s="7">
        <v>701</v>
      </c>
      <c r="I11" s="7">
        <v>1572484.8600000008</v>
      </c>
      <c r="J11" s="56">
        <v>0.75053380782918144</v>
      </c>
      <c r="L11" s="51"/>
    </row>
    <row r="12" spans="2:12" s="40" customFormat="1" x14ac:dyDescent="0.25">
      <c r="B12" s="6" t="s">
        <v>121</v>
      </c>
      <c r="C12" s="7">
        <v>3807109.31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1186644.33448999</v>
      </c>
      <c r="J12" s="56" t="s">
        <v>702</v>
      </c>
      <c r="L12" s="51"/>
    </row>
    <row r="13" spans="2:12" s="40" customFormat="1" x14ac:dyDescent="0.25">
      <c r="B13" s="6" t="s">
        <v>479</v>
      </c>
      <c r="C13" s="7">
        <v>1902057.5200000138</v>
      </c>
      <c r="D13" s="7">
        <v>13966</v>
      </c>
      <c r="E13" s="7">
        <v>877472.29000000714</v>
      </c>
      <c r="F13" s="7">
        <v>13657</v>
      </c>
      <c r="G13" s="7">
        <v>309000</v>
      </c>
      <c r="H13" s="7">
        <v>309</v>
      </c>
      <c r="I13" s="7">
        <v>1186472.290000007</v>
      </c>
      <c r="J13" s="56">
        <v>0.97787483889445792</v>
      </c>
      <c r="L13" s="51"/>
    </row>
    <row r="14" spans="2:12" s="40" customFormat="1" x14ac:dyDescent="0.25">
      <c r="B14" s="6" t="s">
        <v>261</v>
      </c>
      <c r="C14" s="7">
        <v>1594403.969999826</v>
      </c>
      <c r="D14" s="7">
        <v>14416</v>
      </c>
      <c r="E14" s="7">
        <v>922381.42000007827</v>
      </c>
      <c r="F14" s="7">
        <v>14239</v>
      </c>
      <c r="G14" s="7">
        <v>177000</v>
      </c>
      <c r="H14" s="7">
        <v>177</v>
      </c>
      <c r="I14" s="7">
        <v>1099381.4200000782</v>
      </c>
      <c r="J14" s="56">
        <v>0.98772197558268593</v>
      </c>
      <c r="L14" s="51"/>
    </row>
    <row r="15" spans="2:12" s="40" customFormat="1" x14ac:dyDescent="0.25">
      <c r="B15" s="6" t="s">
        <v>122</v>
      </c>
      <c r="C15" s="7">
        <v>3124038.53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973736.84874651954</v>
      </c>
      <c r="J15" s="56" t="s">
        <v>702</v>
      </c>
      <c r="L15" s="51"/>
    </row>
    <row r="16" spans="2:12" s="40" customFormat="1" ht="25.5" x14ac:dyDescent="0.25">
      <c r="B16" s="6" t="s">
        <v>480</v>
      </c>
      <c r="C16" s="7">
        <v>2298646.4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716468.98091187491</v>
      </c>
      <c r="J16" s="56" t="s">
        <v>702</v>
      </c>
      <c r="L16" s="51"/>
    </row>
    <row r="17" spans="2:12" s="40" customFormat="1" x14ac:dyDescent="0.25">
      <c r="B17" s="6" t="s">
        <v>123</v>
      </c>
      <c r="C17" s="7">
        <v>3034192.98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945732.73743650387</v>
      </c>
      <c r="J17" s="56" t="s">
        <v>702</v>
      </c>
      <c r="L17" s="51"/>
    </row>
    <row r="18" spans="2:12" s="40" customFormat="1" x14ac:dyDescent="0.25">
      <c r="B18" s="6" t="s">
        <v>334</v>
      </c>
      <c r="C18" s="7">
        <v>3013166.79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939179.04874312354</v>
      </c>
      <c r="J18" s="56" t="s">
        <v>702</v>
      </c>
      <c r="L18" s="51"/>
    </row>
    <row r="19" spans="2:12" s="40" customFormat="1" x14ac:dyDescent="0.25">
      <c r="B19" s="6" t="s">
        <v>124</v>
      </c>
      <c r="C19" s="7">
        <v>3567896.2099999967</v>
      </c>
      <c r="D19" s="7">
        <v>1508</v>
      </c>
      <c r="E19" s="7">
        <v>221478.66</v>
      </c>
      <c r="F19" s="7">
        <v>1199</v>
      </c>
      <c r="G19" s="7">
        <v>309000</v>
      </c>
      <c r="H19" s="7">
        <v>309</v>
      </c>
      <c r="I19" s="7">
        <v>530478.66</v>
      </c>
      <c r="J19" s="56">
        <v>0.79509283819628651</v>
      </c>
      <c r="L19" s="51"/>
    </row>
    <row r="20" spans="2:12" s="40" customFormat="1" x14ac:dyDescent="0.25">
      <c r="B20" s="6" t="s">
        <v>481</v>
      </c>
      <c r="C20" s="7">
        <v>2846198.019999993</v>
      </c>
      <c r="D20" s="7">
        <v>8933</v>
      </c>
      <c r="E20" s="7">
        <v>454037.81000000099</v>
      </c>
      <c r="F20" s="7">
        <v>8588</v>
      </c>
      <c r="G20" s="7">
        <v>345000</v>
      </c>
      <c r="H20" s="7">
        <v>345</v>
      </c>
      <c r="I20" s="7">
        <v>799037.81000000099</v>
      </c>
      <c r="J20" s="56">
        <v>0.96137915593865442</v>
      </c>
      <c r="L20" s="51"/>
    </row>
    <row r="21" spans="2:12" s="40" customFormat="1" x14ac:dyDescent="0.25">
      <c r="B21" s="6" t="s">
        <v>125</v>
      </c>
      <c r="C21" s="7">
        <v>3670823.5800000038</v>
      </c>
      <c r="D21" s="7">
        <v>4958</v>
      </c>
      <c r="E21" s="7">
        <v>342759.36999999947</v>
      </c>
      <c r="F21" s="7">
        <v>4684</v>
      </c>
      <c r="G21" s="7">
        <v>274000</v>
      </c>
      <c r="H21" s="7">
        <v>274</v>
      </c>
      <c r="I21" s="7">
        <v>616759.36999999941</v>
      </c>
      <c r="J21" s="56">
        <v>0.94473578055667606</v>
      </c>
      <c r="L21" s="51"/>
    </row>
    <row r="22" spans="2:12" s="40" customFormat="1" x14ac:dyDescent="0.25">
      <c r="B22" s="6" t="s">
        <v>126</v>
      </c>
      <c r="C22" s="7">
        <v>3808027.2399999821</v>
      </c>
      <c r="D22" s="7">
        <v>5345</v>
      </c>
      <c r="E22" s="7">
        <v>189293.62000000026</v>
      </c>
      <c r="F22" s="7">
        <v>5051</v>
      </c>
      <c r="G22" s="7">
        <v>294000</v>
      </c>
      <c r="H22" s="7">
        <v>294</v>
      </c>
      <c r="I22" s="7">
        <v>483293.62000000023</v>
      </c>
      <c r="J22" s="56">
        <v>0.94499532273152476</v>
      </c>
      <c r="L22" s="51"/>
    </row>
    <row r="23" spans="2:12" s="40" customFormat="1" x14ac:dyDescent="0.25">
      <c r="B23" s="6" t="s">
        <v>482</v>
      </c>
      <c r="C23" s="7">
        <v>3736958.8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1164779.0034803364</v>
      </c>
      <c r="J23" s="56" t="s">
        <v>702</v>
      </c>
      <c r="L23" s="51"/>
    </row>
    <row r="24" spans="2:12" s="40" customFormat="1" x14ac:dyDescent="0.25">
      <c r="B24" s="6" t="s">
        <v>483</v>
      </c>
      <c r="C24" s="7">
        <v>3659967.9999999921</v>
      </c>
      <c r="D24" s="7">
        <v>7415</v>
      </c>
      <c r="E24" s="7">
        <v>471150.53000000055</v>
      </c>
      <c r="F24" s="7">
        <v>6959</v>
      </c>
      <c r="G24" s="7">
        <v>456000</v>
      </c>
      <c r="H24" s="7">
        <v>456</v>
      </c>
      <c r="I24" s="7">
        <v>927150.53000000049</v>
      </c>
      <c r="J24" s="56">
        <v>0.93850303438975047</v>
      </c>
      <c r="L24" s="51"/>
    </row>
    <row r="25" spans="2:12" s="40" customFormat="1" x14ac:dyDescent="0.25">
      <c r="B25" s="6" t="s">
        <v>484</v>
      </c>
      <c r="C25" s="7">
        <v>3054987.47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952214.20716533309</v>
      </c>
      <c r="J25" s="56" t="s">
        <v>702</v>
      </c>
      <c r="L25" s="51"/>
    </row>
    <row r="26" spans="2:12" s="40" customFormat="1" x14ac:dyDescent="0.25">
      <c r="B26" s="6" t="s">
        <v>485</v>
      </c>
      <c r="C26" s="7">
        <v>2931764.6099999943</v>
      </c>
      <c r="D26" s="7">
        <v>2758</v>
      </c>
      <c r="E26" s="7">
        <v>297528.89000000007</v>
      </c>
      <c r="F26" s="7">
        <v>2400</v>
      </c>
      <c r="G26" s="7">
        <v>358000</v>
      </c>
      <c r="H26" s="7">
        <v>358</v>
      </c>
      <c r="I26" s="7">
        <v>655528.89000000013</v>
      </c>
      <c r="J26" s="56">
        <v>0.8701957940536621</v>
      </c>
      <c r="L26" s="51"/>
    </row>
    <row r="27" spans="2:12" s="40" customFormat="1" ht="25.5" x14ac:dyDescent="0.25">
      <c r="B27" s="6" t="s">
        <v>262</v>
      </c>
      <c r="C27" s="7">
        <v>3572116.709999993</v>
      </c>
      <c r="D27" s="7">
        <v>1559</v>
      </c>
      <c r="E27" s="7">
        <v>211375.21000000028</v>
      </c>
      <c r="F27" s="7">
        <v>1207</v>
      </c>
      <c r="G27" s="7">
        <v>352000</v>
      </c>
      <c r="H27" s="7">
        <v>352</v>
      </c>
      <c r="I27" s="7">
        <v>563375.21000000031</v>
      </c>
      <c r="J27" s="56">
        <v>0.77421423989737015</v>
      </c>
      <c r="L27" s="51"/>
    </row>
    <row r="28" spans="2:12" s="40" customFormat="1" x14ac:dyDescent="0.25">
      <c r="B28" s="6" t="s">
        <v>127</v>
      </c>
      <c r="C28" s="7">
        <v>2705622.1100000031</v>
      </c>
      <c r="D28" s="7">
        <v>5160</v>
      </c>
      <c r="E28" s="7">
        <v>1393257.2799999982</v>
      </c>
      <c r="F28" s="7">
        <v>4806</v>
      </c>
      <c r="G28" s="7">
        <v>354000</v>
      </c>
      <c r="H28" s="7">
        <v>354</v>
      </c>
      <c r="I28" s="7">
        <v>1747257.2799999982</v>
      </c>
      <c r="J28" s="56">
        <v>0.93139534883720931</v>
      </c>
      <c r="L28" s="51"/>
    </row>
    <row r="29" spans="2:12" s="40" customFormat="1" ht="25.5" x14ac:dyDescent="0.25">
      <c r="B29" s="6" t="s">
        <v>263</v>
      </c>
      <c r="C29" s="7">
        <v>2016459.2700000007</v>
      </c>
      <c r="D29" s="7">
        <v>685</v>
      </c>
      <c r="E29" s="7">
        <v>52987.929999999957</v>
      </c>
      <c r="F29" s="7">
        <v>626</v>
      </c>
      <c r="G29" s="7">
        <v>59000</v>
      </c>
      <c r="H29" s="7">
        <v>59</v>
      </c>
      <c r="I29" s="7">
        <v>111987.92999999996</v>
      </c>
      <c r="J29" s="56">
        <v>0.91386861313868617</v>
      </c>
      <c r="L29" s="51"/>
    </row>
    <row r="30" spans="2:12" s="40" customFormat="1" x14ac:dyDescent="0.25">
      <c r="B30" s="6" t="s">
        <v>128</v>
      </c>
      <c r="C30" s="7">
        <v>2369903.85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738679.33592075272</v>
      </c>
      <c r="J30" s="56" t="s">
        <v>702</v>
      </c>
      <c r="L30" s="51"/>
    </row>
    <row r="31" spans="2:12" s="40" customFormat="1" x14ac:dyDescent="0.25">
      <c r="B31" s="6" t="s">
        <v>486</v>
      </c>
      <c r="C31" s="7">
        <v>1081489.6800000032</v>
      </c>
      <c r="D31" s="7">
        <v>1829</v>
      </c>
      <c r="E31" s="7">
        <v>351660.90999999986</v>
      </c>
      <c r="F31" s="7">
        <v>1505</v>
      </c>
      <c r="G31" s="7">
        <v>324000</v>
      </c>
      <c r="H31" s="7">
        <v>324</v>
      </c>
      <c r="I31" s="7">
        <v>675660.90999999992</v>
      </c>
      <c r="J31" s="56">
        <v>0.82285401858939311</v>
      </c>
      <c r="L31" s="51"/>
    </row>
    <row r="32" spans="2:12" s="40" customFormat="1" ht="25.5" x14ac:dyDescent="0.25">
      <c r="B32" s="6" t="s">
        <v>264</v>
      </c>
      <c r="C32" s="7">
        <v>2061016.6799999995</v>
      </c>
      <c r="D32" s="7">
        <v>1209</v>
      </c>
      <c r="E32" s="7">
        <v>265297.27000000048</v>
      </c>
      <c r="F32" s="7">
        <v>702</v>
      </c>
      <c r="G32" s="7">
        <v>507000</v>
      </c>
      <c r="H32" s="7">
        <v>507</v>
      </c>
      <c r="I32" s="7">
        <v>772297.27000000048</v>
      </c>
      <c r="J32" s="56">
        <v>0.58064516129032262</v>
      </c>
      <c r="L32" s="51"/>
    </row>
    <row r="33" spans="2:12" s="40" customFormat="1" x14ac:dyDescent="0.25">
      <c r="B33" s="6" t="s">
        <v>487</v>
      </c>
      <c r="C33" s="7">
        <v>3336949.2200000077</v>
      </c>
      <c r="D33" s="7">
        <v>8709</v>
      </c>
      <c r="E33" s="7">
        <v>365533.93999999977</v>
      </c>
      <c r="F33" s="7">
        <v>8391</v>
      </c>
      <c r="G33" s="7">
        <v>318000</v>
      </c>
      <c r="H33" s="7">
        <v>318</v>
      </c>
      <c r="I33" s="7">
        <v>683533.93999999971</v>
      </c>
      <c r="J33" s="56">
        <v>0.96348604891491563</v>
      </c>
      <c r="L33" s="51"/>
    </row>
    <row r="34" spans="2:12" s="40" customFormat="1" x14ac:dyDescent="0.25">
      <c r="B34" s="6" t="s">
        <v>129</v>
      </c>
      <c r="C34" s="7">
        <v>2070333.9800000032</v>
      </c>
      <c r="D34" s="7">
        <v>1106</v>
      </c>
      <c r="E34" s="7">
        <v>188323.46999999971</v>
      </c>
      <c r="F34" s="7">
        <v>460</v>
      </c>
      <c r="G34" s="7">
        <v>646000</v>
      </c>
      <c r="H34" s="7">
        <v>646</v>
      </c>
      <c r="I34" s="7">
        <v>834323.46999999974</v>
      </c>
      <c r="J34" s="56">
        <v>0.41591320072332733</v>
      </c>
      <c r="L34" s="51"/>
    </row>
    <row r="35" spans="2:12" s="40" customFormat="1" x14ac:dyDescent="0.25">
      <c r="B35" s="6" t="s">
        <v>488</v>
      </c>
      <c r="C35" s="7">
        <v>1511288.4900000014</v>
      </c>
      <c r="D35" s="7">
        <v>12116</v>
      </c>
      <c r="E35" s="7">
        <v>616273.70000000624</v>
      </c>
      <c r="F35" s="7">
        <v>11856</v>
      </c>
      <c r="G35" s="7">
        <v>260000</v>
      </c>
      <c r="H35" s="7">
        <v>260</v>
      </c>
      <c r="I35" s="7">
        <v>876273.70000000624</v>
      </c>
      <c r="J35" s="56">
        <v>0.97854077253218885</v>
      </c>
      <c r="L35" s="51"/>
    </row>
    <row r="36" spans="2:12" s="40" customFormat="1" x14ac:dyDescent="0.25">
      <c r="B36" s="6" t="s">
        <v>265</v>
      </c>
      <c r="C36" s="7">
        <v>4643187.2499999376</v>
      </c>
      <c r="D36" s="7">
        <v>12356</v>
      </c>
      <c r="E36" s="7">
        <v>864197.67000000284</v>
      </c>
      <c r="F36" s="7">
        <v>11955</v>
      </c>
      <c r="G36" s="7">
        <v>401000</v>
      </c>
      <c r="H36" s="7">
        <v>401</v>
      </c>
      <c r="I36" s="7">
        <v>1265197.6700000027</v>
      </c>
      <c r="J36" s="56">
        <v>0.96754613143412105</v>
      </c>
      <c r="L36" s="51"/>
    </row>
    <row r="37" spans="2:12" s="40" customFormat="1" x14ac:dyDescent="0.25">
      <c r="B37" s="6" t="s">
        <v>130</v>
      </c>
      <c r="C37" s="7">
        <v>3217622.84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1002906.3004790875</v>
      </c>
      <c r="J37" s="56" t="s">
        <v>702</v>
      </c>
      <c r="L37" s="51"/>
    </row>
    <row r="38" spans="2:12" s="40" customFormat="1" x14ac:dyDescent="0.25">
      <c r="B38" s="6" t="s">
        <v>80</v>
      </c>
      <c r="C38" s="7">
        <v>1774538.2899999977</v>
      </c>
      <c r="D38" s="7">
        <v>922</v>
      </c>
      <c r="E38" s="7">
        <v>199719.99999999991</v>
      </c>
      <c r="F38" s="7">
        <v>399</v>
      </c>
      <c r="G38" s="7">
        <v>523000</v>
      </c>
      <c r="H38" s="7">
        <v>523</v>
      </c>
      <c r="I38" s="7">
        <v>722719.99999999988</v>
      </c>
      <c r="J38" s="56">
        <v>0.43275488069414314</v>
      </c>
      <c r="L38" s="51"/>
    </row>
    <row r="39" spans="2:12" s="40" customFormat="1" x14ac:dyDescent="0.25">
      <c r="B39" s="6" t="s">
        <v>489</v>
      </c>
      <c r="C39" s="7">
        <v>2470354.0499999989</v>
      </c>
      <c r="D39" s="7">
        <v>1961</v>
      </c>
      <c r="E39" s="7">
        <v>143418.84999999992</v>
      </c>
      <c r="F39" s="7">
        <v>1821</v>
      </c>
      <c r="G39" s="7">
        <v>140000</v>
      </c>
      <c r="H39" s="7">
        <v>140</v>
      </c>
      <c r="I39" s="7">
        <v>283418.84999999992</v>
      </c>
      <c r="J39" s="56">
        <v>0.92860785313615501</v>
      </c>
      <c r="L39" s="51"/>
    </row>
    <row r="40" spans="2:12" s="40" customFormat="1" x14ac:dyDescent="0.25">
      <c r="B40" s="6" t="s">
        <v>490</v>
      </c>
      <c r="C40" s="7">
        <v>3351630.8899999661</v>
      </c>
      <c r="D40" s="7">
        <v>8645</v>
      </c>
      <c r="E40" s="7">
        <v>334722.91000000277</v>
      </c>
      <c r="F40" s="7">
        <v>8261</v>
      </c>
      <c r="G40" s="7">
        <v>384000</v>
      </c>
      <c r="H40" s="7">
        <v>384</v>
      </c>
      <c r="I40" s="7">
        <v>718722.91000000271</v>
      </c>
      <c r="J40" s="56">
        <v>0.95558126084441875</v>
      </c>
      <c r="L40" s="51"/>
    </row>
    <row r="41" spans="2:12" s="40" customFormat="1" x14ac:dyDescent="0.25">
      <c r="B41" s="6" t="s">
        <v>491</v>
      </c>
      <c r="C41" s="7">
        <v>2175383.3399999258</v>
      </c>
      <c r="D41" s="7">
        <v>7280</v>
      </c>
      <c r="E41" s="7">
        <v>308710.48000000487</v>
      </c>
      <c r="F41" s="7">
        <v>6899</v>
      </c>
      <c r="G41" s="7">
        <v>381000</v>
      </c>
      <c r="H41" s="7">
        <v>381</v>
      </c>
      <c r="I41" s="7">
        <v>689710.48000000487</v>
      </c>
      <c r="J41" s="56">
        <v>0.94766483516483513</v>
      </c>
      <c r="L41" s="51"/>
    </row>
    <row r="42" spans="2:12" s="40" customFormat="1" x14ac:dyDescent="0.25">
      <c r="B42" s="6" t="s">
        <v>492</v>
      </c>
      <c r="C42" s="7">
        <v>3715277.44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1158021.1037424805</v>
      </c>
      <c r="J42" s="56" t="s">
        <v>702</v>
      </c>
      <c r="L42" s="51"/>
    </row>
    <row r="43" spans="2:12" s="40" customFormat="1" x14ac:dyDescent="0.25">
      <c r="B43" s="6" t="s">
        <v>493</v>
      </c>
      <c r="C43" s="7">
        <v>2844363.0900000236</v>
      </c>
      <c r="D43" s="7">
        <v>4104</v>
      </c>
      <c r="E43" s="7">
        <v>217139.26000000018</v>
      </c>
      <c r="F43" s="7">
        <v>3943</v>
      </c>
      <c r="G43" s="7">
        <v>161000</v>
      </c>
      <c r="H43" s="7">
        <v>161</v>
      </c>
      <c r="I43" s="7">
        <v>378139.26000000018</v>
      </c>
      <c r="J43" s="56">
        <v>0.96076998050682261</v>
      </c>
      <c r="L43" s="51"/>
    </row>
    <row r="44" spans="2:12" s="40" customFormat="1" x14ac:dyDescent="0.25">
      <c r="B44" s="6" t="s">
        <v>266</v>
      </c>
      <c r="C44" s="7">
        <v>2109602.9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657545.69293116848</v>
      </c>
      <c r="J44" s="56" t="s">
        <v>702</v>
      </c>
      <c r="L44" s="51"/>
    </row>
    <row r="45" spans="2:12" s="40" customFormat="1" x14ac:dyDescent="0.25">
      <c r="B45" s="6" t="s">
        <v>131</v>
      </c>
      <c r="C45" s="7">
        <v>2532063.6300000008</v>
      </c>
      <c r="D45" s="7">
        <v>1946</v>
      </c>
      <c r="E45" s="7">
        <v>300458.82999999949</v>
      </c>
      <c r="F45" s="7">
        <v>1691</v>
      </c>
      <c r="G45" s="7">
        <v>255000</v>
      </c>
      <c r="H45" s="7">
        <v>255</v>
      </c>
      <c r="I45" s="7">
        <v>555458.82999999949</v>
      </c>
      <c r="J45" s="56">
        <v>0.86896197327852009</v>
      </c>
      <c r="L45" s="51"/>
    </row>
    <row r="46" spans="2:12" s="40" customFormat="1" x14ac:dyDescent="0.25">
      <c r="B46" s="6" t="s">
        <v>132</v>
      </c>
      <c r="C46" s="7">
        <v>2541723.4799999669</v>
      </c>
      <c r="D46" s="7">
        <v>3724</v>
      </c>
      <c r="E46" s="7">
        <v>123054.97999999857</v>
      </c>
      <c r="F46" s="7">
        <v>3468</v>
      </c>
      <c r="G46" s="7">
        <v>256000</v>
      </c>
      <c r="H46" s="7">
        <v>256</v>
      </c>
      <c r="I46" s="7">
        <v>379054.97999999858</v>
      </c>
      <c r="J46" s="56">
        <v>0.93125671321160042</v>
      </c>
      <c r="L46" s="51"/>
    </row>
    <row r="47" spans="2:12" s="40" customFormat="1" x14ac:dyDescent="0.25">
      <c r="B47" s="6" t="s">
        <v>494</v>
      </c>
      <c r="C47" s="7">
        <v>4581300.4999999888</v>
      </c>
      <c r="D47" s="7">
        <v>8805</v>
      </c>
      <c r="E47" s="7">
        <v>435938.18000000116</v>
      </c>
      <c r="F47" s="7">
        <v>8505</v>
      </c>
      <c r="G47" s="7">
        <v>300000</v>
      </c>
      <c r="H47" s="7">
        <v>300</v>
      </c>
      <c r="I47" s="7">
        <v>735938.1800000011</v>
      </c>
      <c r="J47" s="56">
        <v>0.96592844974446335</v>
      </c>
      <c r="L47" s="51"/>
    </row>
    <row r="48" spans="2:12" s="40" customFormat="1" x14ac:dyDescent="0.25">
      <c r="B48" s="6" t="s">
        <v>495</v>
      </c>
      <c r="C48" s="7">
        <v>2403730.33</v>
      </c>
      <c r="D48" s="7">
        <v>3783</v>
      </c>
      <c r="E48" s="7">
        <v>568988.09999999835</v>
      </c>
      <c r="F48" s="7">
        <v>3602</v>
      </c>
      <c r="G48" s="7">
        <v>181000</v>
      </c>
      <c r="H48" s="7">
        <v>181</v>
      </c>
      <c r="I48" s="7">
        <v>749988.09999999835</v>
      </c>
      <c r="J48" s="56">
        <v>0.95215437483478715</v>
      </c>
      <c r="L48" s="51"/>
    </row>
    <row r="49" spans="2:12" s="40" customFormat="1" ht="25.5" x14ac:dyDescent="0.25">
      <c r="B49" s="6" t="s">
        <v>267</v>
      </c>
      <c r="C49" s="7">
        <v>2370179.9999999958</v>
      </c>
      <c r="D49" s="7">
        <v>1626</v>
      </c>
      <c r="E49" s="7">
        <v>459815.90999999951</v>
      </c>
      <c r="F49" s="7">
        <v>1435</v>
      </c>
      <c r="G49" s="7">
        <v>191000</v>
      </c>
      <c r="H49" s="7">
        <v>191</v>
      </c>
      <c r="I49" s="7">
        <v>650815.90999999945</v>
      </c>
      <c r="J49" s="56">
        <v>0.88253382533825342</v>
      </c>
      <c r="L49" s="51"/>
    </row>
    <row r="50" spans="2:12" s="40" customFormat="1" x14ac:dyDescent="0.25">
      <c r="B50" s="6" t="s">
        <v>496</v>
      </c>
      <c r="C50" s="7">
        <v>1265046.9700000014</v>
      </c>
      <c r="D50" s="7">
        <v>1631</v>
      </c>
      <c r="E50" s="7">
        <v>203542.28999999969</v>
      </c>
      <c r="F50" s="7">
        <v>1384</v>
      </c>
      <c r="G50" s="7">
        <v>247000</v>
      </c>
      <c r="H50" s="7">
        <v>247</v>
      </c>
      <c r="I50" s="7">
        <v>450542.28999999969</v>
      </c>
      <c r="J50" s="56">
        <v>0.84855916615573268</v>
      </c>
      <c r="L50" s="51"/>
    </row>
    <row r="51" spans="2:12" s="40" customFormat="1" ht="25.5" x14ac:dyDescent="0.25">
      <c r="B51" s="6" t="s">
        <v>497</v>
      </c>
      <c r="C51" s="7">
        <v>675110.58000000019</v>
      </c>
      <c r="D51" s="7">
        <v>963</v>
      </c>
      <c r="E51" s="7">
        <v>257983.85999999993</v>
      </c>
      <c r="F51" s="7">
        <v>778</v>
      </c>
      <c r="G51" s="7">
        <v>185000</v>
      </c>
      <c r="H51" s="7">
        <v>185</v>
      </c>
      <c r="I51" s="7">
        <v>442983.85999999993</v>
      </c>
      <c r="J51" s="56">
        <v>0.80789200415368645</v>
      </c>
      <c r="L51" s="51"/>
    </row>
    <row r="52" spans="2:12" s="40" customFormat="1" x14ac:dyDescent="0.25">
      <c r="B52" s="6" t="s">
        <v>498</v>
      </c>
      <c r="C52" s="7">
        <v>1113977.23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347217.44533527788</v>
      </c>
      <c r="J52" s="56" t="s">
        <v>702</v>
      </c>
      <c r="L52" s="51"/>
    </row>
    <row r="53" spans="2:12" s="40" customFormat="1" x14ac:dyDescent="0.25">
      <c r="B53" s="6" t="s">
        <v>499</v>
      </c>
      <c r="C53" s="7">
        <v>2323955.1100000008</v>
      </c>
      <c r="D53" s="7">
        <v>1013</v>
      </c>
      <c r="E53" s="7">
        <v>114831.41</v>
      </c>
      <c r="F53" s="7">
        <v>226</v>
      </c>
      <c r="G53" s="7">
        <v>787000</v>
      </c>
      <c r="H53" s="7">
        <v>787</v>
      </c>
      <c r="I53" s="7">
        <v>901831.41</v>
      </c>
      <c r="J53" s="56">
        <v>0.22309970384995065</v>
      </c>
      <c r="L53" s="51"/>
    </row>
    <row r="54" spans="2:12" s="40" customFormat="1" x14ac:dyDescent="0.25">
      <c r="B54" s="6" t="s">
        <v>500</v>
      </c>
      <c r="C54" s="7">
        <v>2347347.0200000065</v>
      </c>
      <c r="D54" s="7">
        <v>6844</v>
      </c>
      <c r="E54" s="7">
        <v>426609.96999999898</v>
      </c>
      <c r="F54" s="7">
        <v>6375</v>
      </c>
      <c r="G54" s="7">
        <v>469000</v>
      </c>
      <c r="H54" s="7">
        <v>469</v>
      </c>
      <c r="I54" s="7">
        <v>895609.96999999904</v>
      </c>
      <c r="J54" s="56">
        <v>0.93147282291057865</v>
      </c>
      <c r="L54" s="51"/>
    </row>
    <row r="55" spans="2:12" s="40" customFormat="1" x14ac:dyDescent="0.25">
      <c r="B55" s="6" t="s">
        <v>501</v>
      </c>
      <c r="C55" s="7">
        <v>2004387.4500000011</v>
      </c>
      <c r="D55" s="7">
        <v>2847</v>
      </c>
      <c r="E55" s="7">
        <v>324844.3700000004</v>
      </c>
      <c r="F55" s="7">
        <v>2608</v>
      </c>
      <c r="G55" s="7">
        <v>239000</v>
      </c>
      <c r="H55" s="7">
        <v>239</v>
      </c>
      <c r="I55" s="7">
        <v>563844.37000000034</v>
      </c>
      <c r="J55" s="56">
        <v>0.91605198454513526</v>
      </c>
      <c r="L55" s="51"/>
    </row>
    <row r="56" spans="2:12" s="40" customFormat="1" x14ac:dyDescent="0.25">
      <c r="B56" s="6" t="s">
        <v>502</v>
      </c>
      <c r="C56" s="7">
        <v>1066632.6300000015</v>
      </c>
      <c r="D56" s="7">
        <v>2609</v>
      </c>
      <c r="E56" s="7">
        <v>586613.52000000048</v>
      </c>
      <c r="F56" s="7">
        <v>2350</v>
      </c>
      <c r="G56" s="7">
        <v>259000</v>
      </c>
      <c r="H56" s="7">
        <v>259</v>
      </c>
      <c r="I56" s="7">
        <v>845613.52000000048</v>
      </c>
      <c r="J56" s="56">
        <v>0.90072824837102339</v>
      </c>
      <c r="L56" s="51"/>
    </row>
    <row r="57" spans="2:12" s="40" customFormat="1" x14ac:dyDescent="0.25">
      <c r="B57" s="6" t="s">
        <v>503</v>
      </c>
      <c r="C57" s="7">
        <v>1854713.78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578098.87237976724</v>
      </c>
      <c r="J57" s="56" t="s">
        <v>702</v>
      </c>
      <c r="L57" s="51"/>
    </row>
    <row r="58" spans="2:12" s="40" customFormat="1" x14ac:dyDescent="0.25">
      <c r="B58" s="6" t="s">
        <v>504</v>
      </c>
      <c r="C58" s="7">
        <v>1600128.7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498746.8185697649</v>
      </c>
      <c r="J58" s="56" t="s">
        <v>702</v>
      </c>
      <c r="L58" s="51"/>
    </row>
    <row r="59" spans="2:12" s="40" customFormat="1" x14ac:dyDescent="0.25">
      <c r="B59" s="6" t="s">
        <v>505</v>
      </c>
      <c r="C59" s="7">
        <v>2060574.4200000307</v>
      </c>
      <c r="D59" s="7">
        <v>3574</v>
      </c>
      <c r="E59" s="7">
        <v>219518.13999999678</v>
      </c>
      <c r="F59" s="7">
        <v>3390</v>
      </c>
      <c r="G59" s="7">
        <v>184000</v>
      </c>
      <c r="H59" s="7">
        <v>184</v>
      </c>
      <c r="I59" s="7">
        <v>403518.13999999675</v>
      </c>
      <c r="J59" s="56">
        <v>0.94851706771124789</v>
      </c>
      <c r="L59" s="51"/>
    </row>
    <row r="60" spans="2:12" s="40" customFormat="1" x14ac:dyDescent="0.25">
      <c r="B60" s="6" t="s">
        <v>506</v>
      </c>
      <c r="C60" s="7">
        <v>1616747.0900000327</v>
      </c>
      <c r="D60" s="7">
        <v>8087</v>
      </c>
      <c r="E60" s="7">
        <v>230585.01000000097</v>
      </c>
      <c r="F60" s="7">
        <v>7859</v>
      </c>
      <c r="G60" s="7">
        <v>228000</v>
      </c>
      <c r="H60" s="7">
        <v>228</v>
      </c>
      <c r="I60" s="7">
        <v>458585.01000000094</v>
      </c>
      <c r="J60" s="56">
        <v>0.97180660319030543</v>
      </c>
      <c r="L60" s="51"/>
    </row>
    <row r="61" spans="2:12" s="40" customFormat="1" x14ac:dyDescent="0.25">
      <c r="B61" s="6" t="s">
        <v>507</v>
      </c>
      <c r="C61" s="7">
        <v>1886247.56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587927.68955708481</v>
      </c>
      <c r="J61" s="56" t="s">
        <v>702</v>
      </c>
      <c r="L61" s="51"/>
    </row>
    <row r="62" spans="2:12" s="40" customFormat="1" x14ac:dyDescent="0.25">
      <c r="B62" s="6" t="s">
        <v>133</v>
      </c>
      <c r="C62" s="7">
        <v>1954731.87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609273.67987301724</v>
      </c>
      <c r="J62" s="56" t="s">
        <v>702</v>
      </c>
      <c r="L62" s="51"/>
    </row>
    <row r="63" spans="2:12" s="40" customFormat="1" x14ac:dyDescent="0.25">
      <c r="B63" s="6" t="s">
        <v>508</v>
      </c>
      <c r="C63" s="7">
        <v>1810131.850000021</v>
      </c>
      <c r="D63" s="7">
        <v>12762</v>
      </c>
      <c r="E63" s="7">
        <v>457377.86000000697</v>
      </c>
      <c r="F63" s="7">
        <v>12512</v>
      </c>
      <c r="G63" s="7">
        <v>250000</v>
      </c>
      <c r="H63" s="7">
        <v>250</v>
      </c>
      <c r="I63" s="7">
        <v>707377.86000000697</v>
      </c>
      <c r="J63" s="56">
        <v>0.98041059395079144</v>
      </c>
      <c r="L63" s="51"/>
    </row>
    <row r="64" spans="2:12" s="40" customFormat="1" ht="25.5" x14ac:dyDescent="0.25">
      <c r="B64" s="6" t="s">
        <v>509</v>
      </c>
      <c r="C64" s="7">
        <v>3073985.3499999936</v>
      </c>
      <c r="D64" s="7">
        <v>4797</v>
      </c>
      <c r="E64" s="7">
        <v>237914.06999999992</v>
      </c>
      <c r="F64" s="7">
        <v>4681</v>
      </c>
      <c r="G64" s="7">
        <v>116000</v>
      </c>
      <c r="H64" s="7">
        <v>116</v>
      </c>
      <c r="I64" s="7">
        <v>353914.06999999995</v>
      </c>
      <c r="J64" s="56">
        <v>0.97581821972065874</v>
      </c>
      <c r="L64" s="51"/>
    </row>
    <row r="65" spans="2:12" s="40" customFormat="1" x14ac:dyDescent="0.25">
      <c r="B65" s="6" t="s">
        <v>268</v>
      </c>
      <c r="C65" s="7">
        <v>1919539.7599999988</v>
      </c>
      <c r="D65" s="7">
        <v>1655</v>
      </c>
      <c r="E65" s="7">
        <v>194119.69000000047</v>
      </c>
      <c r="F65" s="7">
        <v>1328</v>
      </c>
      <c r="G65" s="7">
        <v>327000</v>
      </c>
      <c r="H65" s="7">
        <v>327</v>
      </c>
      <c r="I65" s="7">
        <v>521119.69000000047</v>
      </c>
      <c r="J65" s="56">
        <v>0.80241691842900298</v>
      </c>
      <c r="L65" s="51"/>
    </row>
    <row r="66" spans="2:12" s="40" customFormat="1" x14ac:dyDescent="0.25">
      <c r="B66" s="6" t="s">
        <v>510</v>
      </c>
      <c r="C66" s="7">
        <v>1432585.62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446525.0328325429</v>
      </c>
      <c r="J66" s="56" t="s">
        <v>702</v>
      </c>
      <c r="L66" s="51"/>
    </row>
    <row r="67" spans="2:12" s="40" customFormat="1" x14ac:dyDescent="0.25">
      <c r="B67" s="6" t="s">
        <v>511</v>
      </c>
      <c r="C67" s="7">
        <v>1656835.8900000085</v>
      </c>
      <c r="D67" s="7">
        <v>4345</v>
      </c>
      <c r="E67" s="7">
        <v>359042.03000000102</v>
      </c>
      <c r="F67" s="7">
        <v>4182</v>
      </c>
      <c r="G67" s="7">
        <v>163000</v>
      </c>
      <c r="H67" s="7">
        <v>163</v>
      </c>
      <c r="I67" s="7">
        <v>522042.03000000102</v>
      </c>
      <c r="J67" s="56">
        <v>0.96248561565017265</v>
      </c>
      <c r="L67" s="51"/>
    </row>
    <row r="68" spans="2:12" s="40" customFormat="1" x14ac:dyDescent="0.25">
      <c r="B68" s="6" t="s">
        <v>512</v>
      </c>
      <c r="C68" s="7">
        <v>1345457.15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419367.81277933641</v>
      </c>
      <c r="J68" s="56" t="s">
        <v>702</v>
      </c>
      <c r="L68" s="51"/>
    </row>
    <row r="69" spans="2:12" s="40" customFormat="1" x14ac:dyDescent="0.25">
      <c r="B69" s="6" t="s">
        <v>134</v>
      </c>
      <c r="C69" s="7">
        <v>2439215.9900000035</v>
      </c>
      <c r="D69" s="7">
        <v>6079</v>
      </c>
      <c r="E69" s="7">
        <v>440302.95000000019</v>
      </c>
      <c r="F69" s="7">
        <v>5797</v>
      </c>
      <c r="G69" s="7">
        <v>282000</v>
      </c>
      <c r="H69" s="7">
        <v>282</v>
      </c>
      <c r="I69" s="7">
        <v>722302.95000000019</v>
      </c>
      <c r="J69" s="56">
        <v>0.95361079124856063</v>
      </c>
      <c r="L69" s="51"/>
    </row>
    <row r="70" spans="2:12" s="40" customFormat="1" x14ac:dyDescent="0.25">
      <c r="B70" s="6" t="s">
        <v>513</v>
      </c>
      <c r="C70" s="7">
        <v>2735824.7599999802</v>
      </c>
      <c r="D70" s="7">
        <v>6406</v>
      </c>
      <c r="E70" s="7">
        <v>246538.39000000083</v>
      </c>
      <c r="F70" s="7">
        <v>6174</v>
      </c>
      <c r="G70" s="7">
        <v>232000</v>
      </c>
      <c r="H70" s="7">
        <v>232</v>
      </c>
      <c r="I70" s="7">
        <v>478538.39000000083</v>
      </c>
      <c r="J70" s="56">
        <v>0.96378395254448956</v>
      </c>
      <c r="L70" s="51"/>
    </row>
    <row r="71" spans="2:12" s="40" customFormat="1" x14ac:dyDescent="0.25">
      <c r="B71" s="6" t="s">
        <v>514</v>
      </c>
      <c r="C71" s="7">
        <v>1823478.3900000066</v>
      </c>
      <c r="D71" s="7">
        <v>4183</v>
      </c>
      <c r="E71" s="7">
        <v>298299.19000000053</v>
      </c>
      <c r="F71" s="7">
        <v>4015</v>
      </c>
      <c r="G71" s="7">
        <v>168000</v>
      </c>
      <c r="H71" s="7">
        <v>168</v>
      </c>
      <c r="I71" s="7">
        <v>466299.19000000053</v>
      </c>
      <c r="J71" s="56">
        <v>0.95983743724599568</v>
      </c>
      <c r="L71" s="51"/>
    </row>
    <row r="72" spans="2:12" s="40" customFormat="1" x14ac:dyDescent="0.25">
      <c r="B72" s="6" t="s">
        <v>515</v>
      </c>
      <c r="C72" s="7">
        <v>1779170.12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554552.54133269831</v>
      </c>
      <c r="J72" s="56" t="s">
        <v>702</v>
      </c>
      <c r="L72" s="51"/>
    </row>
    <row r="73" spans="2:12" s="40" customFormat="1" x14ac:dyDescent="0.25">
      <c r="B73" s="6" t="s">
        <v>516</v>
      </c>
      <c r="C73" s="7">
        <v>1118908.8200000019</v>
      </c>
      <c r="D73" s="7">
        <v>3664</v>
      </c>
      <c r="E73" s="7">
        <v>289802.35999999952</v>
      </c>
      <c r="F73" s="7">
        <v>3502</v>
      </c>
      <c r="G73" s="7">
        <v>162000</v>
      </c>
      <c r="H73" s="7">
        <v>162</v>
      </c>
      <c r="I73" s="7">
        <v>451802.35999999952</v>
      </c>
      <c r="J73" s="56">
        <v>0.95578602620087338</v>
      </c>
      <c r="L73" s="51"/>
    </row>
    <row r="74" spans="2:12" s="40" customFormat="1" x14ac:dyDescent="0.25">
      <c r="B74" s="6" t="s">
        <v>135</v>
      </c>
      <c r="C74" s="7">
        <v>2330920.929999935</v>
      </c>
      <c r="D74" s="7">
        <v>8379</v>
      </c>
      <c r="E74" s="7">
        <v>445565.54000000382</v>
      </c>
      <c r="F74" s="7">
        <v>8121</v>
      </c>
      <c r="G74" s="7">
        <v>258000</v>
      </c>
      <c r="H74" s="7">
        <v>258</v>
      </c>
      <c r="I74" s="7">
        <v>703565.54000000376</v>
      </c>
      <c r="J74" s="56">
        <v>0.96920873612602931</v>
      </c>
      <c r="L74" s="51"/>
    </row>
    <row r="75" spans="2:12" s="40" customFormat="1" x14ac:dyDescent="0.25">
      <c r="B75" s="6" t="s">
        <v>517</v>
      </c>
      <c r="C75" s="7">
        <v>1234419.0200000259</v>
      </c>
      <c r="D75" s="7">
        <v>7991</v>
      </c>
      <c r="E75" s="7">
        <v>429783.78000001016</v>
      </c>
      <c r="F75" s="7">
        <v>7765</v>
      </c>
      <c r="G75" s="7">
        <v>226000</v>
      </c>
      <c r="H75" s="7">
        <v>226</v>
      </c>
      <c r="I75" s="7">
        <v>655783.78000001016</v>
      </c>
      <c r="J75" s="56">
        <v>0.97171818295582535</v>
      </c>
      <c r="L75" s="51"/>
    </row>
    <row r="76" spans="2:12" s="40" customFormat="1" x14ac:dyDescent="0.25">
      <c r="B76" s="6" t="s">
        <v>518</v>
      </c>
      <c r="C76" s="7">
        <v>1924360.66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599807.22610363341</v>
      </c>
      <c r="J76" s="56" t="s">
        <v>702</v>
      </c>
      <c r="L76" s="51"/>
    </row>
    <row r="77" spans="2:12" s="40" customFormat="1" x14ac:dyDescent="0.25">
      <c r="B77" s="6" t="s">
        <v>519</v>
      </c>
      <c r="C77" s="7">
        <v>1312930.780000018</v>
      </c>
      <c r="D77" s="7">
        <v>9524</v>
      </c>
      <c r="E77" s="7">
        <v>624227.03000000597</v>
      </c>
      <c r="F77" s="7">
        <v>9308</v>
      </c>
      <c r="G77" s="7">
        <v>216000</v>
      </c>
      <c r="H77" s="7">
        <v>216</v>
      </c>
      <c r="I77" s="7">
        <v>840227.03000000597</v>
      </c>
      <c r="J77" s="56">
        <v>0.97732045359092823</v>
      </c>
      <c r="L77" s="51"/>
    </row>
    <row r="78" spans="2:12" s="40" customFormat="1" x14ac:dyDescent="0.25">
      <c r="B78" s="6" t="s">
        <v>81</v>
      </c>
      <c r="C78" s="7">
        <v>1562068.8300000064</v>
      </c>
      <c r="D78" s="7">
        <v>6627</v>
      </c>
      <c r="E78" s="7">
        <v>379985.54999999912</v>
      </c>
      <c r="F78" s="7">
        <v>6466</v>
      </c>
      <c r="G78" s="7">
        <v>161000</v>
      </c>
      <c r="H78" s="7">
        <v>161</v>
      </c>
      <c r="I78" s="7">
        <v>540985.54999999912</v>
      </c>
      <c r="J78" s="56">
        <v>0.97570544741210197</v>
      </c>
      <c r="L78" s="51"/>
    </row>
    <row r="79" spans="2:12" s="40" customFormat="1" x14ac:dyDescent="0.25">
      <c r="B79" s="6" t="s">
        <v>520</v>
      </c>
      <c r="C79" s="7">
        <v>1863410.8399999966</v>
      </c>
      <c r="D79" s="7">
        <v>2743</v>
      </c>
      <c r="E79" s="7">
        <v>195229.65000000011</v>
      </c>
      <c r="F79" s="7">
        <v>2497</v>
      </c>
      <c r="G79" s="7">
        <v>246000</v>
      </c>
      <c r="H79" s="7">
        <v>246</v>
      </c>
      <c r="I79" s="7">
        <v>441229.65000000014</v>
      </c>
      <c r="J79" s="56">
        <v>0.9103171709806781</v>
      </c>
      <c r="L79" s="51"/>
    </row>
    <row r="80" spans="2:12" s="40" customFormat="1" x14ac:dyDescent="0.25">
      <c r="B80" s="6" t="s">
        <v>136</v>
      </c>
      <c r="C80" s="7">
        <v>2326835.3900000011</v>
      </c>
      <c r="D80" s="7">
        <v>2964</v>
      </c>
      <c r="E80" s="7">
        <v>314805.64000000031</v>
      </c>
      <c r="F80" s="7">
        <v>2673</v>
      </c>
      <c r="G80" s="7">
        <v>291000</v>
      </c>
      <c r="H80" s="7">
        <v>291</v>
      </c>
      <c r="I80" s="7">
        <v>605805.64000000036</v>
      </c>
      <c r="J80" s="56">
        <v>0.90182186234817818</v>
      </c>
      <c r="L80" s="51"/>
    </row>
    <row r="81" spans="2:12" s="40" customFormat="1" x14ac:dyDescent="0.25">
      <c r="B81" s="6" t="s">
        <v>269</v>
      </c>
      <c r="C81" s="7">
        <v>1451404.3099999996</v>
      </c>
      <c r="D81" s="7">
        <v>480</v>
      </c>
      <c r="E81" s="7">
        <v>63440.499999999978</v>
      </c>
      <c r="F81" s="7">
        <v>132</v>
      </c>
      <c r="G81" s="7">
        <v>348000</v>
      </c>
      <c r="H81" s="7">
        <v>348</v>
      </c>
      <c r="I81" s="7">
        <v>411440.5</v>
      </c>
      <c r="J81" s="56">
        <v>0.27500000000000002</v>
      </c>
      <c r="L81" s="51"/>
    </row>
    <row r="82" spans="2:12" s="40" customFormat="1" x14ac:dyDescent="0.25">
      <c r="B82" s="6" t="s">
        <v>521</v>
      </c>
      <c r="C82" s="7">
        <v>1760752.550000052</v>
      </c>
      <c r="D82" s="7">
        <v>7409</v>
      </c>
      <c r="E82" s="7">
        <v>199955.76999999976</v>
      </c>
      <c r="F82" s="7">
        <v>7190</v>
      </c>
      <c r="G82" s="7">
        <v>219000</v>
      </c>
      <c r="H82" s="7">
        <v>219</v>
      </c>
      <c r="I82" s="7">
        <v>418955.76999999979</v>
      </c>
      <c r="J82" s="56">
        <v>0.97044135510865159</v>
      </c>
      <c r="L82" s="51"/>
    </row>
    <row r="83" spans="2:12" s="40" customFormat="1" x14ac:dyDescent="0.25">
      <c r="B83" s="6" t="s">
        <v>522</v>
      </c>
      <c r="C83" s="7">
        <v>1189859.6500000248</v>
      </c>
      <c r="D83" s="7">
        <v>4531</v>
      </c>
      <c r="E83" s="7">
        <v>279523.02000000526</v>
      </c>
      <c r="F83" s="7">
        <v>4376</v>
      </c>
      <c r="G83" s="7">
        <v>155000</v>
      </c>
      <c r="H83" s="7">
        <v>155</v>
      </c>
      <c r="I83" s="7">
        <v>434523.02000000526</v>
      </c>
      <c r="J83" s="56">
        <v>0.96579121606709339</v>
      </c>
      <c r="L83" s="51"/>
    </row>
    <row r="84" spans="2:12" s="40" customFormat="1" x14ac:dyDescent="0.25">
      <c r="B84" s="6" t="s">
        <v>523</v>
      </c>
      <c r="C84" s="7">
        <v>3826749.7899999898</v>
      </c>
      <c r="D84" s="7">
        <v>2687</v>
      </c>
      <c r="E84" s="7">
        <v>92723.079999999914</v>
      </c>
      <c r="F84" s="7">
        <v>2352</v>
      </c>
      <c r="G84" s="7">
        <v>335000</v>
      </c>
      <c r="H84" s="7">
        <v>335</v>
      </c>
      <c r="I84" s="7">
        <v>427723.0799999999</v>
      </c>
      <c r="J84" s="56">
        <v>0.87532564197990326</v>
      </c>
      <c r="L84" s="51"/>
    </row>
    <row r="85" spans="2:12" s="40" customFormat="1" x14ac:dyDescent="0.25">
      <c r="B85" s="6" t="s">
        <v>524</v>
      </c>
      <c r="C85" s="7">
        <v>1538682.9400000051</v>
      </c>
      <c r="D85" s="7">
        <v>2356</v>
      </c>
      <c r="E85" s="7">
        <v>251612.34</v>
      </c>
      <c r="F85" s="7">
        <v>2196</v>
      </c>
      <c r="G85" s="7">
        <v>160000</v>
      </c>
      <c r="H85" s="7">
        <v>160</v>
      </c>
      <c r="I85" s="7">
        <v>411612.33999999997</v>
      </c>
      <c r="J85" s="56">
        <v>0.93208828522920206</v>
      </c>
      <c r="L85" s="51"/>
    </row>
    <row r="86" spans="2:12" s="40" customFormat="1" x14ac:dyDescent="0.25">
      <c r="B86" s="6" t="s">
        <v>525</v>
      </c>
      <c r="C86" s="7">
        <v>1068511.76000002</v>
      </c>
      <c r="D86" s="7">
        <v>4600</v>
      </c>
      <c r="E86" s="7">
        <v>294918.27000000136</v>
      </c>
      <c r="F86" s="7">
        <v>4412</v>
      </c>
      <c r="G86" s="7">
        <v>188000</v>
      </c>
      <c r="H86" s="7">
        <v>188</v>
      </c>
      <c r="I86" s="7">
        <v>482918.27000000136</v>
      </c>
      <c r="J86" s="56">
        <v>0.95913043478260873</v>
      </c>
      <c r="L86" s="51"/>
    </row>
    <row r="87" spans="2:12" s="40" customFormat="1" x14ac:dyDescent="0.25">
      <c r="B87" s="6" t="s">
        <v>526</v>
      </c>
      <c r="C87" s="7">
        <v>1517316.2800000031</v>
      </c>
      <c r="D87" s="7">
        <v>5206</v>
      </c>
      <c r="E87" s="7">
        <v>316671.0800000006</v>
      </c>
      <c r="F87" s="7">
        <v>5047</v>
      </c>
      <c r="G87" s="7">
        <v>159000</v>
      </c>
      <c r="H87" s="7">
        <v>159</v>
      </c>
      <c r="I87" s="7">
        <v>475671.0800000006</v>
      </c>
      <c r="J87" s="56">
        <v>0.96945831732616217</v>
      </c>
      <c r="L87" s="51"/>
    </row>
    <row r="88" spans="2:12" s="40" customFormat="1" x14ac:dyDescent="0.25">
      <c r="B88" s="6" t="s">
        <v>137</v>
      </c>
      <c r="C88" s="7">
        <v>1317308.2900000173</v>
      </c>
      <c r="D88" s="7">
        <v>2473</v>
      </c>
      <c r="E88" s="7">
        <v>55338.379999999903</v>
      </c>
      <c r="F88" s="7">
        <v>2381</v>
      </c>
      <c r="G88" s="7">
        <v>92000</v>
      </c>
      <c r="H88" s="7">
        <v>92</v>
      </c>
      <c r="I88" s="7">
        <v>147338.37999999989</v>
      </c>
      <c r="J88" s="56">
        <v>0.9627982207844723</v>
      </c>
      <c r="L88" s="51"/>
    </row>
    <row r="89" spans="2:12" s="40" customFormat="1" ht="25.5" x14ac:dyDescent="0.25">
      <c r="B89" s="6" t="s">
        <v>527</v>
      </c>
      <c r="C89" s="7">
        <v>1942363.3200000029</v>
      </c>
      <c r="D89" s="7">
        <v>1190</v>
      </c>
      <c r="E89" s="7">
        <v>50447.200000000012</v>
      </c>
      <c r="F89" s="7">
        <v>1131</v>
      </c>
      <c r="G89" s="7">
        <v>59000</v>
      </c>
      <c r="H89" s="7">
        <v>59</v>
      </c>
      <c r="I89" s="7">
        <v>109447.20000000001</v>
      </c>
      <c r="J89" s="56">
        <v>0.95042016806722684</v>
      </c>
      <c r="L89" s="51"/>
    </row>
    <row r="90" spans="2:12" s="40" customFormat="1" x14ac:dyDescent="0.25">
      <c r="B90" s="6" t="s">
        <v>528</v>
      </c>
      <c r="C90" s="7">
        <v>1092449.9200000004</v>
      </c>
      <c r="D90" s="7">
        <v>334</v>
      </c>
      <c r="E90" s="7">
        <v>31804.250000000007</v>
      </c>
      <c r="F90" s="7">
        <v>78</v>
      </c>
      <c r="G90" s="7">
        <v>256000</v>
      </c>
      <c r="H90" s="7">
        <v>256</v>
      </c>
      <c r="I90" s="7">
        <v>287804.25</v>
      </c>
      <c r="J90" s="56">
        <v>0.23353293413173654</v>
      </c>
      <c r="L90" s="51"/>
    </row>
    <row r="91" spans="2:12" s="40" customFormat="1" x14ac:dyDescent="0.25">
      <c r="B91" s="6" t="s">
        <v>138</v>
      </c>
      <c r="C91" s="7">
        <v>1385630.5900000082</v>
      </c>
      <c r="D91" s="7">
        <v>2031</v>
      </c>
      <c r="E91" s="7">
        <v>484815.54999999894</v>
      </c>
      <c r="F91" s="7">
        <v>1869</v>
      </c>
      <c r="G91" s="7">
        <v>162000</v>
      </c>
      <c r="H91" s="7">
        <v>162</v>
      </c>
      <c r="I91" s="7">
        <v>646815.54999999888</v>
      </c>
      <c r="J91" s="56">
        <v>0.92023633677991135</v>
      </c>
      <c r="L91" s="51"/>
    </row>
    <row r="92" spans="2:12" s="40" customFormat="1" x14ac:dyDescent="0.25">
      <c r="B92" s="6" t="s">
        <v>529</v>
      </c>
      <c r="C92" s="7">
        <v>2585346.119999995</v>
      </c>
      <c r="D92" s="7">
        <v>15727</v>
      </c>
      <c r="E92" s="7">
        <v>393897.12000000133</v>
      </c>
      <c r="F92" s="7">
        <v>15480</v>
      </c>
      <c r="G92" s="7">
        <v>247000</v>
      </c>
      <c r="H92" s="7">
        <v>247</v>
      </c>
      <c r="I92" s="7">
        <v>640897.12000000128</v>
      </c>
      <c r="J92" s="56">
        <v>0.98429452533858963</v>
      </c>
      <c r="L92" s="51"/>
    </row>
    <row r="93" spans="2:12" s="40" customFormat="1" x14ac:dyDescent="0.25">
      <c r="B93" s="6" t="s">
        <v>530</v>
      </c>
      <c r="C93" s="7">
        <v>1370327.2499999988</v>
      </c>
      <c r="D93" s="7">
        <v>1705</v>
      </c>
      <c r="E93" s="7">
        <v>186943.48000000019</v>
      </c>
      <c r="F93" s="7">
        <v>1496</v>
      </c>
      <c r="G93" s="7">
        <v>209000</v>
      </c>
      <c r="H93" s="7">
        <v>209</v>
      </c>
      <c r="I93" s="7">
        <v>395943.48000000021</v>
      </c>
      <c r="J93" s="56">
        <v>0.8774193548387097</v>
      </c>
      <c r="L93" s="51"/>
    </row>
    <row r="94" spans="2:12" s="40" customFormat="1" x14ac:dyDescent="0.25">
      <c r="B94" s="6" t="s">
        <v>139</v>
      </c>
      <c r="C94" s="7">
        <v>1478970.7200000002</v>
      </c>
      <c r="D94" s="7">
        <v>786</v>
      </c>
      <c r="E94" s="7">
        <v>48585.400000000016</v>
      </c>
      <c r="F94" s="7">
        <v>714</v>
      </c>
      <c r="G94" s="7">
        <v>72000</v>
      </c>
      <c r="H94" s="7">
        <v>72</v>
      </c>
      <c r="I94" s="7">
        <v>120585.40000000002</v>
      </c>
      <c r="J94" s="56">
        <v>0.90839694656488545</v>
      </c>
      <c r="L94" s="51"/>
    </row>
    <row r="95" spans="2:12" s="40" customFormat="1" ht="25.5" x14ac:dyDescent="0.25">
      <c r="B95" s="6" t="s">
        <v>531</v>
      </c>
      <c r="C95" s="7">
        <v>1726984.3800000029</v>
      </c>
      <c r="D95" s="7">
        <v>3195</v>
      </c>
      <c r="E95" s="7">
        <v>183011.20000000019</v>
      </c>
      <c r="F95" s="7">
        <v>3005</v>
      </c>
      <c r="G95" s="7">
        <v>190000</v>
      </c>
      <c r="H95" s="7">
        <v>190</v>
      </c>
      <c r="I95" s="7">
        <v>373011.20000000019</v>
      </c>
      <c r="J95" s="56">
        <v>0.94053208137715183</v>
      </c>
      <c r="L95" s="51"/>
    </row>
    <row r="96" spans="2:12" s="40" customFormat="1" x14ac:dyDescent="0.25">
      <c r="B96" s="6" t="s">
        <v>532</v>
      </c>
      <c r="C96" s="7">
        <v>2125379.3499982688</v>
      </c>
      <c r="D96" s="7">
        <v>12775</v>
      </c>
      <c r="E96" s="7">
        <v>169615.86000006841</v>
      </c>
      <c r="F96" s="7">
        <v>12574</v>
      </c>
      <c r="G96" s="7">
        <v>201000</v>
      </c>
      <c r="H96" s="7">
        <v>201</v>
      </c>
      <c r="I96" s="7">
        <v>370615.86000006844</v>
      </c>
      <c r="J96" s="56">
        <v>0.98426614481409003</v>
      </c>
      <c r="L96" s="51"/>
    </row>
    <row r="97" spans="2:12" s="40" customFormat="1" x14ac:dyDescent="0.25">
      <c r="B97" s="6" t="s">
        <v>533</v>
      </c>
      <c r="C97" s="7">
        <v>1074807.6700000193</v>
      </c>
      <c r="D97" s="7">
        <v>6432</v>
      </c>
      <c r="E97" s="7">
        <v>240390.56999999849</v>
      </c>
      <c r="F97" s="7">
        <v>6294</v>
      </c>
      <c r="G97" s="7">
        <v>138000</v>
      </c>
      <c r="H97" s="7">
        <v>138</v>
      </c>
      <c r="I97" s="7">
        <v>378390.56999999849</v>
      </c>
      <c r="J97" s="56">
        <v>0.97854477611940294</v>
      </c>
      <c r="L97" s="51"/>
    </row>
    <row r="98" spans="2:12" s="40" customFormat="1" x14ac:dyDescent="0.25">
      <c r="B98" s="6" t="s">
        <v>140</v>
      </c>
      <c r="C98" s="7">
        <v>1564605.02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487674.38271889219</v>
      </c>
      <c r="J98" s="56" t="s">
        <v>702</v>
      </c>
      <c r="L98" s="51"/>
    </row>
    <row r="99" spans="2:12" s="40" customFormat="1" x14ac:dyDescent="0.25">
      <c r="B99" s="6" t="s">
        <v>141</v>
      </c>
      <c r="C99" s="7">
        <v>1061020.92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330711.40358020266</v>
      </c>
      <c r="J99" s="56" t="s">
        <v>702</v>
      </c>
      <c r="L99" s="51"/>
    </row>
    <row r="100" spans="2:12" s="40" customFormat="1" x14ac:dyDescent="0.25">
      <c r="B100" s="6" t="s">
        <v>534</v>
      </c>
      <c r="C100" s="7">
        <v>930093.82000000018</v>
      </c>
      <c r="D100" s="7">
        <v>1546</v>
      </c>
      <c r="E100" s="7">
        <v>105672.54999999981</v>
      </c>
      <c r="F100" s="7">
        <v>1417</v>
      </c>
      <c r="G100" s="7">
        <v>129000</v>
      </c>
      <c r="H100" s="7">
        <v>129</v>
      </c>
      <c r="I100" s="7">
        <v>234672.54999999981</v>
      </c>
      <c r="J100" s="56">
        <v>0.91655886157826649</v>
      </c>
      <c r="L100" s="51"/>
    </row>
    <row r="101" spans="2:12" s="40" customFormat="1" ht="25.5" x14ac:dyDescent="0.25">
      <c r="B101" s="6" t="s">
        <v>270</v>
      </c>
      <c r="C101" s="7">
        <v>980219.68000000098</v>
      </c>
      <c r="D101" s="7">
        <v>1294</v>
      </c>
      <c r="E101" s="7">
        <v>90036.83</v>
      </c>
      <c r="F101" s="7">
        <v>1204</v>
      </c>
      <c r="G101" s="7">
        <v>90000</v>
      </c>
      <c r="H101" s="7">
        <v>90</v>
      </c>
      <c r="I101" s="7">
        <v>180036.83000000002</v>
      </c>
      <c r="J101" s="56">
        <v>0.93044822256568782</v>
      </c>
      <c r="L101" s="51"/>
    </row>
    <row r="102" spans="2:12" s="40" customFormat="1" x14ac:dyDescent="0.25">
      <c r="B102" s="6" t="s">
        <v>335</v>
      </c>
      <c r="C102" s="7">
        <v>808167.09</v>
      </c>
      <c r="D102" s="7">
        <v>782</v>
      </c>
      <c r="E102" s="7">
        <v>160099.44000000035</v>
      </c>
      <c r="F102" s="7">
        <v>591</v>
      </c>
      <c r="G102" s="7">
        <v>191000</v>
      </c>
      <c r="H102" s="7">
        <v>191</v>
      </c>
      <c r="I102" s="7">
        <v>351099.44000000035</v>
      </c>
      <c r="J102" s="56">
        <v>0.75575447570332477</v>
      </c>
      <c r="L102" s="51"/>
    </row>
    <row r="103" spans="2:12" s="40" customFormat="1" x14ac:dyDescent="0.25">
      <c r="B103" s="6" t="s">
        <v>271</v>
      </c>
      <c r="C103" s="7">
        <v>877072.41000000655</v>
      </c>
      <c r="D103" s="7">
        <v>6956</v>
      </c>
      <c r="E103" s="7">
        <v>238131.41999999908</v>
      </c>
      <c r="F103" s="7">
        <v>6785</v>
      </c>
      <c r="G103" s="7">
        <v>171000</v>
      </c>
      <c r="H103" s="7">
        <v>171</v>
      </c>
      <c r="I103" s="7">
        <v>409131.41999999911</v>
      </c>
      <c r="J103" s="56">
        <v>0.97541690626797006</v>
      </c>
      <c r="L103" s="51"/>
    </row>
    <row r="104" spans="2:12" s="40" customFormat="1" x14ac:dyDescent="0.25">
      <c r="B104" s="6" t="s">
        <v>535</v>
      </c>
      <c r="C104" s="7">
        <v>2478922.6499999803</v>
      </c>
      <c r="D104" s="7">
        <v>3288</v>
      </c>
      <c r="E104" s="7">
        <v>258048.82999999964</v>
      </c>
      <c r="F104" s="7">
        <v>3033</v>
      </c>
      <c r="G104" s="7">
        <v>255000</v>
      </c>
      <c r="H104" s="7">
        <v>255</v>
      </c>
      <c r="I104" s="7">
        <v>513048.82999999961</v>
      </c>
      <c r="J104" s="56">
        <v>0.92244525547445255</v>
      </c>
      <c r="L104" s="51"/>
    </row>
    <row r="105" spans="2:12" s="40" customFormat="1" x14ac:dyDescent="0.25">
      <c r="B105" s="6" t="s">
        <v>272</v>
      </c>
      <c r="C105" s="7">
        <v>1181392.2900000047</v>
      </c>
      <c r="D105" s="7">
        <v>3497</v>
      </c>
      <c r="E105" s="7">
        <v>274616.67999999953</v>
      </c>
      <c r="F105" s="7">
        <v>3296</v>
      </c>
      <c r="G105" s="7">
        <v>201000</v>
      </c>
      <c r="H105" s="7">
        <v>201</v>
      </c>
      <c r="I105" s="7">
        <v>475616.67999999953</v>
      </c>
      <c r="J105" s="56">
        <v>0.94252216185301685</v>
      </c>
      <c r="L105" s="51"/>
    </row>
    <row r="106" spans="2:12" s="40" customFormat="1" ht="25.5" x14ac:dyDescent="0.25">
      <c r="B106" s="6" t="s">
        <v>536</v>
      </c>
      <c r="C106" s="7">
        <v>1134557.6699999988</v>
      </c>
      <c r="D106" s="7">
        <v>3148</v>
      </c>
      <c r="E106" s="7">
        <v>279155.7999999997</v>
      </c>
      <c r="F106" s="7">
        <v>2982</v>
      </c>
      <c r="G106" s="7">
        <v>166000</v>
      </c>
      <c r="H106" s="7">
        <v>166</v>
      </c>
      <c r="I106" s="7">
        <v>445155.7999999997</v>
      </c>
      <c r="J106" s="56">
        <v>0.94726810673443451</v>
      </c>
      <c r="L106" s="51"/>
    </row>
    <row r="107" spans="2:12" s="40" customFormat="1" x14ac:dyDescent="0.25">
      <c r="B107" s="6" t="s">
        <v>142</v>
      </c>
      <c r="C107" s="7">
        <v>994342.97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309928.44066524849</v>
      </c>
      <c r="J107" s="56" t="s">
        <v>702</v>
      </c>
      <c r="L107" s="51"/>
    </row>
    <row r="108" spans="2:12" s="40" customFormat="1" ht="25.5" x14ac:dyDescent="0.25">
      <c r="B108" s="6" t="s">
        <v>273</v>
      </c>
      <c r="C108" s="7">
        <v>1034779.1900000001</v>
      </c>
      <c r="D108" s="7">
        <v>377</v>
      </c>
      <c r="E108" s="7">
        <v>46325.350000000013</v>
      </c>
      <c r="F108" s="7">
        <v>83</v>
      </c>
      <c r="G108" s="7">
        <v>294000</v>
      </c>
      <c r="H108" s="7">
        <v>294</v>
      </c>
      <c r="I108" s="7">
        <v>340325.35000000003</v>
      </c>
      <c r="J108" s="56">
        <v>0.22015915119363394</v>
      </c>
      <c r="L108" s="51"/>
    </row>
    <row r="109" spans="2:12" s="40" customFormat="1" x14ac:dyDescent="0.25">
      <c r="B109" s="6" t="s">
        <v>39</v>
      </c>
      <c r="C109" s="7">
        <v>559310.06999999925</v>
      </c>
      <c r="D109" s="7">
        <v>8677</v>
      </c>
      <c r="E109" s="7">
        <v>256246.3499999996</v>
      </c>
      <c r="F109" s="7">
        <v>8601</v>
      </c>
      <c r="G109" s="7">
        <v>76000</v>
      </c>
      <c r="H109" s="7">
        <v>76</v>
      </c>
      <c r="I109" s="7">
        <v>332246.34999999963</v>
      </c>
      <c r="J109" s="56">
        <v>0.99124121240059926</v>
      </c>
      <c r="L109" s="51"/>
    </row>
    <row r="110" spans="2:12" s="40" customFormat="1" x14ac:dyDescent="0.25">
      <c r="B110" s="6" t="s">
        <v>83</v>
      </c>
      <c r="C110" s="7">
        <v>959118.9099999998</v>
      </c>
      <c r="D110" s="7">
        <v>2025</v>
      </c>
      <c r="E110" s="7">
        <v>246157.91999999984</v>
      </c>
      <c r="F110" s="7">
        <v>1906</v>
      </c>
      <c r="G110" s="7">
        <v>119000</v>
      </c>
      <c r="H110" s="7">
        <v>119</v>
      </c>
      <c r="I110" s="7">
        <v>365157.91999999981</v>
      </c>
      <c r="J110" s="56">
        <v>0.94123456790123461</v>
      </c>
      <c r="L110" s="51"/>
    </row>
    <row r="111" spans="2:12" s="40" customFormat="1" x14ac:dyDescent="0.25">
      <c r="B111" s="6" t="s">
        <v>537</v>
      </c>
      <c r="C111" s="7">
        <v>1287948.8599999957</v>
      </c>
      <c r="D111" s="7">
        <v>1938</v>
      </c>
      <c r="E111" s="7">
        <v>412367.80000000121</v>
      </c>
      <c r="F111" s="7">
        <v>1826</v>
      </c>
      <c r="G111" s="7">
        <v>112000</v>
      </c>
      <c r="H111" s="7">
        <v>112</v>
      </c>
      <c r="I111" s="7">
        <v>524367.80000000121</v>
      </c>
      <c r="J111" s="56">
        <v>0.94220846233230138</v>
      </c>
      <c r="L111" s="51"/>
    </row>
    <row r="112" spans="2:12" s="40" customFormat="1" x14ac:dyDescent="0.25">
      <c r="B112" s="6" t="s">
        <v>538</v>
      </c>
      <c r="C112" s="7">
        <v>936336.72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291848.37457765039</v>
      </c>
      <c r="J112" s="56" t="s">
        <v>702</v>
      </c>
      <c r="L112" s="51"/>
    </row>
    <row r="113" spans="2:12" s="40" customFormat="1" x14ac:dyDescent="0.25">
      <c r="B113" s="6" t="s">
        <v>539</v>
      </c>
      <c r="C113" s="7">
        <v>1335699.1400000218</v>
      </c>
      <c r="D113" s="7">
        <v>3719</v>
      </c>
      <c r="E113" s="7">
        <v>286501.16999999847</v>
      </c>
      <c r="F113" s="7">
        <v>3550</v>
      </c>
      <c r="G113" s="7">
        <v>169000</v>
      </c>
      <c r="H113" s="7">
        <v>169</v>
      </c>
      <c r="I113" s="7">
        <v>455501.16999999847</v>
      </c>
      <c r="J113" s="56">
        <v>0.95455767679483727</v>
      </c>
      <c r="L113" s="51"/>
    </row>
    <row r="114" spans="2:12" s="40" customFormat="1" x14ac:dyDescent="0.25">
      <c r="B114" s="6" t="s">
        <v>75</v>
      </c>
      <c r="C114" s="7">
        <v>1720253.8700000036</v>
      </c>
      <c r="D114" s="7">
        <v>2160</v>
      </c>
      <c r="E114" s="7">
        <v>179192.78000000026</v>
      </c>
      <c r="F114" s="7">
        <v>1967</v>
      </c>
      <c r="G114" s="7">
        <v>193000</v>
      </c>
      <c r="H114" s="7">
        <v>193</v>
      </c>
      <c r="I114" s="7">
        <v>372192.78000000026</v>
      </c>
      <c r="J114" s="56">
        <v>0.9106481481481481</v>
      </c>
      <c r="L114" s="51"/>
    </row>
    <row r="115" spans="2:12" s="40" customFormat="1" x14ac:dyDescent="0.25">
      <c r="B115" s="6" t="s">
        <v>540</v>
      </c>
      <c r="C115" s="7">
        <v>894458.82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278795.38115694444</v>
      </c>
      <c r="J115" s="56" t="s">
        <v>702</v>
      </c>
      <c r="L115" s="51"/>
    </row>
    <row r="116" spans="2:12" s="40" customFormat="1" x14ac:dyDescent="0.25">
      <c r="B116" s="6" t="s">
        <v>541</v>
      </c>
      <c r="C116" s="7">
        <v>1518109.15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473182.00642495189</v>
      </c>
      <c r="J116" s="56" t="s">
        <v>702</v>
      </c>
      <c r="L116" s="51"/>
    </row>
    <row r="117" spans="2:12" s="40" customFormat="1" x14ac:dyDescent="0.25">
      <c r="B117" s="6" t="s">
        <v>143</v>
      </c>
      <c r="C117" s="7">
        <v>1139574.7600000007</v>
      </c>
      <c r="D117" s="7">
        <v>1165</v>
      </c>
      <c r="E117" s="7">
        <v>56135.990000000042</v>
      </c>
      <c r="F117" s="7">
        <v>1084</v>
      </c>
      <c r="G117" s="7">
        <v>81000</v>
      </c>
      <c r="H117" s="7">
        <v>81</v>
      </c>
      <c r="I117" s="7">
        <v>137135.99000000005</v>
      </c>
      <c r="J117" s="56">
        <v>0.93047210300429184</v>
      </c>
      <c r="L117" s="51"/>
    </row>
    <row r="118" spans="2:12" s="40" customFormat="1" x14ac:dyDescent="0.25">
      <c r="B118" s="6" t="s">
        <v>76</v>
      </c>
      <c r="C118" s="7">
        <v>3030884.9300000062</v>
      </c>
      <c r="D118" s="7">
        <v>6577</v>
      </c>
      <c r="E118" s="7">
        <v>274070.31000000087</v>
      </c>
      <c r="F118" s="7">
        <v>6278</v>
      </c>
      <c r="G118" s="7">
        <v>299000</v>
      </c>
      <c r="H118" s="7">
        <v>299</v>
      </c>
      <c r="I118" s="7">
        <v>573070.31000000087</v>
      </c>
      <c r="J118" s="56">
        <v>0.95453854340884903</v>
      </c>
      <c r="L118" s="51"/>
    </row>
    <row r="119" spans="2:12" s="40" customFormat="1" x14ac:dyDescent="0.25">
      <c r="B119" s="6" t="s">
        <v>542</v>
      </c>
      <c r="C119" s="7">
        <v>1738991.2600000009</v>
      </c>
      <c r="D119" s="7">
        <v>3383</v>
      </c>
      <c r="E119" s="7">
        <v>236310.81000000011</v>
      </c>
      <c r="F119" s="7">
        <v>3141</v>
      </c>
      <c r="G119" s="7">
        <v>242000</v>
      </c>
      <c r="H119" s="7">
        <v>242</v>
      </c>
      <c r="I119" s="7">
        <v>478310.81000000011</v>
      </c>
      <c r="J119" s="56">
        <v>0.92846585870529119</v>
      </c>
      <c r="L119" s="51"/>
    </row>
    <row r="120" spans="2:12" s="40" customFormat="1" ht="38.25" x14ac:dyDescent="0.25">
      <c r="B120" s="6" t="s">
        <v>274</v>
      </c>
      <c r="C120" s="7">
        <v>975670.36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304108.34329939663</v>
      </c>
      <c r="J120" s="56" t="s">
        <v>702</v>
      </c>
      <c r="L120" s="51"/>
    </row>
    <row r="121" spans="2:12" s="40" customFormat="1" x14ac:dyDescent="0.25">
      <c r="B121" s="6" t="s">
        <v>84</v>
      </c>
      <c r="C121" s="7">
        <v>884671.24999999977</v>
      </c>
      <c r="D121" s="7">
        <v>319</v>
      </c>
      <c r="E121" s="7">
        <v>24585.97</v>
      </c>
      <c r="F121" s="7">
        <v>48</v>
      </c>
      <c r="G121" s="7">
        <v>271000</v>
      </c>
      <c r="H121" s="7">
        <v>271</v>
      </c>
      <c r="I121" s="7">
        <v>295585.96999999997</v>
      </c>
      <c r="J121" s="56">
        <v>0.15047021943573669</v>
      </c>
      <c r="L121" s="51"/>
    </row>
    <row r="122" spans="2:12" s="40" customFormat="1" x14ac:dyDescent="0.25">
      <c r="B122" s="6" t="s">
        <v>543</v>
      </c>
      <c r="C122" s="7">
        <v>852289.88000000094</v>
      </c>
      <c r="D122" s="7">
        <v>1065</v>
      </c>
      <c r="E122" s="7">
        <v>188098.2699999999</v>
      </c>
      <c r="F122" s="7">
        <v>918</v>
      </c>
      <c r="G122" s="7">
        <v>147000</v>
      </c>
      <c r="H122" s="7">
        <v>147</v>
      </c>
      <c r="I122" s="7">
        <v>335098.2699999999</v>
      </c>
      <c r="J122" s="56">
        <v>0.86197183098591545</v>
      </c>
      <c r="L122" s="51"/>
    </row>
    <row r="123" spans="2:12" s="40" customFormat="1" x14ac:dyDescent="0.25">
      <c r="B123" s="6" t="s">
        <v>544</v>
      </c>
      <c r="C123" s="7">
        <v>646323.44999999995</v>
      </c>
      <c r="D123" s="7">
        <v>521</v>
      </c>
      <c r="E123" s="7">
        <v>111985.28000000001</v>
      </c>
      <c r="F123" s="7">
        <v>346</v>
      </c>
      <c r="G123" s="7">
        <v>175000</v>
      </c>
      <c r="H123" s="7">
        <v>175</v>
      </c>
      <c r="I123" s="7">
        <v>286985.28000000003</v>
      </c>
      <c r="J123" s="56">
        <v>0.66410748560460653</v>
      </c>
      <c r="L123" s="51"/>
    </row>
    <row r="124" spans="2:12" s="40" customFormat="1" x14ac:dyDescent="0.25">
      <c r="B124" s="6" t="s">
        <v>85</v>
      </c>
      <c r="C124" s="7">
        <v>1426999.6799999995</v>
      </c>
      <c r="D124" s="7">
        <v>1021</v>
      </c>
      <c r="E124" s="7">
        <v>101395.19999999988</v>
      </c>
      <c r="F124" s="7">
        <v>835</v>
      </c>
      <c r="G124" s="7">
        <v>186000</v>
      </c>
      <c r="H124" s="7">
        <v>186</v>
      </c>
      <c r="I124" s="7">
        <v>287395.1999999999</v>
      </c>
      <c r="J124" s="56">
        <v>0.81782566111655242</v>
      </c>
      <c r="L124" s="51"/>
    </row>
    <row r="125" spans="2:12" s="40" customFormat="1" x14ac:dyDescent="0.25">
      <c r="B125" s="6" t="s">
        <v>144</v>
      </c>
      <c r="C125" s="7">
        <v>1309670.7899999965</v>
      </c>
      <c r="D125" s="7">
        <v>3361</v>
      </c>
      <c r="E125" s="7">
        <v>280099.69000000041</v>
      </c>
      <c r="F125" s="7">
        <v>3113</v>
      </c>
      <c r="G125" s="7">
        <v>248000</v>
      </c>
      <c r="H125" s="7">
        <v>248</v>
      </c>
      <c r="I125" s="7">
        <v>528099.69000000041</v>
      </c>
      <c r="J125" s="56">
        <v>0.92621243677476939</v>
      </c>
      <c r="L125" s="51"/>
    </row>
    <row r="126" spans="2:12" s="40" customFormat="1" x14ac:dyDescent="0.25">
      <c r="B126" s="6" t="s">
        <v>145</v>
      </c>
      <c r="C126" s="7">
        <v>897471.2999999997</v>
      </c>
      <c r="D126" s="7">
        <v>2034</v>
      </c>
      <c r="E126" s="7">
        <v>123820.09000000007</v>
      </c>
      <c r="F126" s="7">
        <v>1915</v>
      </c>
      <c r="G126" s="7">
        <v>119000</v>
      </c>
      <c r="H126" s="7">
        <v>119</v>
      </c>
      <c r="I126" s="7">
        <v>242820.09000000008</v>
      </c>
      <c r="J126" s="56">
        <v>0.94149459193706986</v>
      </c>
      <c r="L126" s="51"/>
    </row>
    <row r="127" spans="2:12" s="40" customFormat="1" x14ac:dyDescent="0.25">
      <c r="B127" s="6" t="s">
        <v>545</v>
      </c>
      <c r="C127" s="7">
        <v>1136220.3400000001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354150.4378799384</v>
      </c>
      <c r="J127" s="56" t="s">
        <v>702</v>
      </c>
      <c r="L127" s="51"/>
    </row>
    <row r="128" spans="2:12" s="40" customFormat="1" ht="25.5" x14ac:dyDescent="0.25">
      <c r="B128" s="6" t="s">
        <v>546</v>
      </c>
      <c r="C128" s="7">
        <v>1064852.94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331905.81236975547</v>
      </c>
      <c r="J128" s="56" t="s">
        <v>702</v>
      </c>
      <c r="L128" s="51"/>
    </row>
    <row r="129" spans="2:12" s="40" customFormat="1" x14ac:dyDescent="0.25">
      <c r="B129" s="6" t="s">
        <v>547</v>
      </c>
      <c r="C129" s="7">
        <v>744022.95999999973</v>
      </c>
      <c r="D129" s="7">
        <v>1277</v>
      </c>
      <c r="E129" s="7">
        <v>97912.260000000009</v>
      </c>
      <c r="F129" s="7">
        <v>1051</v>
      </c>
      <c r="G129" s="7">
        <v>226000</v>
      </c>
      <c r="H129" s="7">
        <v>226</v>
      </c>
      <c r="I129" s="7">
        <v>323912.26</v>
      </c>
      <c r="J129" s="56">
        <v>0.82302270947533285</v>
      </c>
      <c r="L129" s="51"/>
    </row>
    <row r="130" spans="2:12" s="40" customFormat="1" x14ac:dyDescent="0.25">
      <c r="B130" s="6" t="s">
        <v>548</v>
      </c>
      <c r="C130" s="7">
        <v>1956016.5800000026</v>
      </c>
      <c r="D130" s="7">
        <v>1592</v>
      </c>
      <c r="E130" s="7">
        <v>163845.58999999979</v>
      </c>
      <c r="F130" s="7">
        <v>1399</v>
      </c>
      <c r="G130" s="7">
        <v>193000</v>
      </c>
      <c r="H130" s="7">
        <v>193</v>
      </c>
      <c r="I130" s="7">
        <v>356845.58999999979</v>
      </c>
      <c r="J130" s="56">
        <v>0.87876884422110557</v>
      </c>
      <c r="L130" s="51"/>
    </row>
    <row r="131" spans="2:12" s="40" customFormat="1" x14ac:dyDescent="0.25">
      <c r="B131" s="6" t="s">
        <v>146</v>
      </c>
      <c r="C131" s="7">
        <v>727412.5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226728.43138360002</v>
      </c>
      <c r="J131" s="56" t="s">
        <v>702</v>
      </c>
      <c r="L131" s="51"/>
    </row>
    <row r="132" spans="2:12" s="40" customFormat="1" x14ac:dyDescent="0.25">
      <c r="B132" s="6" t="s">
        <v>147</v>
      </c>
      <c r="C132" s="7">
        <v>772474.7100000002</v>
      </c>
      <c r="D132" s="7">
        <v>1916</v>
      </c>
      <c r="E132" s="7">
        <v>139664</v>
      </c>
      <c r="F132" s="7">
        <v>1820</v>
      </c>
      <c r="G132" s="7">
        <v>96000</v>
      </c>
      <c r="H132" s="7">
        <v>96</v>
      </c>
      <c r="I132" s="7">
        <v>235664</v>
      </c>
      <c r="J132" s="56">
        <v>0.94989561586638827</v>
      </c>
      <c r="L132" s="51"/>
    </row>
    <row r="133" spans="2:12" s="40" customFormat="1" x14ac:dyDescent="0.25">
      <c r="B133" s="6" t="s">
        <v>148</v>
      </c>
      <c r="C133" s="7">
        <v>786510.68000001239</v>
      </c>
      <c r="D133" s="7">
        <v>6052</v>
      </c>
      <c r="E133" s="7">
        <v>145574.54999999533</v>
      </c>
      <c r="F133" s="7">
        <v>5948</v>
      </c>
      <c r="G133" s="7">
        <v>104000</v>
      </c>
      <c r="H133" s="7">
        <v>104</v>
      </c>
      <c r="I133" s="7">
        <v>249574.54999999533</v>
      </c>
      <c r="J133" s="56">
        <v>0.98281559814937214</v>
      </c>
      <c r="L133" s="51"/>
    </row>
    <row r="134" spans="2:12" s="40" customFormat="1" x14ac:dyDescent="0.25">
      <c r="B134" s="6" t="s">
        <v>149</v>
      </c>
      <c r="C134" s="7">
        <v>1254111.0799999989</v>
      </c>
      <c r="D134" s="7">
        <v>880</v>
      </c>
      <c r="E134" s="7">
        <v>149208.14999999985</v>
      </c>
      <c r="F134" s="7">
        <v>728</v>
      </c>
      <c r="G134" s="7">
        <v>152000</v>
      </c>
      <c r="H134" s="7">
        <v>152</v>
      </c>
      <c r="I134" s="7">
        <v>301208.14999999985</v>
      </c>
      <c r="J134" s="56">
        <v>0.82727272727272727</v>
      </c>
      <c r="L134" s="51"/>
    </row>
    <row r="135" spans="2:12" s="40" customFormat="1" x14ac:dyDescent="0.25">
      <c r="B135" s="6" t="s">
        <v>549</v>
      </c>
      <c r="C135" s="7">
        <v>834183.27000000235</v>
      </c>
      <c r="D135" s="7">
        <v>2882</v>
      </c>
      <c r="E135" s="7">
        <v>99007.709999999963</v>
      </c>
      <c r="F135" s="7">
        <v>2781</v>
      </c>
      <c r="G135" s="7">
        <v>101000</v>
      </c>
      <c r="H135" s="7">
        <v>101</v>
      </c>
      <c r="I135" s="7">
        <v>200007.70999999996</v>
      </c>
      <c r="J135" s="56">
        <v>0.96495489243580845</v>
      </c>
      <c r="L135" s="51"/>
    </row>
    <row r="136" spans="2:12" s="40" customFormat="1" x14ac:dyDescent="0.25">
      <c r="B136" s="6" t="s">
        <v>550</v>
      </c>
      <c r="C136" s="7">
        <v>601031.66000000073</v>
      </c>
      <c r="D136" s="7">
        <v>2877</v>
      </c>
      <c r="E136" s="7">
        <v>134237.18999999974</v>
      </c>
      <c r="F136" s="7">
        <v>2781</v>
      </c>
      <c r="G136" s="7">
        <v>96000</v>
      </c>
      <c r="H136" s="7">
        <v>96</v>
      </c>
      <c r="I136" s="7">
        <v>230237.18999999974</v>
      </c>
      <c r="J136" s="56">
        <v>0.96663190823774769</v>
      </c>
      <c r="L136" s="51"/>
    </row>
    <row r="137" spans="2:12" s="40" customFormat="1" x14ac:dyDescent="0.25">
      <c r="B137" s="6" t="s">
        <v>150</v>
      </c>
      <c r="C137" s="7">
        <v>643843.17000000004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200680.56569160489</v>
      </c>
      <c r="J137" s="56" t="s">
        <v>702</v>
      </c>
      <c r="L137" s="51"/>
    </row>
    <row r="138" spans="2:12" s="40" customFormat="1" x14ac:dyDescent="0.25">
      <c r="B138" s="6" t="s">
        <v>151</v>
      </c>
      <c r="C138" s="7">
        <v>633395.63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197424.15429364645</v>
      </c>
      <c r="J138" s="56" t="s">
        <v>702</v>
      </c>
      <c r="L138" s="51"/>
    </row>
    <row r="139" spans="2:12" s="40" customFormat="1" ht="25.5" x14ac:dyDescent="0.25">
      <c r="B139" s="6" t="s">
        <v>275</v>
      </c>
      <c r="C139" s="7">
        <v>773048.85999999905</v>
      </c>
      <c r="D139" s="7">
        <v>472</v>
      </c>
      <c r="E139" s="7">
        <v>81116.910000000164</v>
      </c>
      <c r="F139" s="7">
        <v>338</v>
      </c>
      <c r="G139" s="7">
        <v>134000</v>
      </c>
      <c r="H139" s="7">
        <v>134</v>
      </c>
      <c r="I139" s="7">
        <v>215116.91000000015</v>
      </c>
      <c r="J139" s="56">
        <v>0.71610169491525422</v>
      </c>
      <c r="L139" s="51"/>
    </row>
    <row r="140" spans="2:12" s="40" customFormat="1" x14ac:dyDescent="0.25">
      <c r="B140" s="6" t="s">
        <v>77</v>
      </c>
      <c r="C140" s="7">
        <v>1764459.5900000008</v>
      </c>
      <c r="D140" s="7">
        <v>1289</v>
      </c>
      <c r="E140" s="7">
        <v>122545.48000000005</v>
      </c>
      <c r="F140" s="7">
        <v>1186</v>
      </c>
      <c r="G140" s="7">
        <v>103000</v>
      </c>
      <c r="H140" s="7">
        <v>103</v>
      </c>
      <c r="I140" s="7">
        <v>225545.48000000004</v>
      </c>
      <c r="J140" s="56">
        <v>0.92009309542280837</v>
      </c>
      <c r="L140" s="51"/>
    </row>
    <row r="141" spans="2:12" s="40" customFormat="1" x14ac:dyDescent="0.25">
      <c r="B141" s="6" t="s">
        <v>551</v>
      </c>
      <c r="C141" s="7">
        <v>637235.52000000305</v>
      </c>
      <c r="D141" s="7">
        <v>3242</v>
      </c>
      <c r="E141" s="7">
        <v>124533.33000000015</v>
      </c>
      <c r="F141" s="7">
        <v>3152</v>
      </c>
      <c r="G141" s="7">
        <v>90000</v>
      </c>
      <c r="H141" s="7">
        <v>90</v>
      </c>
      <c r="I141" s="7">
        <v>214533.33000000013</v>
      </c>
      <c r="J141" s="56">
        <v>0.97223935842072795</v>
      </c>
      <c r="L141" s="51"/>
    </row>
    <row r="142" spans="2:12" s="40" customFormat="1" x14ac:dyDescent="0.25">
      <c r="B142" s="6" t="s">
        <v>552</v>
      </c>
      <c r="C142" s="7">
        <v>626245.48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195195.51195706654</v>
      </c>
      <c r="J142" s="56" t="s">
        <v>702</v>
      </c>
      <c r="L142" s="51"/>
    </row>
    <row r="143" spans="2:12" s="40" customFormat="1" x14ac:dyDescent="0.25">
      <c r="B143" s="6" t="s">
        <v>152</v>
      </c>
      <c r="C143" s="7">
        <v>725961.99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226276.31947047476</v>
      </c>
      <c r="J143" s="56" t="s">
        <v>702</v>
      </c>
      <c r="L143" s="51"/>
    </row>
    <row r="144" spans="2:12" s="40" customFormat="1" x14ac:dyDescent="0.25">
      <c r="B144" s="6" t="s">
        <v>276</v>
      </c>
      <c r="C144" s="7">
        <v>611220.06999999995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190512.21652263906</v>
      </c>
      <c r="J144" s="56" t="s">
        <v>702</v>
      </c>
      <c r="L144" s="51"/>
    </row>
    <row r="145" spans="2:12" s="40" customFormat="1" x14ac:dyDescent="0.25">
      <c r="B145" s="6" t="s">
        <v>553</v>
      </c>
      <c r="C145" s="7">
        <v>754812.57999999938</v>
      </c>
      <c r="D145" s="7">
        <v>1667</v>
      </c>
      <c r="E145" s="7">
        <v>111417.48999999966</v>
      </c>
      <c r="F145" s="7">
        <v>1582</v>
      </c>
      <c r="G145" s="7">
        <v>85000</v>
      </c>
      <c r="H145" s="7">
        <v>85</v>
      </c>
      <c r="I145" s="7">
        <v>196417.48999999964</v>
      </c>
      <c r="J145" s="56">
        <v>0.94901019796040786</v>
      </c>
      <c r="L145" s="51"/>
    </row>
    <row r="146" spans="2:12" s="40" customFormat="1" x14ac:dyDescent="0.25">
      <c r="B146" s="6" t="s">
        <v>86</v>
      </c>
      <c r="C146" s="7">
        <v>1002976.8299999996</v>
      </c>
      <c r="D146" s="7">
        <v>327</v>
      </c>
      <c r="E146" s="7">
        <v>33031.919999999998</v>
      </c>
      <c r="F146" s="7">
        <v>150</v>
      </c>
      <c r="G146" s="7">
        <v>177000</v>
      </c>
      <c r="H146" s="7">
        <v>177</v>
      </c>
      <c r="I146" s="7">
        <v>210031.91999999998</v>
      </c>
      <c r="J146" s="56">
        <v>0.45871559633027525</v>
      </c>
      <c r="L146" s="51"/>
    </row>
    <row r="147" spans="2:12" s="40" customFormat="1" x14ac:dyDescent="0.25">
      <c r="B147" s="6" t="s">
        <v>153</v>
      </c>
      <c r="C147" s="7">
        <v>583821.53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181972.31928908755</v>
      </c>
      <c r="J147" s="56" t="s">
        <v>702</v>
      </c>
      <c r="L147" s="51"/>
    </row>
    <row r="148" spans="2:12" s="40" customFormat="1" x14ac:dyDescent="0.25">
      <c r="B148" s="6" t="s">
        <v>554</v>
      </c>
      <c r="C148" s="7">
        <v>571427.76000000257</v>
      </c>
      <c r="D148" s="7">
        <v>2423</v>
      </c>
      <c r="E148" s="7">
        <v>90128.749999997599</v>
      </c>
      <c r="F148" s="7">
        <v>2331</v>
      </c>
      <c r="G148" s="7">
        <v>92000</v>
      </c>
      <c r="H148" s="7">
        <v>92</v>
      </c>
      <c r="I148" s="7">
        <v>182128.74999999761</v>
      </c>
      <c r="J148" s="56">
        <v>0.96203054065208415</v>
      </c>
      <c r="L148" s="51"/>
    </row>
    <row r="149" spans="2:12" s="40" customFormat="1" x14ac:dyDescent="0.25">
      <c r="B149" s="6" t="s">
        <v>87</v>
      </c>
      <c r="C149" s="7">
        <v>214440.40000000017</v>
      </c>
      <c r="D149" s="7">
        <v>546</v>
      </c>
      <c r="E149" s="7">
        <v>112693.32999999999</v>
      </c>
      <c r="F149" s="7">
        <v>509</v>
      </c>
      <c r="G149" s="7">
        <v>37000</v>
      </c>
      <c r="H149" s="7">
        <v>37</v>
      </c>
      <c r="I149" s="7">
        <v>149693.32999999999</v>
      </c>
      <c r="J149" s="56">
        <v>0.93223443223443225</v>
      </c>
      <c r="L149" s="51"/>
    </row>
    <row r="150" spans="2:12" s="40" customFormat="1" x14ac:dyDescent="0.25">
      <c r="B150" s="6" t="s">
        <v>154</v>
      </c>
      <c r="C150" s="7">
        <v>882366.64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275026.34913809935</v>
      </c>
      <c r="J150" s="56" t="s">
        <v>702</v>
      </c>
      <c r="L150" s="51"/>
    </row>
    <row r="151" spans="2:12" s="40" customFormat="1" x14ac:dyDescent="0.25">
      <c r="B151" s="6" t="s">
        <v>88</v>
      </c>
      <c r="C151" s="7">
        <v>1775307.5699999973</v>
      </c>
      <c r="D151" s="7">
        <v>2412</v>
      </c>
      <c r="E151" s="7">
        <v>63644.749999999869</v>
      </c>
      <c r="F151" s="7">
        <v>2310</v>
      </c>
      <c r="G151" s="7">
        <v>102000</v>
      </c>
      <c r="H151" s="7">
        <v>102</v>
      </c>
      <c r="I151" s="7">
        <v>165644.74999999988</v>
      </c>
      <c r="J151" s="56">
        <v>0.95771144278606968</v>
      </c>
      <c r="L151" s="51"/>
    </row>
    <row r="152" spans="2:12" s="40" customFormat="1" x14ac:dyDescent="0.25">
      <c r="B152" s="6" t="s">
        <v>555</v>
      </c>
      <c r="C152" s="7">
        <v>981822.69999998156</v>
      </c>
      <c r="D152" s="7">
        <v>2239</v>
      </c>
      <c r="E152" s="7">
        <v>46052.839999998643</v>
      </c>
      <c r="F152" s="7">
        <v>2150</v>
      </c>
      <c r="G152" s="7">
        <v>89000</v>
      </c>
      <c r="H152" s="7">
        <v>89</v>
      </c>
      <c r="I152" s="7">
        <v>135052.83999999863</v>
      </c>
      <c r="J152" s="56">
        <v>0.9602501116569897</v>
      </c>
      <c r="L152" s="51"/>
    </row>
    <row r="153" spans="2:12" s="40" customFormat="1" x14ac:dyDescent="0.25">
      <c r="B153" s="6" t="s">
        <v>277</v>
      </c>
      <c r="C153" s="7">
        <v>593190.44999999972</v>
      </c>
      <c r="D153" s="7">
        <v>145</v>
      </c>
      <c r="E153" s="7">
        <v>16680.13</v>
      </c>
      <c r="F153" s="7">
        <v>35</v>
      </c>
      <c r="G153" s="7">
        <v>110000</v>
      </c>
      <c r="H153" s="7">
        <v>110</v>
      </c>
      <c r="I153" s="7">
        <v>126680.13</v>
      </c>
      <c r="J153" s="56">
        <v>0.2413793103448276</v>
      </c>
      <c r="L153" s="51"/>
    </row>
    <row r="154" spans="2:12" s="40" customFormat="1" ht="25.5" x14ac:dyDescent="0.25">
      <c r="B154" s="6" t="s">
        <v>278</v>
      </c>
      <c r="C154" s="7">
        <v>981722.02000000188</v>
      </c>
      <c r="D154" s="7">
        <v>1450</v>
      </c>
      <c r="E154" s="7">
        <v>63253.699999999801</v>
      </c>
      <c r="F154" s="7">
        <v>1398</v>
      </c>
      <c r="G154" s="7">
        <v>52000</v>
      </c>
      <c r="H154" s="7">
        <v>52</v>
      </c>
      <c r="I154" s="7">
        <v>115253.69999999981</v>
      </c>
      <c r="J154" s="56">
        <v>0.96413793103448275</v>
      </c>
      <c r="L154" s="51"/>
    </row>
    <row r="155" spans="2:12" s="40" customFormat="1" x14ac:dyDescent="0.25">
      <c r="B155" s="6" t="s">
        <v>556</v>
      </c>
      <c r="C155" s="7">
        <v>436863.81999999977</v>
      </c>
      <c r="D155" s="7">
        <v>2412</v>
      </c>
      <c r="E155" s="7">
        <v>235132.86000000022</v>
      </c>
      <c r="F155" s="7">
        <v>2357</v>
      </c>
      <c r="G155" s="7">
        <v>55000</v>
      </c>
      <c r="H155" s="7">
        <v>55</v>
      </c>
      <c r="I155" s="7">
        <v>290132.86000000022</v>
      </c>
      <c r="J155" s="56">
        <v>0.97719734660033164</v>
      </c>
      <c r="L155" s="51"/>
    </row>
    <row r="156" spans="2:12" s="40" customFormat="1" ht="25.5" x14ac:dyDescent="0.25">
      <c r="B156" s="6" t="s">
        <v>557</v>
      </c>
      <c r="C156" s="7">
        <v>1291079.6600000081</v>
      </c>
      <c r="D156" s="7">
        <v>1209</v>
      </c>
      <c r="E156" s="7">
        <v>42936.90999999996</v>
      </c>
      <c r="F156" s="7">
        <v>1161</v>
      </c>
      <c r="G156" s="7">
        <v>48000</v>
      </c>
      <c r="H156" s="7">
        <v>48</v>
      </c>
      <c r="I156" s="7">
        <v>90936.90999999996</v>
      </c>
      <c r="J156" s="56">
        <v>0.96029776674937961</v>
      </c>
      <c r="L156" s="51"/>
    </row>
    <row r="157" spans="2:12" s="40" customFormat="1" x14ac:dyDescent="0.25">
      <c r="B157" s="6" t="s">
        <v>155</v>
      </c>
      <c r="C157" s="7">
        <v>308557.70999999973</v>
      </c>
      <c r="D157" s="7">
        <v>638</v>
      </c>
      <c r="E157" s="7">
        <v>146259.91000000009</v>
      </c>
      <c r="F157" s="7">
        <v>540</v>
      </c>
      <c r="G157" s="7">
        <v>98000</v>
      </c>
      <c r="H157" s="7">
        <v>98</v>
      </c>
      <c r="I157" s="7">
        <v>244259.91000000009</v>
      </c>
      <c r="J157" s="56">
        <v>0.84639498432601878</v>
      </c>
      <c r="L157" s="51"/>
    </row>
    <row r="158" spans="2:12" s="40" customFormat="1" ht="25.5" x14ac:dyDescent="0.25">
      <c r="B158" s="6" t="s">
        <v>279</v>
      </c>
      <c r="C158" s="7">
        <v>830534.86000000103</v>
      </c>
      <c r="D158" s="7">
        <v>720</v>
      </c>
      <c r="E158" s="7">
        <v>31675.539999999979</v>
      </c>
      <c r="F158" s="7">
        <v>665</v>
      </c>
      <c r="G158" s="7">
        <v>55000</v>
      </c>
      <c r="H158" s="7">
        <v>55</v>
      </c>
      <c r="I158" s="7">
        <v>86675.539999999979</v>
      </c>
      <c r="J158" s="56">
        <v>0.92361111111111116</v>
      </c>
      <c r="L158" s="51"/>
    </row>
    <row r="159" spans="2:12" s="40" customFormat="1" ht="25.5" x14ac:dyDescent="0.25">
      <c r="B159" s="6" t="s">
        <v>280</v>
      </c>
      <c r="C159" s="7">
        <v>84594.990000000049</v>
      </c>
      <c r="D159" s="7">
        <v>174</v>
      </c>
      <c r="E159" s="7">
        <v>41234.49</v>
      </c>
      <c r="F159" s="7">
        <v>141</v>
      </c>
      <c r="G159" s="7">
        <v>33000</v>
      </c>
      <c r="H159" s="7">
        <v>33</v>
      </c>
      <c r="I159" s="7">
        <v>74234.489999999991</v>
      </c>
      <c r="J159" s="56">
        <v>0.81034482758620685</v>
      </c>
      <c r="L159" s="51"/>
    </row>
    <row r="160" spans="2:12" s="40" customFormat="1" x14ac:dyDescent="0.25">
      <c r="B160" s="6" t="s">
        <v>89</v>
      </c>
      <c r="C160" s="7">
        <v>1568260.2600000009</v>
      </c>
      <c r="D160" s="7">
        <v>309</v>
      </c>
      <c r="E160" s="7">
        <v>35308.389999999992</v>
      </c>
      <c r="F160" s="7">
        <v>144</v>
      </c>
      <c r="G160" s="7">
        <v>165000</v>
      </c>
      <c r="H160" s="7">
        <v>165</v>
      </c>
      <c r="I160" s="7">
        <v>200308.38999999998</v>
      </c>
      <c r="J160" s="56">
        <v>0.46601941747572817</v>
      </c>
      <c r="L160" s="51"/>
    </row>
    <row r="161" spans="2:12" s="40" customFormat="1" x14ac:dyDescent="0.25">
      <c r="B161" s="6" t="s">
        <v>281</v>
      </c>
      <c r="C161" s="7">
        <v>2299329.329999995</v>
      </c>
      <c r="D161" s="7">
        <v>1943</v>
      </c>
      <c r="E161" s="7">
        <v>153190.2699999999</v>
      </c>
      <c r="F161" s="7">
        <v>1796</v>
      </c>
      <c r="G161" s="7">
        <v>147000</v>
      </c>
      <c r="H161" s="7">
        <v>147</v>
      </c>
      <c r="I161" s="7">
        <v>300190.2699999999</v>
      </c>
      <c r="J161" s="56">
        <v>0.92434379825012869</v>
      </c>
      <c r="L161" s="51"/>
    </row>
    <row r="162" spans="2:12" s="40" customFormat="1" x14ac:dyDescent="0.25">
      <c r="B162" s="6" t="s">
        <v>283</v>
      </c>
      <c r="C162" s="7">
        <v>791709.85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246769.38106156446</v>
      </c>
      <c r="J162" s="56" t="s">
        <v>702</v>
      </c>
      <c r="L162" s="51"/>
    </row>
    <row r="163" spans="2:12" s="40" customFormat="1" x14ac:dyDescent="0.25">
      <c r="B163" s="6" t="s">
        <v>558</v>
      </c>
      <c r="C163" s="7">
        <v>697205.59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217313.18855886773</v>
      </c>
      <c r="J163" s="56" t="s">
        <v>702</v>
      </c>
      <c r="L163" s="51"/>
    </row>
    <row r="164" spans="2:12" s="40" customFormat="1" x14ac:dyDescent="0.25">
      <c r="B164" s="6" t="s">
        <v>559</v>
      </c>
      <c r="C164" s="7">
        <v>1342285.010000004</v>
      </c>
      <c r="D164" s="7">
        <v>1007</v>
      </c>
      <c r="E164" s="7">
        <v>122746.8400000001</v>
      </c>
      <c r="F164" s="7">
        <v>906</v>
      </c>
      <c r="G164" s="7">
        <v>101000</v>
      </c>
      <c r="H164" s="7">
        <v>101</v>
      </c>
      <c r="I164" s="7">
        <v>223746.84000000008</v>
      </c>
      <c r="J164" s="56">
        <v>0.89970208540218466</v>
      </c>
      <c r="L164" s="51"/>
    </row>
    <row r="165" spans="2:12" s="40" customFormat="1" x14ac:dyDescent="0.25">
      <c r="B165" s="6" t="s">
        <v>159</v>
      </c>
      <c r="C165" s="7">
        <v>962334.85000000091</v>
      </c>
      <c r="D165" s="7">
        <v>1445</v>
      </c>
      <c r="E165" s="7">
        <v>178075.6299999998</v>
      </c>
      <c r="F165" s="7">
        <v>1340</v>
      </c>
      <c r="G165" s="7">
        <v>105000</v>
      </c>
      <c r="H165" s="7">
        <v>105</v>
      </c>
      <c r="I165" s="7">
        <v>283075.62999999977</v>
      </c>
      <c r="J165" s="56">
        <v>0.9273356401384083</v>
      </c>
      <c r="L165" s="51"/>
    </row>
    <row r="166" spans="2:12" s="40" customFormat="1" x14ac:dyDescent="0.25">
      <c r="B166" s="6" t="s">
        <v>92</v>
      </c>
      <c r="C166" s="7">
        <v>543685.21999999962</v>
      </c>
      <c r="D166" s="7">
        <v>2174</v>
      </c>
      <c r="E166" s="7">
        <v>158829.70999999985</v>
      </c>
      <c r="F166" s="7">
        <v>2056</v>
      </c>
      <c r="G166" s="7">
        <v>118000</v>
      </c>
      <c r="H166" s="7">
        <v>118</v>
      </c>
      <c r="I166" s="7">
        <v>276829.70999999985</v>
      </c>
      <c r="J166" s="56">
        <v>0.94572217111315549</v>
      </c>
      <c r="L166" s="51"/>
    </row>
    <row r="167" spans="2:12" s="40" customFormat="1" x14ac:dyDescent="0.25">
      <c r="B167" s="6" t="s">
        <v>560</v>
      </c>
      <c r="C167" s="7">
        <v>759292.10999999789</v>
      </c>
      <c r="D167" s="7">
        <v>1438</v>
      </c>
      <c r="E167" s="7">
        <v>107728.10999999987</v>
      </c>
      <c r="F167" s="7">
        <v>1317</v>
      </c>
      <c r="G167" s="7">
        <v>121000</v>
      </c>
      <c r="H167" s="7">
        <v>121</v>
      </c>
      <c r="I167" s="7">
        <v>228728.10999999987</v>
      </c>
      <c r="J167" s="56">
        <v>0.91585535465924894</v>
      </c>
      <c r="L167" s="51"/>
    </row>
    <row r="168" spans="2:12" s="40" customFormat="1" x14ac:dyDescent="0.25">
      <c r="B168" s="6" t="s">
        <v>561</v>
      </c>
      <c r="C168" s="7">
        <v>750646.40000000398</v>
      </c>
      <c r="D168" s="7">
        <v>3569</v>
      </c>
      <c r="E168" s="7">
        <v>172225.87999999875</v>
      </c>
      <c r="F168" s="7">
        <v>3515</v>
      </c>
      <c r="G168" s="7">
        <v>54000</v>
      </c>
      <c r="H168" s="7">
        <v>54</v>
      </c>
      <c r="I168" s="7">
        <v>226225.87999999875</v>
      </c>
      <c r="J168" s="56">
        <v>0.98486971140375457</v>
      </c>
      <c r="L168" s="51"/>
    </row>
    <row r="169" spans="2:12" s="40" customFormat="1" ht="25.5" x14ac:dyDescent="0.25">
      <c r="B169" s="6" t="s">
        <v>562</v>
      </c>
      <c r="C169" s="7">
        <v>198580.03000000003</v>
      </c>
      <c r="D169" s="7">
        <v>972</v>
      </c>
      <c r="E169" s="7">
        <v>45393.780000000152</v>
      </c>
      <c r="F169" s="7">
        <v>959</v>
      </c>
      <c r="G169" s="7">
        <v>13000</v>
      </c>
      <c r="H169" s="7">
        <v>13</v>
      </c>
      <c r="I169" s="7">
        <v>58393.780000000152</v>
      </c>
      <c r="J169" s="56">
        <v>0.98662551440329216</v>
      </c>
      <c r="L169" s="51"/>
    </row>
    <row r="170" spans="2:12" s="40" customFormat="1" x14ac:dyDescent="0.25">
      <c r="B170" s="6" t="s">
        <v>563</v>
      </c>
      <c r="C170" s="7">
        <v>2930550.0600000024</v>
      </c>
      <c r="D170" s="7">
        <v>4292</v>
      </c>
      <c r="E170" s="7">
        <v>305000.75999999919</v>
      </c>
      <c r="F170" s="7">
        <v>4070</v>
      </c>
      <c r="G170" s="7">
        <v>222000</v>
      </c>
      <c r="H170" s="7">
        <v>222</v>
      </c>
      <c r="I170" s="7">
        <v>527000.75999999919</v>
      </c>
      <c r="J170" s="56">
        <v>0.94827586206896552</v>
      </c>
      <c r="L170" s="51"/>
    </row>
    <row r="171" spans="2:12" s="40" customFormat="1" x14ac:dyDescent="0.25">
      <c r="B171" s="6" t="s">
        <v>564</v>
      </c>
      <c r="C171" s="7">
        <v>1657885.1900000006</v>
      </c>
      <c r="D171" s="7">
        <v>1929</v>
      </c>
      <c r="E171" s="7">
        <v>139957.63999999993</v>
      </c>
      <c r="F171" s="7">
        <v>1753</v>
      </c>
      <c r="G171" s="7">
        <v>176000</v>
      </c>
      <c r="H171" s="7">
        <v>176</v>
      </c>
      <c r="I171" s="7">
        <v>315957.6399999999</v>
      </c>
      <c r="J171" s="56">
        <v>0.90876101607050286</v>
      </c>
      <c r="L171" s="51"/>
    </row>
    <row r="172" spans="2:12" s="40" customFormat="1" x14ac:dyDescent="0.25">
      <c r="B172" s="6" t="s">
        <v>565</v>
      </c>
      <c r="C172" s="7">
        <v>1094030.7200000009</v>
      </c>
      <c r="D172" s="7">
        <v>1265</v>
      </c>
      <c r="E172" s="7">
        <v>141669.2499999998</v>
      </c>
      <c r="F172" s="7">
        <v>1146</v>
      </c>
      <c r="G172" s="7">
        <v>119000</v>
      </c>
      <c r="H172" s="7">
        <v>119</v>
      </c>
      <c r="I172" s="7">
        <v>260669.2499999998</v>
      </c>
      <c r="J172" s="56">
        <v>0.9059288537549407</v>
      </c>
      <c r="L172" s="51"/>
    </row>
    <row r="173" spans="2:12" s="40" customFormat="1" x14ac:dyDescent="0.25">
      <c r="B173" s="6" t="s">
        <v>336</v>
      </c>
      <c r="C173" s="7">
        <v>1081934.6799999997</v>
      </c>
      <c r="D173" s="7">
        <v>3312</v>
      </c>
      <c r="E173" s="7">
        <v>362799.64000000036</v>
      </c>
      <c r="F173" s="7">
        <v>3154</v>
      </c>
      <c r="G173" s="7">
        <v>158000</v>
      </c>
      <c r="H173" s="7">
        <v>158</v>
      </c>
      <c r="I173" s="7">
        <v>520799.64000000036</v>
      </c>
      <c r="J173" s="56">
        <v>0.95229468599033817</v>
      </c>
      <c r="L173" s="51"/>
    </row>
    <row r="174" spans="2:12" s="40" customFormat="1" x14ac:dyDescent="0.25">
      <c r="B174" s="6" t="s">
        <v>337</v>
      </c>
      <c r="C174" s="7">
        <v>3661318.49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1141202.5474314382</v>
      </c>
      <c r="J174" s="56" t="s">
        <v>702</v>
      </c>
      <c r="L174" s="51"/>
    </row>
    <row r="175" spans="2:12" s="40" customFormat="1" x14ac:dyDescent="0.25">
      <c r="B175" s="6" t="s">
        <v>566</v>
      </c>
      <c r="C175" s="7">
        <v>964813.64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300724.39389576257</v>
      </c>
      <c r="J175" s="56" t="s">
        <v>702</v>
      </c>
      <c r="L175" s="51"/>
    </row>
    <row r="176" spans="2:12" s="75" customFormat="1" x14ac:dyDescent="0.25">
      <c r="B176" s="6" t="s">
        <v>567</v>
      </c>
      <c r="C176" s="7">
        <v>1069245.23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333274.85266241181</v>
      </c>
      <c r="J176" s="56" t="s">
        <v>702</v>
      </c>
      <c r="K176" s="40"/>
      <c r="L176" s="76"/>
    </row>
    <row r="177" spans="1:12" s="40" customFormat="1" x14ac:dyDescent="0.25">
      <c r="B177" s="6" t="s">
        <v>338</v>
      </c>
      <c r="C177" s="7">
        <v>794836.5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247743.93188380843</v>
      </c>
      <c r="J177" s="56" t="s">
        <v>702</v>
      </c>
      <c r="L177" s="51"/>
    </row>
    <row r="178" spans="1:12" s="40" customFormat="1" x14ac:dyDescent="0.25">
      <c r="B178" s="6" t="s">
        <v>568</v>
      </c>
      <c r="C178" s="7">
        <v>786644.24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245190.47252026078</v>
      </c>
      <c r="J178" s="56" t="s">
        <v>702</v>
      </c>
      <c r="L178" s="51"/>
    </row>
    <row r="179" spans="1:12" s="40" customFormat="1" x14ac:dyDescent="0.25">
      <c r="B179" s="6" t="s">
        <v>345</v>
      </c>
      <c r="C179" s="7">
        <v>968534.7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301884.21737540339</v>
      </c>
      <c r="J179" s="56" t="s">
        <v>702</v>
      </c>
      <c r="L179" s="51"/>
    </row>
    <row r="180" spans="1:12" s="40" customFormat="1" ht="25.5" x14ac:dyDescent="0.25">
      <c r="B180" s="6" t="s">
        <v>346</v>
      </c>
      <c r="C180" s="7">
        <v>1100445.76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342999.79858406831</v>
      </c>
      <c r="J180" s="56" t="s">
        <v>702</v>
      </c>
      <c r="L180" s="51"/>
    </row>
    <row r="181" spans="1:12" s="40" customFormat="1" x14ac:dyDescent="0.25">
      <c r="A181" s="75"/>
      <c r="B181" s="61" t="s">
        <v>359</v>
      </c>
      <c r="C181" s="62">
        <v>651745.24</v>
      </c>
      <c r="D181" s="62">
        <v>0</v>
      </c>
      <c r="E181" s="62">
        <v>0</v>
      </c>
      <c r="F181" s="62">
        <v>0</v>
      </c>
      <c r="G181" s="62">
        <v>0</v>
      </c>
      <c r="H181" s="62">
        <v>0</v>
      </c>
      <c r="I181" s="62">
        <v>203143.57524365876</v>
      </c>
      <c r="J181" s="80" t="s">
        <v>702</v>
      </c>
      <c r="K181" s="75"/>
      <c r="L181" s="51"/>
    </row>
    <row r="182" spans="1:12" s="40" customFormat="1" x14ac:dyDescent="0.25">
      <c r="A182" s="75"/>
      <c r="B182" s="6" t="s">
        <v>82</v>
      </c>
      <c r="C182" s="7">
        <v>537275.53999999946</v>
      </c>
      <c r="D182" s="7">
        <v>750</v>
      </c>
      <c r="E182" s="7">
        <v>227802.85999999984</v>
      </c>
      <c r="F182" s="7">
        <v>656</v>
      </c>
      <c r="G182" s="7">
        <v>94000</v>
      </c>
      <c r="H182" s="7">
        <v>94</v>
      </c>
      <c r="I182" s="7">
        <v>321802.85999999987</v>
      </c>
      <c r="J182" s="56">
        <v>0.8746666666666667</v>
      </c>
      <c r="L182" s="51"/>
    </row>
    <row r="183" spans="1:12" s="40" customFormat="1" x14ac:dyDescent="0.25">
      <c r="A183" s="75"/>
      <c r="B183" s="6" t="s">
        <v>569</v>
      </c>
      <c r="C183" s="7">
        <v>404886.89</v>
      </c>
      <c r="D183" s="7">
        <v>374</v>
      </c>
      <c r="E183" s="7">
        <v>90403.85</v>
      </c>
      <c r="F183" s="7">
        <v>245</v>
      </c>
      <c r="G183" s="7">
        <v>129000</v>
      </c>
      <c r="H183" s="7">
        <v>129</v>
      </c>
      <c r="I183" s="7">
        <v>219403.85</v>
      </c>
      <c r="J183" s="56">
        <v>0.65508021390374327</v>
      </c>
      <c r="L183" s="51"/>
    </row>
    <row r="184" spans="1:12" s="40" customFormat="1" ht="38.25" x14ac:dyDescent="0.25">
      <c r="A184" s="75"/>
      <c r="B184" s="6" t="s">
        <v>282</v>
      </c>
      <c r="C184" s="7">
        <v>774458.87000000058</v>
      </c>
      <c r="D184" s="7">
        <v>1246</v>
      </c>
      <c r="E184" s="7">
        <v>367905.54999999952</v>
      </c>
      <c r="F184" s="7">
        <v>1059</v>
      </c>
      <c r="G184" s="7">
        <v>187000</v>
      </c>
      <c r="H184" s="7">
        <v>187</v>
      </c>
      <c r="I184" s="7">
        <v>554905.54999999958</v>
      </c>
      <c r="J184" s="56">
        <v>0.8499197431781701</v>
      </c>
      <c r="L184" s="51"/>
    </row>
    <row r="185" spans="1:12" s="40" customFormat="1" x14ac:dyDescent="0.25">
      <c r="B185" s="6" t="s">
        <v>156</v>
      </c>
      <c r="C185" s="7">
        <v>860020.26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391219.61595286743</v>
      </c>
      <c r="J185" s="56" t="s">
        <v>702</v>
      </c>
      <c r="L185" s="51"/>
    </row>
    <row r="186" spans="1:12" s="40" customFormat="1" ht="25.5" x14ac:dyDescent="0.25">
      <c r="B186" s="6" t="s">
        <v>570</v>
      </c>
      <c r="C186" s="7">
        <v>852142.04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387635.84665562765</v>
      </c>
      <c r="J186" s="56" t="s">
        <v>702</v>
      </c>
      <c r="L186" s="51"/>
    </row>
    <row r="187" spans="1:12" s="40" customFormat="1" x14ac:dyDescent="0.25">
      <c r="B187" s="6" t="s">
        <v>157</v>
      </c>
      <c r="C187" s="7">
        <v>738330.91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335863.64006858529</v>
      </c>
      <c r="J187" s="56" t="s">
        <v>702</v>
      </c>
      <c r="L187" s="51"/>
    </row>
    <row r="188" spans="1:12" s="40" customFormat="1" x14ac:dyDescent="0.25">
      <c r="B188" s="6" t="s">
        <v>571</v>
      </c>
      <c r="C188" s="7">
        <v>792346.78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360435.23320379818</v>
      </c>
      <c r="J188" s="56" t="s">
        <v>702</v>
      </c>
      <c r="L188" s="51"/>
    </row>
    <row r="189" spans="1:12" s="40" customFormat="1" ht="25.5" x14ac:dyDescent="0.25">
      <c r="B189" s="6" t="s">
        <v>572</v>
      </c>
      <c r="C189" s="7">
        <v>599397.52000000153</v>
      </c>
      <c r="D189" s="7">
        <v>1377</v>
      </c>
      <c r="E189" s="7">
        <v>41798.879999999961</v>
      </c>
      <c r="F189" s="7">
        <v>1337</v>
      </c>
      <c r="G189" s="7">
        <v>40000</v>
      </c>
      <c r="H189" s="7">
        <v>40</v>
      </c>
      <c r="I189" s="7">
        <v>81798.879999999961</v>
      </c>
      <c r="J189" s="56">
        <v>0.97095134350036316</v>
      </c>
      <c r="L189" s="51"/>
    </row>
    <row r="190" spans="1:12" s="40" customFormat="1" x14ac:dyDescent="0.25">
      <c r="B190" s="6" t="s">
        <v>573</v>
      </c>
      <c r="C190" s="7">
        <v>613985.88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279299.60646983288</v>
      </c>
      <c r="J190" s="56" t="s">
        <v>702</v>
      </c>
      <c r="L190" s="51"/>
    </row>
    <row r="191" spans="1:12" s="40" customFormat="1" x14ac:dyDescent="0.25">
      <c r="B191" s="6" t="s">
        <v>158</v>
      </c>
      <c r="C191" s="7">
        <v>580271.46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263963.05795122741</v>
      </c>
      <c r="J191" s="56" t="s">
        <v>702</v>
      </c>
      <c r="L191" s="51"/>
    </row>
    <row r="192" spans="1:12" s="40" customFormat="1" x14ac:dyDescent="0.25">
      <c r="B192" s="6" t="s">
        <v>90</v>
      </c>
      <c r="C192" s="7">
        <v>682579.21999999974</v>
      </c>
      <c r="D192" s="7">
        <v>341</v>
      </c>
      <c r="E192" s="7">
        <v>48474.490000000042</v>
      </c>
      <c r="F192" s="7">
        <v>131</v>
      </c>
      <c r="G192" s="7">
        <v>210000</v>
      </c>
      <c r="H192" s="7">
        <v>210</v>
      </c>
      <c r="I192" s="7">
        <v>258474.49000000005</v>
      </c>
      <c r="J192" s="56">
        <v>0.38416422287390029</v>
      </c>
      <c r="L192" s="51"/>
    </row>
    <row r="193" spans="2:12" s="40" customFormat="1" x14ac:dyDescent="0.25">
      <c r="B193" s="6" t="s">
        <v>91</v>
      </c>
      <c r="C193" s="7">
        <v>587126.5299999991</v>
      </c>
      <c r="D193" s="7">
        <v>2358</v>
      </c>
      <c r="E193" s="7">
        <v>151320.82000000018</v>
      </c>
      <c r="F193" s="7">
        <v>2255</v>
      </c>
      <c r="G193" s="7">
        <v>103000</v>
      </c>
      <c r="H193" s="7">
        <v>103</v>
      </c>
      <c r="I193" s="7">
        <v>254320.82000000018</v>
      </c>
      <c r="J193" s="56">
        <v>0.95631891433418148</v>
      </c>
      <c r="L193" s="51"/>
    </row>
    <row r="194" spans="2:12" s="40" customFormat="1" x14ac:dyDescent="0.25">
      <c r="B194" s="6" t="s">
        <v>160</v>
      </c>
      <c r="C194" s="7">
        <v>570670.57999999996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259595.65783159583</v>
      </c>
      <c r="J194" s="56" t="s">
        <v>702</v>
      </c>
      <c r="L194" s="51"/>
    </row>
    <row r="195" spans="2:12" s="40" customFormat="1" ht="25.5" x14ac:dyDescent="0.25">
      <c r="B195" s="6" t="s">
        <v>284</v>
      </c>
      <c r="C195" s="7">
        <v>605065.67000000004</v>
      </c>
      <c r="D195" s="7">
        <v>356</v>
      </c>
      <c r="E195" s="7">
        <v>84367.28</v>
      </c>
      <c r="F195" s="7">
        <v>174</v>
      </c>
      <c r="G195" s="7">
        <v>182000</v>
      </c>
      <c r="H195" s="7">
        <v>182</v>
      </c>
      <c r="I195" s="7">
        <v>266367.28000000003</v>
      </c>
      <c r="J195" s="56">
        <v>0.4887640449438202</v>
      </c>
      <c r="L195" s="51"/>
    </row>
    <row r="196" spans="2:12" s="40" customFormat="1" x14ac:dyDescent="0.25">
      <c r="B196" s="6" t="s">
        <v>364</v>
      </c>
      <c r="C196" s="7">
        <v>499772.26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227344.308866743</v>
      </c>
      <c r="J196" s="56" t="s">
        <v>702</v>
      </c>
      <c r="L196" s="51"/>
    </row>
    <row r="197" spans="2:12" s="40" customFormat="1" ht="38.25" x14ac:dyDescent="0.25">
      <c r="B197" s="6" t="s">
        <v>285</v>
      </c>
      <c r="C197" s="7">
        <v>482465.5900000002</v>
      </c>
      <c r="D197" s="7">
        <v>574</v>
      </c>
      <c r="E197" s="7">
        <v>197967.19000000006</v>
      </c>
      <c r="F197" s="7">
        <v>465</v>
      </c>
      <c r="G197" s="7">
        <v>109000</v>
      </c>
      <c r="H197" s="7">
        <v>109</v>
      </c>
      <c r="I197" s="7">
        <v>306967.19000000006</v>
      </c>
      <c r="J197" s="56">
        <v>0.81010452961672474</v>
      </c>
      <c r="L197" s="51"/>
    </row>
    <row r="198" spans="2:12" s="40" customFormat="1" ht="25.5" x14ac:dyDescent="0.25">
      <c r="B198" s="6" t="s">
        <v>286</v>
      </c>
      <c r="C198" s="7">
        <v>735741.5500000004</v>
      </c>
      <c r="D198" s="7">
        <v>363</v>
      </c>
      <c r="E198" s="7">
        <v>107015.10000000002</v>
      </c>
      <c r="F198" s="7">
        <v>267</v>
      </c>
      <c r="G198" s="7">
        <v>96000</v>
      </c>
      <c r="H198" s="7">
        <v>96</v>
      </c>
      <c r="I198" s="7">
        <v>203015.10000000003</v>
      </c>
      <c r="J198" s="56">
        <v>0.73553719008264462</v>
      </c>
      <c r="L198" s="51"/>
    </row>
    <row r="199" spans="2:12" s="40" customFormat="1" x14ac:dyDescent="0.25">
      <c r="B199" s="6" t="s">
        <v>161</v>
      </c>
      <c r="C199" s="7">
        <v>486060.77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221107.00946644563</v>
      </c>
      <c r="J199" s="56" t="s">
        <v>702</v>
      </c>
      <c r="L199" s="51"/>
    </row>
    <row r="200" spans="2:12" s="40" customFormat="1" x14ac:dyDescent="0.25">
      <c r="B200" s="6" t="s">
        <v>287</v>
      </c>
      <c r="C200" s="7">
        <v>765949.80999999761</v>
      </c>
      <c r="D200" s="7">
        <v>1089</v>
      </c>
      <c r="E200" s="7">
        <v>72753.77999999997</v>
      </c>
      <c r="F200" s="7">
        <v>1048</v>
      </c>
      <c r="G200" s="7">
        <v>41000</v>
      </c>
      <c r="H200" s="7">
        <v>41</v>
      </c>
      <c r="I200" s="7">
        <v>113753.77999999997</v>
      </c>
      <c r="J200" s="56">
        <v>0.9623507805325987</v>
      </c>
      <c r="L200" s="51"/>
    </row>
    <row r="201" spans="2:12" s="40" customFormat="1" ht="25.5" x14ac:dyDescent="0.25">
      <c r="B201" s="6" t="s">
        <v>288</v>
      </c>
      <c r="C201" s="7">
        <v>341265.8</v>
      </c>
      <c r="D201" s="7">
        <v>1037</v>
      </c>
      <c r="E201" s="7">
        <v>142414.30999999994</v>
      </c>
      <c r="F201" s="7">
        <v>966</v>
      </c>
      <c r="G201" s="7">
        <v>71000</v>
      </c>
      <c r="H201" s="7">
        <v>71</v>
      </c>
      <c r="I201" s="7">
        <v>213414.30999999994</v>
      </c>
      <c r="J201" s="56">
        <v>0.93153326904532308</v>
      </c>
      <c r="L201" s="51"/>
    </row>
    <row r="202" spans="2:12" s="40" customFormat="1" x14ac:dyDescent="0.25">
      <c r="B202" s="6" t="s">
        <v>289</v>
      </c>
      <c r="C202" s="7">
        <v>603530.07999999996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274543.30682117108</v>
      </c>
      <c r="J202" s="56" t="s">
        <v>702</v>
      </c>
      <c r="L202" s="51"/>
    </row>
    <row r="203" spans="2:12" s="40" customFormat="1" x14ac:dyDescent="0.25">
      <c r="B203" s="6" t="s">
        <v>574</v>
      </c>
      <c r="C203" s="7">
        <v>1311027.7400000147</v>
      </c>
      <c r="D203" s="7">
        <v>3207</v>
      </c>
      <c r="E203" s="7">
        <v>180052.93999999933</v>
      </c>
      <c r="F203" s="7">
        <v>3113</v>
      </c>
      <c r="G203" s="7">
        <v>94000</v>
      </c>
      <c r="H203" s="7">
        <v>94</v>
      </c>
      <c r="I203" s="7">
        <v>274052.93999999936</v>
      </c>
      <c r="J203" s="56">
        <v>0.9706891175553477</v>
      </c>
      <c r="L203" s="51"/>
    </row>
    <row r="204" spans="2:12" s="40" customFormat="1" x14ac:dyDescent="0.25">
      <c r="B204" s="6" t="s">
        <v>575</v>
      </c>
      <c r="C204" s="7">
        <v>420712.14000000147</v>
      </c>
      <c r="D204" s="7">
        <v>2014</v>
      </c>
      <c r="E204" s="7">
        <v>138199.2999999999</v>
      </c>
      <c r="F204" s="7">
        <v>1945</v>
      </c>
      <c r="G204" s="7">
        <v>69000</v>
      </c>
      <c r="H204" s="7">
        <v>69</v>
      </c>
      <c r="I204" s="7">
        <v>207199.2999999999</v>
      </c>
      <c r="J204" s="56">
        <v>0.96573982125124136</v>
      </c>
      <c r="L204" s="51"/>
    </row>
    <row r="205" spans="2:12" s="40" customFormat="1" x14ac:dyDescent="0.25">
      <c r="B205" s="6" t="s">
        <v>162</v>
      </c>
      <c r="C205" s="7">
        <v>446522.13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203121.04765189643</v>
      </c>
      <c r="J205" s="56" t="s">
        <v>702</v>
      </c>
      <c r="L205" s="51"/>
    </row>
    <row r="206" spans="2:12" s="40" customFormat="1" x14ac:dyDescent="0.25">
      <c r="B206" s="6" t="s">
        <v>93</v>
      </c>
      <c r="C206" s="7">
        <v>569284.03000000142</v>
      </c>
      <c r="D206" s="7">
        <v>2472</v>
      </c>
      <c r="E206" s="7">
        <v>114025.2799999998</v>
      </c>
      <c r="F206" s="7">
        <v>2386</v>
      </c>
      <c r="G206" s="7">
        <v>86000</v>
      </c>
      <c r="H206" s="7">
        <v>86</v>
      </c>
      <c r="I206" s="7">
        <v>200025.2799999998</v>
      </c>
      <c r="J206" s="56">
        <v>0.96521035598705507</v>
      </c>
      <c r="L206" s="51"/>
    </row>
    <row r="207" spans="2:12" s="40" customFormat="1" x14ac:dyDescent="0.25">
      <c r="B207" s="6" t="s">
        <v>576</v>
      </c>
      <c r="C207" s="7">
        <v>451913.16000000027</v>
      </c>
      <c r="D207" s="7">
        <v>563</v>
      </c>
      <c r="E207" s="7">
        <v>153530.97000000006</v>
      </c>
      <c r="F207" s="7">
        <v>404</v>
      </c>
      <c r="G207" s="7">
        <v>159000</v>
      </c>
      <c r="H207" s="7">
        <v>159</v>
      </c>
      <c r="I207" s="7">
        <v>312530.97000000009</v>
      </c>
      <c r="J207" s="56">
        <v>0.71758436944937831</v>
      </c>
      <c r="L207" s="51"/>
    </row>
    <row r="208" spans="2:12" s="40" customFormat="1" x14ac:dyDescent="0.25">
      <c r="B208" s="6" t="s">
        <v>163</v>
      </c>
      <c r="C208" s="7">
        <v>414224.49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188428.98642419468</v>
      </c>
      <c r="J208" s="56" t="s">
        <v>702</v>
      </c>
      <c r="L208" s="51"/>
    </row>
    <row r="209" spans="2:12" s="40" customFormat="1" x14ac:dyDescent="0.25">
      <c r="B209" s="6" t="s">
        <v>577</v>
      </c>
      <c r="C209" s="7">
        <v>414664.19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188629.00411346921</v>
      </c>
      <c r="J209" s="56" t="s">
        <v>702</v>
      </c>
      <c r="L209" s="51"/>
    </row>
    <row r="210" spans="2:12" s="40" customFormat="1" x14ac:dyDescent="0.25">
      <c r="B210" s="6" t="s">
        <v>290</v>
      </c>
      <c r="C210" s="7">
        <v>380316.91000000003</v>
      </c>
      <c r="D210" s="7">
        <v>1582</v>
      </c>
      <c r="E210" s="7">
        <v>137196.47999999998</v>
      </c>
      <c r="F210" s="7">
        <v>1484</v>
      </c>
      <c r="G210" s="7">
        <v>98000</v>
      </c>
      <c r="H210" s="7">
        <v>98</v>
      </c>
      <c r="I210" s="7">
        <v>235196.47999999998</v>
      </c>
      <c r="J210" s="56">
        <v>0.93805309734513276</v>
      </c>
      <c r="L210" s="51"/>
    </row>
    <row r="211" spans="2:12" s="40" customFormat="1" x14ac:dyDescent="0.25">
      <c r="B211" s="6" t="s">
        <v>578</v>
      </c>
      <c r="C211" s="7">
        <v>487439.19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221734.04695393663</v>
      </c>
      <c r="J211" s="56" t="s">
        <v>702</v>
      </c>
      <c r="L211" s="51"/>
    </row>
    <row r="212" spans="2:12" s="40" customFormat="1" x14ac:dyDescent="0.25">
      <c r="B212" s="6" t="s">
        <v>164</v>
      </c>
      <c r="C212" s="7">
        <v>544000.89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247463.72749848716</v>
      </c>
      <c r="J212" s="56" t="s">
        <v>702</v>
      </c>
      <c r="L212" s="51"/>
    </row>
    <row r="213" spans="2:12" s="40" customFormat="1" x14ac:dyDescent="0.25">
      <c r="B213" s="6" t="s">
        <v>165</v>
      </c>
      <c r="C213" s="7">
        <v>487004.23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221536.18547081892</v>
      </c>
      <c r="J213" s="56" t="s">
        <v>702</v>
      </c>
      <c r="L213" s="51"/>
    </row>
    <row r="214" spans="2:12" s="40" customFormat="1" x14ac:dyDescent="0.25">
      <c r="B214" s="6" t="s">
        <v>94</v>
      </c>
      <c r="C214" s="7">
        <v>595998.65000000026</v>
      </c>
      <c r="D214" s="7">
        <v>1119</v>
      </c>
      <c r="E214" s="7">
        <v>87402.29000000011</v>
      </c>
      <c r="F214" s="7">
        <v>1028</v>
      </c>
      <c r="G214" s="7">
        <v>91000</v>
      </c>
      <c r="H214" s="7">
        <v>91</v>
      </c>
      <c r="I214" s="7">
        <v>178402.2900000001</v>
      </c>
      <c r="J214" s="56">
        <v>0.9186773905272565</v>
      </c>
      <c r="L214" s="51"/>
    </row>
    <row r="215" spans="2:12" s="40" customFormat="1" ht="25.5" x14ac:dyDescent="0.25">
      <c r="B215" s="6" t="s">
        <v>291</v>
      </c>
      <c r="C215" s="7">
        <v>434751.17000003473</v>
      </c>
      <c r="D215" s="7">
        <v>14615</v>
      </c>
      <c r="E215" s="7">
        <v>263550.06000002759</v>
      </c>
      <c r="F215" s="7">
        <v>14564</v>
      </c>
      <c r="G215" s="7">
        <v>51000</v>
      </c>
      <c r="H215" s="7">
        <v>51</v>
      </c>
      <c r="I215" s="7">
        <v>314550.06000002759</v>
      </c>
      <c r="J215" s="56">
        <v>0.996510434485118</v>
      </c>
      <c r="L215" s="51"/>
    </row>
    <row r="216" spans="2:12" s="40" customFormat="1" x14ac:dyDescent="0.25">
      <c r="B216" s="6" t="s">
        <v>95</v>
      </c>
      <c r="C216" s="7">
        <v>654556.16000000469</v>
      </c>
      <c r="D216" s="7">
        <v>2263</v>
      </c>
      <c r="E216" s="7">
        <v>84798.329999999522</v>
      </c>
      <c r="F216" s="7">
        <v>2183</v>
      </c>
      <c r="G216" s="7">
        <v>80000</v>
      </c>
      <c r="H216" s="7">
        <v>80</v>
      </c>
      <c r="I216" s="7">
        <v>164798.32999999952</v>
      </c>
      <c r="J216" s="56">
        <v>0.96464869642068052</v>
      </c>
      <c r="L216" s="51"/>
    </row>
    <row r="217" spans="2:12" s="40" customFormat="1" ht="25.5" x14ac:dyDescent="0.25">
      <c r="B217" s="6" t="s">
        <v>579</v>
      </c>
      <c r="C217" s="7">
        <v>554092.18999999994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252054.21762306301</v>
      </c>
      <c r="J217" s="56" t="s">
        <v>702</v>
      </c>
      <c r="L217" s="51"/>
    </row>
    <row r="218" spans="2:12" s="40" customFormat="1" x14ac:dyDescent="0.25">
      <c r="B218" s="6" t="s">
        <v>580</v>
      </c>
      <c r="C218" s="7">
        <v>351370.92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159837.16055643352</v>
      </c>
      <c r="J218" s="56" t="s">
        <v>702</v>
      </c>
      <c r="L218" s="51"/>
    </row>
    <row r="219" spans="2:12" s="40" customFormat="1" x14ac:dyDescent="0.25">
      <c r="B219" s="6" t="s">
        <v>581</v>
      </c>
      <c r="C219" s="7">
        <v>346411.37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157581.08202370332</v>
      </c>
      <c r="J219" s="56" t="s">
        <v>702</v>
      </c>
      <c r="L219" s="51"/>
    </row>
    <row r="220" spans="2:12" s="40" customFormat="1" x14ac:dyDescent="0.25">
      <c r="B220" s="6" t="s">
        <v>292</v>
      </c>
      <c r="C220" s="7">
        <v>771313.2100000002</v>
      </c>
      <c r="D220" s="7">
        <v>1562</v>
      </c>
      <c r="E220" s="7">
        <v>74314.530000000086</v>
      </c>
      <c r="F220" s="7">
        <v>1478</v>
      </c>
      <c r="G220" s="7">
        <v>84000</v>
      </c>
      <c r="H220" s="7">
        <v>84</v>
      </c>
      <c r="I220" s="7">
        <v>158314.53000000009</v>
      </c>
      <c r="J220" s="56">
        <v>0.94622279129321385</v>
      </c>
      <c r="L220" s="51"/>
    </row>
    <row r="221" spans="2:12" s="40" customFormat="1" ht="25.5" x14ac:dyDescent="0.25">
      <c r="B221" s="6" t="s">
        <v>582</v>
      </c>
      <c r="C221" s="7">
        <v>342967.37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156014.42084139388</v>
      </c>
      <c r="J221" s="56" t="s">
        <v>702</v>
      </c>
      <c r="L221" s="51"/>
    </row>
    <row r="222" spans="2:12" s="40" customFormat="1" x14ac:dyDescent="0.25">
      <c r="B222" s="6" t="s">
        <v>166</v>
      </c>
      <c r="C222" s="7">
        <v>341761.8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155466.01209529725</v>
      </c>
      <c r="J222" s="56" t="s">
        <v>702</v>
      </c>
      <c r="L222" s="51"/>
    </row>
    <row r="223" spans="2:12" s="40" customFormat="1" x14ac:dyDescent="0.25">
      <c r="B223" s="6" t="s">
        <v>96</v>
      </c>
      <c r="C223" s="7">
        <v>491078.74000000133</v>
      </c>
      <c r="D223" s="7">
        <v>1771</v>
      </c>
      <c r="E223" s="7">
        <v>87687.299999999974</v>
      </c>
      <c r="F223" s="7">
        <v>1703</v>
      </c>
      <c r="G223" s="7">
        <v>68000</v>
      </c>
      <c r="H223" s="7">
        <v>68</v>
      </c>
      <c r="I223" s="7">
        <v>155687.29999999999</v>
      </c>
      <c r="J223" s="56">
        <v>0.96160361377752679</v>
      </c>
      <c r="L223" s="51"/>
    </row>
    <row r="224" spans="2:12" s="40" customFormat="1" x14ac:dyDescent="0.25">
      <c r="B224" s="6" t="s">
        <v>583</v>
      </c>
      <c r="C224" s="7">
        <v>335773.76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152742.07776715665</v>
      </c>
      <c r="J224" s="56" t="s">
        <v>702</v>
      </c>
      <c r="L224" s="51"/>
    </row>
    <row r="225" spans="2:12" s="40" customFormat="1" ht="38.25" x14ac:dyDescent="0.25">
      <c r="B225" s="6" t="s">
        <v>293</v>
      </c>
      <c r="C225" s="7">
        <v>334763.5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152282.51472242959</v>
      </c>
      <c r="J225" s="56" t="s">
        <v>702</v>
      </c>
      <c r="L225" s="51"/>
    </row>
    <row r="226" spans="2:12" s="40" customFormat="1" x14ac:dyDescent="0.25">
      <c r="B226" s="6" t="s">
        <v>167</v>
      </c>
      <c r="C226" s="7">
        <v>332883.48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151427.30149479737</v>
      </c>
      <c r="J226" s="56" t="s">
        <v>702</v>
      </c>
      <c r="L226" s="51"/>
    </row>
    <row r="227" spans="2:12" s="40" customFormat="1" x14ac:dyDescent="0.25">
      <c r="B227" s="6" t="s">
        <v>168</v>
      </c>
      <c r="C227" s="7">
        <v>329628.59999999998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149946.67020877084</v>
      </c>
      <c r="J227" s="56" t="s">
        <v>702</v>
      </c>
      <c r="L227" s="51"/>
    </row>
    <row r="228" spans="2:12" s="40" customFormat="1" x14ac:dyDescent="0.25">
      <c r="B228" s="6" t="s">
        <v>169</v>
      </c>
      <c r="C228" s="7">
        <v>325257.06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147958.07496344188</v>
      </c>
      <c r="J228" s="56" t="s">
        <v>702</v>
      </c>
      <c r="L228" s="51"/>
    </row>
    <row r="229" spans="2:12" s="40" customFormat="1" ht="25.5" x14ac:dyDescent="0.25">
      <c r="B229" s="6" t="s">
        <v>584</v>
      </c>
      <c r="C229" s="7">
        <v>328868.13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149600.7355893426</v>
      </c>
      <c r="J229" s="56" t="s">
        <v>702</v>
      </c>
      <c r="L229" s="51"/>
    </row>
    <row r="230" spans="2:12" s="40" customFormat="1" ht="25.5" x14ac:dyDescent="0.25">
      <c r="B230" s="6" t="s">
        <v>294</v>
      </c>
      <c r="C230" s="7">
        <v>267608.26000000013</v>
      </c>
      <c r="D230" s="7">
        <v>272</v>
      </c>
      <c r="E230" s="7">
        <v>60688.99</v>
      </c>
      <c r="F230" s="7">
        <v>182</v>
      </c>
      <c r="G230" s="7">
        <v>90000</v>
      </c>
      <c r="H230" s="7">
        <v>90</v>
      </c>
      <c r="I230" s="7">
        <v>150688.99</v>
      </c>
      <c r="J230" s="56">
        <v>0.66911764705882348</v>
      </c>
      <c r="L230" s="51"/>
    </row>
    <row r="231" spans="2:12" s="40" customFormat="1" x14ac:dyDescent="0.25">
      <c r="B231" s="6" t="s">
        <v>585</v>
      </c>
      <c r="C231" s="7">
        <v>165287.06</v>
      </c>
      <c r="D231" s="7">
        <v>542</v>
      </c>
      <c r="E231" s="7">
        <v>124766.30999999997</v>
      </c>
      <c r="F231" s="7">
        <v>518</v>
      </c>
      <c r="G231" s="7">
        <v>24000</v>
      </c>
      <c r="H231" s="7">
        <v>24</v>
      </c>
      <c r="I231" s="7">
        <v>148766.30999999997</v>
      </c>
      <c r="J231" s="56">
        <v>0.955719557195572</v>
      </c>
      <c r="L231" s="51"/>
    </row>
    <row r="232" spans="2:12" s="40" customFormat="1" ht="25.5" x14ac:dyDescent="0.25">
      <c r="B232" s="6" t="s">
        <v>339</v>
      </c>
      <c r="C232" s="7">
        <v>321541.34000000003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146267.80949063966</v>
      </c>
      <c r="J232" s="56" t="s">
        <v>702</v>
      </c>
      <c r="L232" s="51"/>
    </row>
    <row r="233" spans="2:12" s="40" customFormat="1" x14ac:dyDescent="0.25">
      <c r="B233" s="6" t="s">
        <v>170</v>
      </c>
      <c r="C233" s="7">
        <v>320455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145773.63797240792</v>
      </c>
      <c r="J233" s="56" t="s">
        <v>702</v>
      </c>
      <c r="L233" s="51"/>
    </row>
    <row r="234" spans="2:12" s="40" customFormat="1" ht="25.5" x14ac:dyDescent="0.25">
      <c r="B234" s="6" t="s">
        <v>586</v>
      </c>
      <c r="C234" s="7">
        <v>319753.56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145454.55585286114</v>
      </c>
      <c r="J234" s="56" t="s">
        <v>702</v>
      </c>
      <c r="L234" s="51"/>
    </row>
    <row r="235" spans="2:12" s="40" customFormat="1" x14ac:dyDescent="0.25">
      <c r="B235" s="6" t="s">
        <v>171</v>
      </c>
      <c r="C235" s="7">
        <v>319666.58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145414.98901498737</v>
      </c>
      <c r="J235" s="56" t="s">
        <v>702</v>
      </c>
      <c r="L235" s="51"/>
    </row>
    <row r="236" spans="2:12" s="40" customFormat="1" x14ac:dyDescent="0.25">
      <c r="B236" s="6" t="s">
        <v>587</v>
      </c>
      <c r="C236" s="7">
        <v>313593.74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142652.47952184681</v>
      </c>
      <c r="J236" s="56" t="s">
        <v>702</v>
      </c>
      <c r="L236" s="51"/>
    </row>
    <row r="237" spans="2:12" s="40" customFormat="1" x14ac:dyDescent="0.25">
      <c r="B237" s="6" t="s">
        <v>588</v>
      </c>
      <c r="C237" s="7">
        <v>512799.91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233270.5323138143</v>
      </c>
      <c r="J237" s="56" t="s">
        <v>702</v>
      </c>
      <c r="L237" s="51"/>
    </row>
    <row r="238" spans="2:12" s="40" customFormat="1" x14ac:dyDescent="0.25">
      <c r="B238" s="6" t="s">
        <v>589</v>
      </c>
      <c r="C238" s="7">
        <v>222877.99000000017</v>
      </c>
      <c r="D238" s="7">
        <v>640</v>
      </c>
      <c r="E238" s="7">
        <v>45560.499999999971</v>
      </c>
      <c r="F238" s="7">
        <v>615</v>
      </c>
      <c r="G238" s="7">
        <v>25000</v>
      </c>
      <c r="H238" s="7">
        <v>25</v>
      </c>
      <c r="I238" s="7">
        <v>70560.499999999971</v>
      </c>
      <c r="J238" s="56">
        <v>0.9609375</v>
      </c>
      <c r="L238" s="51"/>
    </row>
    <row r="239" spans="2:12" s="40" customFormat="1" x14ac:dyDescent="0.25">
      <c r="B239" s="6" t="s">
        <v>590</v>
      </c>
      <c r="C239" s="7">
        <v>249431.33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113465.26781731042</v>
      </c>
      <c r="J239" s="56" t="s">
        <v>702</v>
      </c>
      <c r="L239" s="51"/>
    </row>
    <row r="240" spans="2:12" s="40" customFormat="1" ht="25.5" x14ac:dyDescent="0.25">
      <c r="B240" s="6" t="s">
        <v>295</v>
      </c>
      <c r="C240" s="7">
        <v>785262.6399999999</v>
      </c>
      <c r="D240" s="7">
        <v>166</v>
      </c>
      <c r="E240" s="7">
        <v>10706.949999999997</v>
      </c>
      <c r="F240" s="7">
        <v>35</v>
      </c>
      <c r="G240" s="7">
        <v>131000</v>
      </c>
      <c r="H240" s="7">
        <v>131</v>
      </c>
      <c r="I240" s="7">
        <v>141706.95000000001</v>
      </c>
      <c r="J240" s="56">
        <v>0.21084337349397592</v>
      </c>
      <c r="L240" s="51"/>
    </row>
    <row r="241" spans="2:12" s="40" customFormat="1" x14ac:dyDescent="0.25">
      <c r="B241" s="6" t="s">
        <v>172</v>
      </c>
      <c r="C241" s="7">
        <v>377947.16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171926.58087575395</v>
      </c>
      <c r="J241" s="56" t="s">
        <v>702</v>
      </c>
      <c r="L241" s="51"/>
    </row>
    <row r="242" spans="2:12" s="40" customFormat="1" x14ac:dyDescent="0.25">
      <c r="B242" s="6" t="s">
        <v>173</v>
      </c>
      <c r="C242" s="7">
        <v>309217.21999999997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140661.61889536568</v>
      </c>
      <c r="J242" s="56" t="s">
        <v>702</v>
      </c>
      <c r="L242" s="51"/>
    </row>
    <row r="243" spans="2:12" s="40" customFormat="1" ht="25.5" x14ac:dyDescent="0.25">
      <c r="B243" s="6" t="s">
        <v>296</v>
      </c>
      <c r="C243" s="7">
        <v>261634.35999999996</v>
      </c>
      <c r="D243" s="7">
        <v>330</v>
      </c>
      <c r="E243" s="7">
        <v>68530.969999999972</v>
      </c>
      <c r="F243" s="7">
        <v>304</v>
      </c>
      <c r="G243" s="7">
        <v>26000</v>
      </c>
      <c r="H243" s="7">
        <v>26</v>
      </c>
      <c r="I243" s="7">
        <v>94530.969999999972</v>
      </c>
      <c r="J243" s="56">
        <v>0.92121212121212126</v>
      </c>
      <c r="L243" s="51"/>
    </row>
    <row r="244" spans="2:12" s="40" customFormat="1" x14ac:dyDescent="0.25">
      <c r="B244" s="6" t="s">
        <v>174</v>
      </c>
      <c r="C244" s="7">
        <v>296019.69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134658.11774746663</v>
      </c>
      <c r="J244" s="56" t="s">
        <v>702</v>
      </c>
      <c r="L244" s="51"/>
    </row>
    <row r="245" spans="2:12" s="40" customFormat="1" x14ac:dyDescent="0.25">
      <c r="B245" s="6" t="s">
        <v>175</v>
      </c>
      <c r="C245" s="7">
        <v>294074.77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133773.38178152667</v>
      </c>
      <c r="J245" s="56" t="s">
        <v>702</v>
      </c>
      <c r="L245" s="51"/>
    </row>
    <row r="246" spans="2:12" s="40" customFormat="1" x14ac:dyDescent="0.25">
      <c r="B246" s="6" t="s">
        <v>591</v>
      </c>
      <c r="C246" s="7">
        <v>263405.74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119822.16842494019</v>
      </c>
      <c r="J246" s="56" t="s">
        <v>702</v>
      </c>
      <c r="L246" s="51"/>
    </row>
    <row r="247" spans="2:12" s="40" customFormat="1" x14ac:dyDescent="0.25">
      <c r="B247" s="6" t="s">
        <v>592</v>
      </c>
      <c r="C247" s="7">
        <v>289090.18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131505.91265762196</v>
      </c>
      <c r="J247" s="56" t="s">
        <v>702</v>
      </c>
      <c r="L247" s="51"/>
    </row>
    <row r="248" spans="2:12" s="40" customFormat="1" x14ac:dyDescent="0.25">
      <c r="B248" s="6" t="s">
        <v>176</v>
      </c>
      <c r="C248" s="7">
        <v>218815.11999999988</v>
      </c>
      <c r="D248" s="7">
        <v>497</v>
      </c>
      <c r="E248" s="7">
        <v>53144.140000000007</v>
      </c>
      <c r="F248" s="7">
        <v>475</v>
      </c>
      <c r="G248" s="7">
        <v>22000</v>
      </c>
      <c r="H248" s="7">
        <v>22</v>
      </c>
      <c r="I248" s="7">
        <v>75144.140000000014</v>
      </c>
      <c r="J248" s="56">
        <v>0.95573440643863183</v>
      </c>
      <c r="L248" s="51"/>
    </row>
    <row r="249" spans="2:12" s="40" customFormat="1" x14ac:dyDescent="0.25">
      <c r="B249" s="6" t="s">
        <v>593</v>
      </c>
      <c r="C249" s="7">
        <v>426235.04000000091</v>
      </c>
      <c r="D249" s="7">
        <v>989</v>
      </c>
      <c r="E249" s="7">
        <v>43100.729999999981</v>
      </c>
      <c r="F249" s="7">
        <v>936</v>
      </c>
      <c r="G249" s="7">
        <v>53000</v>
      </c>
      <c r="H249" s="7">
        <v>53</v>
      </c>
      <c r="I249" s="7">
        <v>96100.729999999981</v>
      </c>
      <c r="J249" s="56">
        <v>0.94641051567239631</v>
      </c>
      <c r="L249" s="51"/>
    </row>
    <row r="250" spans="2:12" s="40" customFormat="1" ht="25.5" x14ac:dyDescent="0.25">
      <c r="B250" s="6" t="s">
        <v>594</v>
      </c>
      <c r="C250" s="7">
        <v>298935.17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135984.35739433061</v>
      </c>
      <c r="J250" s="56" t="s">
        <v>702</v>
      </c>
      <c r="L250" s="51"/>
    </row>
    <row r="251" spans="2:12" s="40" customFormat="1" ht="25.5" x14ac:dyDescent="0.25">
      <c r="B251" s="6" t="s">
        <v>595</v>
      </c>
      <c r="C251" s="7">
        <v>233070.89000000025</v>
      </c>
      <c r="D251" s="7">
        <v>4156</v>
      </c>
      <c r="E251" s="7">
        <v>102519.20000000008</v>
      </c>
      <c r="F251" s="7">
        <v>4133</v>
      </c>
      <c r="G251" s="7">
        <v>23000</v>
      </c>
      <c r="H251" s="7">
        <v>23</v>
      </c>
      <c r="I251" s="7">
        <v>125519.20000000008</v>
      </c>
      <c r="J251" s="56">
        <v>0.99446583253128007</v>
      </c>
      <c r="L251" s="51"/>
    </row>
    <row r="252" spans="2:12" s="40" customFormat="1" x14ac:dyDescent="0.25">
      <c r="B252" s="6" t="s">
        <v>596</v>
      </c>
      <c r="C252" s="7">
        <v>245712.43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111773.5557758207</v>
      </c>
      <c r="J252" s="56" t="s">
        <v>702</v>
      </c>
      <c r="L252" s="51"/>
    </row>
    <row r="253" spans="2:12" s="40" customFormat="1" x14ac:dyDescent="0.25">
      <c r="B253" s="6" t="s">
        <v>97</v>
      </c>
      <c r="C253" s="7">
        <v>220880.1200000002</v>
      </c>
      <c r="D253" s="7">
        <v>165</v>
      </c>
      <c r="E253" s="7">
        <v>33330.749999999985</v>
      </c>
      <c r="F253" s="7">
        <v>77</v>
      </c>
      <c r="G253" s="7">
        <v>88000</v>
      </c>
      <c r="H253" s="7">
        <v>88</v>
      </c>
      <c r="I253" s="7">
        <v>121330.74999999999</v>
      </c>
      <c r="J253" s="56">
        <v>0.46666666666666667</v>
      </c>
      <c r="L253" s="51"/>
    </row>
    <row r="254" spans="2:12" s="40" customFormat="1" x14ac:dyDescent="0.25">
      <c r="B254" s="6" t="s">
        <v>597</v>
      </c>
      <c r="C254" s="7">
        <v>330254.15999999997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150231.23483397567</v>
      </c>
      <c r="J254" s="56" t="s">
        <v>702</v>
      </c>
      <c r="L254" s="51"/>
    </row>
    <row r="255" spans="2:12" s="40" customFormat="1" x14ac:dyDescent="0.25">
      <c r="B255" s="6" t="s">
        <v>598</v>
      </c>
      <c r="C255" s="7">
        <v>263012.34999999998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119643.21696079712</v>
      </c>
      <c r="J255" s="56" t="s">
        <v>702</v>
      </c>
      <c r="L255" s="51"/>
    </row>
    <row r="256" spans="2:12" s="40" customFormat="1" x14ac:dyDescent="0.25">
      <c r="B256" s="6" t="s">
        <v>177</v>
      </c>
      <c r="C256" s="7">
        <v>261205.32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118821.20657860531</v>
      </c>
      <c r="J256" s="56" t="s">
        <v>702</v>
      </c>
      <c r="L256" s="51"/>
    </row>
    <row r="257" spans="2:12" s="40" customFormat="1" x14ac:dyDescent="0.25">
      <c r="B257" s="6" t="s">
        <v>178</v>
      </c>
      <c r="C257" s="7">
        <v>258150.76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117431.7000219749</v>
      </c>
      <c r="J257" s="56" t="s">
        <v>702</v>
      </c>
      <c r="L257" s="51"/>
    </row>
    <row r="258" spans="2:12" s="40" customFormat="1" x14ac:dyDescent="0.25">
      <c r="B258" s="6" t="s">
        <v>297</v>
      </c>
      <c r="C258" s="7">
        <v>254492.45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115767.55011783597</v>
      </c>
      <c r="J258" s="56" t="s">
        <v>702</v>
      </c>
      <c r="L258" s="51"/>
    </row>
    <row r="259" spans="2:12" s="40" customFormat="1" x14ac:dyDescent="0.25">
      <c r="B259" s="6" t="s">
        <v>179</v>
      </c>
      <c r="C259" s="7">
        <v>410805.92999999993</v>
      </c>
      <c r="D259" s="7">
        <v>49</v>
      </c>
      <c r="E259" s="7">
        <v>5982.6299999999992</v>
      </c>
      <c r="F259" s="7">
        <v>31</v>
      </c>
      <c r="G259" s="7">
        <v>18000</v>
      </c>
      <c r="H259" s="7">
        <v>18</v>
      </c>
      <c r="I259" s="7">
        <v>23982.629999999997</v>
      </c>
      <c r="J259" s="56">
        <v>0.63265306122448983</v>
      </c>
      <c r="L259" s="51"/>
    </row>
    <row r="260" spans="2:12" s="40" customFormat="1" x14ac:dyDescent="0.25">
      <c r="B260" s="6" t="s">
        <v>599</v>
      </c>
      <c r="C260" s="7">
        <v>246377.76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112076.21160753556</v>
      </c>
      <c r="J260" s="56" t="s">
        <v>702</v>
      </c>
      <c r="L260" s="51"/>
    </row>
    <row r="261" spans="2:12" s="40" customFormat="1" x14ac:dyDescent="0.25">
      <c r="B261" s="6" t="s">
        <v>98</v>
      </c>
      <c r="C261" s="7">
        <v>212935.36999999982</v>
      </c>
      <c r="D261" s="7">
        <v>900</v>
      </c>
      <c r="E261" s="7">
        <v>86279.170000000027</v>
      </c>
      <c r="F261" s="7">
        <v>873</v>
      </c>
      <c r="G261" s="7">
        <v>27000</v>
      </c>
      <c r="H261" s="7">
        <v>27</v>
      </c>
      <c r="I261" s="7">
        <v>113279.17000000003</v>
      </c>
      <c r="J261" s="56">
        <v>0.97</v>
      </c>
      <c r="L261" s="51"/>
    </row>
    <row r="262" spans="2:12" s="40" customFormat="1" x14ac:dyDescent="0.25">
      <c r="B262" s="6" t="s">
        <v>600</v>
      </c>
      <c r="C262" s="7">
        <v>277289.99999999959</v>
      </c>
      <c r="D262" s="7">
        <v>951</v>
      </c>
      <c r="E262" s="7">
        <v>64167.290000000146</v>
      </c>
      <c r="F262" s="7">
        <v>903</v>
      </c>
      <c r="G262" s="7">
        <v>48000</v>
      </c>
      <c r="H262" s="7">
        <v>48</v>
      </c>
      <c r="I262" s="7">
        <v>112167.29000000015</v>
      </c>
      <c r="J262" s="56">
        <v>0.94952681388012616</v>
      </c>
      <c r="L262" s="51"/>
    </row>
    <row r="263" spans="2:12" s="40" customFormat="1" x14ac:dyDescent="0.25">
      <c r="B263" s="6" t="s">
        <v>180</v>
      </c>
      <c r="C263" s="7">
        <v>272810.85000000015</v>
      </c>
      <c r="D263" s="7">
        <v>482</v>
      </c>
      <c r="E263" s="7">
        <v>42745.36000000003</v>
      </c>
      <c r="F263" s="7">
        <v>451</v>
      </c>
      <c r="G263" s="7">
        <v>31000</v>
      </c>
      <c r="H263" s="7">
        <v>31</v>
      </c>
      <c r="I263" s="7">
        <v>73745.36000000003</v>
      </c>
      <c r="J263" s="56">
        <v>0.93568464730290457</v>
      </c>
      <c r="L263" s="51"/>
    </row>
    <row r="264" spans="2:12" s="40" customFormat="1" ht="25.5" x14ac:dyDescent="0.25">
      <c r="B264" s="6" t="s">
        <v>298</v>
      </c>
      <c r="C264" s="7">
        <v>280061.17</v>
      </c>
      <c r="D264" s="7">
        <v>104</v>
      </c>
      <c r="E264" s="7">
        <v>15678.029999999999</v>
      </c>
      <c r="F264" s="7">
        <v>31</v>
      </c>
      <c r="G264" s="7">
        <v>73000</v>
      </c>
      <c r="H264" s="7">
        <v>73</v>
      </c>
      <c r="I264" s="7">
        <v>88678.03</v>
      </c>
      <c r="J264" s="56">
        <v>0.29807692307692307</v>
      </c>
      <c r="L264" s="51"/>
    </row>
    <row r="265" spans="2:12" s="40" customFormat="1" ht="25.5" x14ac:dyDescent="0.25">
      <c r="B265" s="6" t="s">
        <v>601</v>
      </c>
      <c r="C265" s="7">
        <v>820087.90000000177</v>
      </c>
      <c r="D265" s="7">
        <v>1905</v>
      </c>
      <c r="E265" s="7">
        <v>26096.279999999806</v>
      </c>
      <c r="F265" s="7">
        <v>1858</v>
      </c>
      <c r="G265" s="7">
        <v>47000</v>
      </c>
      <c r="H265" s="7">
        <v>47</v>
      </c>
      <c r="I265" s="7">
        <v>73096.27999999981</v>
      </c>
      <c r="J265" s="56">
        <v>0.97532808398950133</v>
      </c>
      <c r="L265" s="51"/>
    </row>
    <row r="266" spans="2:12" s="40" customFormat="1" x14ac:dyDescent="0.25">
      <c r="B266" s="6" t="s">
        <v>602</v>
      </c>
      <c r="C266" s="7">
        <v>233425.24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106184.16448294591</v>
      </c>
      <c r="J266" s="56" t="s">
        <v>702</v>
      </c>
      <c r="L266" s="51"/>
    </row>
    <row r="267" spans="2:12" s="40" customFormat="1" ht="25.5" x14ac:dyDescent="0.25">
      <c r="B267" s="6" t="s">
        <v>603</v>
      </c>
      <c r="C267" s="7">
        <v>228468.82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103929.50977411254</v>
      </c>
      <c r="J267" s="56" t="s">
        <v>702</v>
      </c>
      <c r="L267" s="51"/>
    </row>
    <row r="268" spans="2:12" s="40" customFormat="1" x14ac:dyDescent="0.25">
      <c r="B268" s="6" t="s">
        <v>604</v>
      </c>
      <c r="C268" s="7">
        <v>355652.08000000165</v>
      </c>
      <c r="D268" s="7">
        <v>1494</v>
      </c>
      <c r="E268" s="7">
        <v>77348.589999999807</v>
      </c>
      <c r="F268" s="7">
        <v>1468</v>
      </c>
      <c r="G268" s="7">
        <v>26000</v>
      </c>
      <c r="H268" s="7">
        <v>26</v>
      </c>
      <c r="I268" s="7">
        <v>103348.58999999981</v>
      </c>
      <c r="J268" s="56">
        <v>0.98259705488621152</v>
      </c>
      <c r="L268" s="51"/>
    </row>
    <row r="269" spans="2:12" s="40" customFormat="1" ht="25.5" x14ac:dyDescent="0.25">
      <c r="B269" s="6" t="s">
        <v>605</v>
      </c>
      <c r="C269" s="7">
        <v>113025.40999999997</v>
      </c>
      <c r="D269" s="7">
        <v>502</v>
      </c>
      <c r="E269" s="7">
        <v>96230.339999999982</v>
      </c>
      <c r="F269" s="7">
        <v>495</v>
      </c>
      <c r="G269" s="7">
        <v>7000</v>
      </c>
      <c r="H269" s="7">
        <v>7</v>
      </c>
      <c r="I269" s="7">
        <v>103230.33999999998</v>
      </c>
      <c r="J269" s="56">
        <v>0.98605577689243029</v>
      </c>
      <c r="L269" s="51"/>
    </row>
    <row r="270" spans="2:12" s="40" customFormat="1" x14ac:dyDescent="0.25">
      <c r="B270" s="6" t="s">
        <v>299</v>
      </c>
      <c r="C270" s="7">
        <v>223304.34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101580.20944228515</v>
      </c>
      <c r="J270" s="56" t="s">
        <v>702</v>
      </c>
      <c r="L270" s="51"/>
    </row>
    <row r="271" spans="2:12" s="40" customFormat="1" x14ac:dyDescent="0.25">
      <c r="B271" s="6" t="s">
        <v>606</v>
      </c>
      <c r="C271" s="7">
        <v>221740.33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100868.74784073353</v>
      </c>
      <c r="J271" s="56" t="s">
        <v>702</v>
      </c>
      <c r="L271" s="51"/>
    </row>
    <row r="272" spans="2:12" s="40" customFormat="1" x14ac:dyDescent="0.25">
      <c r="B272" s="6" t="s">
        <v>99</v>
      </c>
      <c r="C272" s="7">
        <v>188884.62999999875</v>
      </c>
      <c r="D272" s="7">
        <v>1375</v>
      </c>
      <c r="E272" s="7">
        <v>66759.530000000595</v>
      </c>
      <c r="F272" s="7">
        <v>1340</v>
      </c>
      <c r="G272" s="7">
        <v>35000</v>
      </c>
      <c r="H272" s="7">
        <v>35</v>
      </c>
      <c r="I272" s="7">
        <v>101759.5300000006</v>
      </c>
      <c r="J272" s="56">
        <v>0.97454545454545449</v>
      </c>
      <c r="L272" s="51"/>
    </row>
    <row r="273" spans="2:12" s="40" customFormat="1" x14ac:dyDescent="0.25">
      <c r="B273" s="6" t="s">
        <v>181</v>
      </c>
      <c r="C273" s="7">
        <v>217790.72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99072.086786069995</v>
      </c>
      <c r="J273" s="56" t="s">
        <v>702</v>
      </c>
      <c r="L273" s="51"/>
    </row>
    <row r="274" spans="2:12" s="40" customFormat="1" ht="25.5" x14ac:dyDescent="0.25">
      <c r="B274" s="6" t="s">
        <v>300</v>
      </c>
      <c r="C274" s="7">
        <v>207309.78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94304.351056652362</v>
      </c>
      <c r="J274" s="56" t="s">
        <v>702</v>
      </c>
      <c r="L274" s="51"/>
    </row>
    <row r="275" spans="2:12" s="40" customFormat="1" x14ac:dyDescent="0.25">
      <c r="B275" s="6" t="s">
        <v>40</v>
      </c>
      <c r="C275" s="7">
        <v>212063.91000000015</v>
      </c>
      <c r="D275" s="7">
        <v>490</v>
      </c>
      <c r="E275" s="7">
        <v>51137.420000000027</v>
      </c>
      <c r="F275" s="7">
        <v>442</v>
      </c>
      <c r="G275" s="7">
        <v>48000</v>
      </c>
      <c r="H275" s="7">
        <v>48</v>
      </c>
      <c r="I275" s="7">
        <v>99137.420000000027</v>
      </c>
      <c r="J275" s="56">
        <v>0.90204081632653066</v>
      </c>
      <c r="L275" s="51"/>
    </row>
    <row r="276" spans="2:12" s="40" customFormat="1" x14ac:dyDescent="0.25">
      <c r="B276" s="6" t="s">
        <v>182</v>
      </c>
      <c r="C276" s="7">
        <v>261164.49000000025</v>
      </c>
      <c r="D276" s="7">
        <v>916</v>
      </c>
      <c r="E276" s="7">
        <v>71106.029999999941</v>
      </c>
      <c r="F276" s="7">
        <v>862</v>
      </c>
      <c r="G276" s="7">
        <v>54000</v>
      </c>
      <c r="H276" s="7">
        <v>54</v>
      </c>
      <c r="I276" s="7">
        <v>125106.02999999994</v>
      </c>
      <c r="J276" s="56">
        <v>0.94104803493449785</v>
      </c>
      <c r="L276" s="51"/>
    </row>
    <row r="277" spans="2:12" s="40" customFormat="1" x14ac:dyDescent="0.25">
      <c r="B277" s="6" t="s">
        <v>100</v>
      </c>
      <c r="C277" s="7">
        <v>353389.07000000059</v>
      </c>
      <c r="D277" s="7">
        <v>839</v>
      </c>
      <c r="E277" s="7">
        <v>85068.969999999958</v>
      </c>
      <c r="F277" s="7">
        <v>784</v>
      </c>
      <c r="G277" s="7">
        <v>55000</v>
      </c>
      <c r="H277" s="7">
        <v>55</v>
      </c>
      <c r="I277" s="7">
        <v>140068.96999999997</v>
      </c>
      <c r="J277" s="56">
        <v>0.93444576877234808</v>
      </c>
      <c r="L277" s="51"/>
    </row>
    <row r="278" spans="2:12" s="40" customFormat="1" x14ac:dyDescent="0.25">
      <c r="B278" s="6" t="s">
        <v>607</v>
      </c>
      <c r="C278" s="7">
        <v>207278.1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94289.939957275026</v>
      </c>
      <c r="J278" s="56" t="s">
        <v>702</v>
      </c>
      <c r="L278" s="51"/>
    </row>
    <row r="279" spans="2:12" s="40" customFormat="1" x14ac:dyDescent="0.25">
      <c r="B279" s="6" t="s">
        <v>183</v>
      </c>
      <c r="C279" s="7">
        <v>237200.23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107901.39163062487</v>
      </c>
      <c r="J279" s="56" t="s">
        <v>702</v>
      </c>
      <c r="L279" s="51"/>
    </row>
    <row r="280" spans="2:12" s="40" customFormat="1" x14ac:dyDescent="0.25">
      <c r="B280" s="6" t="s">
        <v>184</v>
      </c>
      <c r="C280" s="7">
        <v>290718.81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132246.76962665349</v>
      </c>
      <c r="J280" s="56" t="s">
        <v>702</v>
      </c>
      <c r="L280" s="51"/>
    </row>
    <row r="281" spans="2:12" s="40" customFormat="1" x14ac:dyDescent="0.25">
      <c r="B281" s="6" t="s">
        <v>101</v>
      </c>
      <c r="C281" s="7">
        <v>240238.80000000045</v>
      </c>
      <c r="D281" s="7">
        <v>1469</v>
      </c>
      <c r="E281" s="7">
        <v>70043.309999999619</v>
      </c>
      <c r="F281" s="7">
        <v>1444</v>
      </c>
      <c r="G281" s="7">
        <v>25000</v>
      </c>
      <c r="H281" s="7">
        <v>25</v>
      </c>
      <c r="I281" s="7">
        <v>95043.309999999619</v>
      </c>
      <c r="J281" s="56">
        <v>0.98298162014976176</v>
      </c>
      <c r="L281" s="51"/>
    </row>
    <row r="282" spans="2:12" s="40" customFormat="1" x14ac:dyDescent="0.25">
      <c r="B282" s="6" t="s">
        <v>558</v>
      </c>
      <c r="C282" s="7">
        <v>218316.74999999994</v>
      </c>
      <c r="D282" s="7">
        <v>288</v>
      </c>
      <c r="E282" s="7">
        <v>44948.27</v>
      </c>
      <c r="F282" s="7">
        <v>238</v>
      </c>
      <c r="G282" s="7">
        <v>50000</v>
      </c>
      <c r="H282" s="7">
        <v>50</v>
      </c>
      <c r="I282" s="7">
        <v>94948.26999999999</v>
      </c>
      <c r="J282" s="56">
        <v>0.82638888888888884</v>
      </c>
      <c r="L282" s="51"/>
    </row>
    <row r="283" spans="2:12" s="40" customFormat="1" x14ac:dyDescent="0.25">
      <c r="B283" s="6" t="s">
        <v>301</v>
      </c>
      <c r="C283" s="7">
        <v>275286.56999999989</v>
      </c>
      <c r="D283" s="7">
        <v>662</v>
      </c>
      <c r="E283" s="7">
        <v>62139.950000000033</v>
      </c>
      <c r="F283" s="7">
        <v>604</v>
      </c>
      <c r="G283" s="7">
        <v>58000</v>
      </c>
      <c r="H283" s="7">
        <v>58</v>
      </c>
      <c r="I283" s="7">
        <v>120139.95000000004</v>
      </c>
      <c r="J283" s="56">
        <v>0.91238670694864044</v>
      </c>
      <c r="L283" s="51"/>
    </row>
    <row r="284" spans="2:12" s="40" customFormat="1" x14ac:dyDescent="0.25">
      <c r="B284" s="6" t="s">
        <v>608</v>
      </c>
      <c r="C284" s="7">
        <v>200718.17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91305.855262249708</v>
      </c>
      <c r="J284" s="56" t="s">
        <v>702</v>
      </c>
      <c r="L284" s="51"/>
    </row>
    <row r="285" spans="2:12" s="40" customFormat="1" ht="25.5" x14ac:dyDescent="0.25">
      <c r="B285" s="6" t="s">
        <v>302</v>
      </c>
      <c r="C285" s="7">
        <v>169482.09999999928</v>
      </c>
      <c r="D285" s="7">
        <v>763</v>
      </c>
      <c r="E285" s="7">
        <v>84316.62000000001</v>
      </c>
      <c r="F285" s="7">
        <v>755</v>
      </c>
      <c r="G285" s="7">
        <v>8000</v>
      </c>
      <c r="H285" s="7">
        <v>8</v>
      </c>
      <c r="I285" s="7">
        <v>92316.62000000001</v>
      </c>
      <c r="J285" s="56">
        <v>0.98951507208387945</v>
      </c>
      <c r="L285" s="51"/>
    </row>
    <row r="286" spans="2:12" s="40" customFormat="1" x14ac:dyDescent="0.25">
      <c r="B286" s="6" t="s">
        <v>609</v>
      </c>
      <c r="C286" s="7">
        <v>328660.9300000004</v>
      </c>
      <c r="D286" s="7">
        <v>140</v>
      </c>
      <c r="E286" s="7">
        <v>25194.459999999985</v>
      </c>
      <c r="F286" s="7">
        <v>73</v>
      </c>
      <c r="G286" s="7">
        <v>67000</v>
      </c>
      <c r="H286" s="7">
        <v>67</v>
      </c>
      <c r="I286" s="7">
        <v>92194.459999999992</v>
      </c>
      <c r="J286" s="56">
        <v>0.52142857142857146</v>
      </c>
      <c r="L286" s="51"/>
    </row>
    <row r="287" spans="2:12" s="40" customFormat="1" ht="25.5" x14ac:dyDescent="0.25">
      <c r="B287" s="6" t="s">
        <v>610</v>
      </c>
      <c r="C287" s="7">
        <v>245927.83999999979</v>
      </c>
      <c r="D287" s="7">
        <v>1027</v>
      </c>
      <c r="E287" s="7">
        <v>21558.129999999997</v>
      </c>
      <c r="F287" s="7">
        <v>1007</v>
      </c>
      <c r="G287" s="7">
        <v>20000</v>
      </c>
      <c r="H287" s="7">
        <v>20</v>
      </c>
      <c r="I287" s="7">
        <v>41558.129999999997</v>
      </c>
      <c r="J287" s="56">
        <v>0.98052580331061345</v>
      </c>
      <c r="L287" s="51"/>
    </row>
    <row r="288" spans="2:12" s="40" customFormat="1" ht="25.5" x14ac:dyDescent="0.25">
      <c r="B288" s="6" t="s">
        <v>611</v>
      </c>
      <c r="C288" s="7">
        <v>280565.86999999953</v>
      </c>
      <c r="D288" s="7">
        <v>590</v>
      </c>
      <c r="E288" s="7">
        <v>70573.770000000062</v>
      </c>
      <c r="F288" s="7">
        <v>569</v>
      </c>
      <c r="G288" s="7">
        <v>21000</v>
      </c>
      <c r="H288" s="7">
        <v>21</v>
      </c>
      <c r="I288" s="7">
        <v>91573.770000000062</v>
      </c>
      <c r="J288" s="56">
        <v>0.96440677966101696</v>
      </c>
      <c r="L288" s="51"/>
    </row>
    <row r="289" spans="2:12" s="40" customFormat="1" x14ac:dyDescent="0.25">
      <c r="B289" s="6" t="s">
        <v>185</v>
      </c>
      <c r="C289" s="7">
        <v>193702.89000000016</v>
      </c>
      <c r="D289" s="7">
        <v>462</v>
      </c>
      <c r="E289" s="7">
        <v>52774.9</v>
      </c>
      <c r="F289" s="7">
        <v>444</v>
      </c>
      <c r="G289" s="7">
        <v>18000</v>
      </c>
      <c r="H289" s="7">
        <v>18</v>
      </c>
      <c r="I289" s="7">
        <v>70774.899999999994</v>
      </c>
      <c r="J289" s="56">
        <v>0.96103896103896103</v>
      </c>
      <c r="L289" s="51"/>
    </row>
    <row r="290" spans="2:12" s="40" customFormat="1" x14ac:dyDescent="0.25">
      <c r="B290" s="6" t="s">
        <v>186</v>
      </c>
      <c r="C290" s="7">
        <v>180526.28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82120.64903098889</v>
      </c>
      <c r="J290" s="56" t="s">
        <v>702</v>
      </c>
      <c r="L290" s="51"/>
    </row>
    <row r="291" spans="2:12" s="40" customFormat="1" ht="25.5" x14ac:dyDescent="0.25">
      <c r="B291" s="6" t="s">
        <v>303</v>
      </c>
      <c r="C291" s="7">
        <v>224592.13000000006</v>
      </c>
      <c r="D291" s="7">
        <v>134</v>
      </c>
      <c r="E291" s="7">
        <v>20572.520000000004</v>
      </c>
      <c r="F291" s="7">
        <v>67</v>
      </c>
      <c r="G291" s="7">
        <v>67000</v>
      </c>
      <c r="H291" s="7">
        <v>67</v>
      </c>
      <c r="I291" s="7">
        <v>87572.52</v>
      </c>
      <c r="J291" s="56">
        <v>0.5</v>
      </c>
      <c r="L291" s="51"/>
    </row>
    <row r="292" spans="2:12" s="40" customFormat="1" x14ac:dyDescent="0.25">
      <c r="B292" s="6" t="s">
        <v>612</v>
      </c>
      <c r="C292" s="7">
        <v>190059.2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86457.134431122846</v>
      </c>
      <c r="J292" s="56" t="s">
        <v>702</v>
      </c>
      <c r="L292" s="51"/>
    </row>
    <row r="293" spans="2:12" s="40" customFormat="1" x14ac:dyDescent="0.25">
      <c r="B293" s="6" t="s">
        <v>102</v>
      </c>
      <c r="C293" s="7">
        <v>813940.24000000057</v>
      </c>
      <c r="D293" s="7">
        <v>917</v>
      </c>
      <c r="E293" s="7">
        <v>67401.169999999969</v>
      </c>
      <c r="F293" s="7">
        <v>897</v>
      </c>
      <c r="G293" s="7">
        <v>20000</v>
      </c>
      <c r="H293" s="7">
        <v>20</v>
      </c>
      <c r="I293" s="7">
        <v>87401.169999999969</v>
      </c>
      <c r="J293" s="56">
        <v>0.97818974918211554</v>
      </c>
      <c r="L293" s="51"/>
    </row>
    <row r="294" spans="2:12" s="40" customFormat="1" x14ac:dyDescent="0.25">
      <c r="B294" s="6" t="s">
        <v>187</v>
      </c>
      <c r="C294" s="7">
        <v>189826.77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86351.402997149504</v>
      </c>
      <c r="J294" s="56" t="s">
        <v>702</v>
      </c>
      <c r="L294" s="51"/>
    </row>
    <row r="295" spans="2:12" s="40" customFormat="1" x14ac:dyDescent="0.25">
      <c r="B295" s="6" t="s">
        <v>613</v>
      </c>
      <c r="C295" s="7">
        <v>102255.65000000008</v>
      </c>
      <c r="D295" s="7">
        <v>388</v>
      </c>
      <c r="E295" s="7">
        <v>64754.099999999991</v>
      </c>
      <c r="F295" s="7">
        <v>367</v>
      </c>
      <c r="G295" s="7">
        <v>21000</v>
      </c>
      <c r="H295" s="7">
        <v>21</v>
      </c>
      <c r="I295" s="7">
        <v>85754.099999999991</v>
      </c>
      <c r="J295" s="56">
        <v>0.94587628865979378</v>
      </c>
      <c r="L295" s="51"/>
    </row>
    <row r="296" spans="2:12" s="40" customFormat="1" x14ac:dyDescent="0.25">
      <c r="B296" s="6" t="s">
        <v>614</v>
      </c>
      <c r="C296" s="7">
        <v>176345.4899999999</v>
      </c>
      <c r="D296" s="7">
        <v>304</v>
      </c>
      <c r="E296" s="7">
        <v>41623.309999999961</v>
      </c>
      <c r="F296" s="7">
        <v>216</v>
      </c>
      <c r="G296" s="7">
        <v>88000</v>
      </c>
      <c r="H296" s="7">
        <v>88</v>
      </c>
      <c r="I296" s="7">
        <v>129623.30999999997</v>
      </c>
      <c r="J296" s="56">
        <v>0.71052631578947367</v>
      </c>
      <c r="L296" s="51"/>
    </row>
    <row r="297" spans="2:12" s="40" customFormat="1" x14ac:dyDescent="0.25">
      <c r="B297" s="6" t="s">
        <v>188</v>
      </c>
      <c r="C297" s="7">
        <v>235197.44999999992</v>
      </c>
      <c r="D297" s="7">
        <v>523</v>
      </c>
      <c r="E297" s="7">
        <v>80872.080000000016</v>
      </c>
      <c r="F297" s="7">
        <v>487</v>
      </c>
      <c r="G297" s="7">
        <v>36000</v>
      </c>
      <c r="H297" s="7">
        <v>36</v>
      </c>
      <c r="I297" s="7">
        <v>116872.08000000002</v>
      </c>
      <c r="J297" s="56">
        <v>0.93116634799235176</v>
      </c>
      <c r="L297" s="51"/>
    </row>
    <row r="298" spans="2:12" s="40" customFormat="1" x14ac:dyDescent="0.25">
      <c r="B298" s="6" t="s">
        <v>615</v>
      </c>
      <c r="C298" s="7">
        <v>242257.61999999988</v>
      </c>
      <c r="D298" s="7">
        <v>164</v>
      </c>
      <c r="E298" s="7">
        <v>32551.55</v>
      </c>
      <c r="F298" s="7">
        <v>101</v>
      </c>
      <c r="G298" s="7">
        <v>63000</v>
      </c>
      <c r="H298" s="7">
        <v>63</v>
      </c>
      <c r="I298" s="7">
        <v>95551.55</v>
      </c>
      <c r="J298" s="56">
        <v>0.61585365853658536</v>
      </c>
      <c r="L298" s="51"/>
    </row>
    <row r="299" spans="2:12" s="40" customFormat="1" ht="38.25" x14ac:dyDescent="0.25">
      <c r="B299" s="6" t="s">
        <v>616</v>
      </c>
      <c r="C299" s="7">
        <v>185246.54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84267.87554446391</v>
      </c>
      <c r="J299" s="56" t="s">
        <v>702</v>
      </c>
      <c r="L299" s="51"/>
    </row>
    <row r="300" spans="2:12" s="40" customFormat="1" x14ac:dyDescent="0.25">
      <c r="B300" s="6" t="s">
        <v>617</v>
      </c>
      <c r="C300" s="7">
        <v>249191.64999999988</v>
      </c>
      <c r="D300" s="7">
        <v>860</v>
      </c>
      <c r="E300" s="7">
        <v>112011.28000000001</v>
      </c>
      <c r="F300" s="7">
        <v>817</v>
      </c>
      <c r="G300" s="7">
        <v>43000</v>
      </c>
      <c r="H300" s="7">
        <v>43</v>
      </c>
      <c r="I300" s="7">
        <v>155011.28000000003</v>
      </c>
      <c r="J300" s="56">
        <v>0.95</v>
      </c>
      <c r="L300" s="51"/>
    </row>
    <row r="301" spans="2:12" s="40" customFormat="1" x14ac:dyDescent="0.25">
      <c r="B301" s="6" t="s">
        <v>189</v>
      </c>
      <c r="C301" s="7">
        <v>354520.55999999959</v>
      </c>
      <c r="D301" s="7">
        <v>1305</v>
      </c>
      <c r="E301" s="7">
        <v>30423.409999999982</v>
      </c>
      <c r="F301" s="7">
        <v>1246</v>
      </c>
      <c r="G301" s="7">
        <v>59000</v>
      </c>
      <c r="H301" s="7">
        <v>59</v>
      </c>
      <c r="I301" s="7">
        <v>89423.409999999974</v>
      </c>
      <c r="J301" s="56">
        <v>0.95478927203065134</v>
      </c>
      <c r="L301" s="51"/>
    </row>
    <row r="302" spans="2:12" s="40" customFormat="1" x14ac:dyDescent="0.25">
      <c r="B302" s="6" t="s">
        <v>618</v>
      </c>
      <c r="C302" s="7">
        <v>194856.21999999997</v>
      </c>
      <c r="D302" s="7">
        <v>107</v>
      </c>
      <c r="E302" s="7">
        <v>18826.34</v>
      </c>
      <c r="F302" s="7">
        <v>43</v>
      </c>
      <c r="G302" s="7">
        <v>64000</v>
      </c>
      <c r="H302" s="7">
        <v>64</v>
      </c>
      <c r="I302" s="7">
        <v>82826.34</v>
      </c>
      <c r="J302" s="56">
        <v>0.40186915887850466</v>
      </c>
      <c r="L302" s="51"/>
    </row>
    <row r="303" spans="2:12" s="40" customFormat="1" x14ac:dyDescent="0.25">
      <c r="B303" s="6" t="s">
        <v>619</v>
      </c>
      <c r="C303" s="7">
        <v>156028.9000000004</v>
      </c>
      <c r="D303" s="7">
        <v>930</v>
      </c>
      <c r="E303" s="7">
        <v>49448.520000000048</v>
      </c>
      <c r="F303" s="7">
        <v>897</v>
      </c>
      <c r="G303" s="7">
        <v>33000</v>
      </c>
      <c r="H303" s="7">
        <v>33</v>
      </c>
      <c r="I303" s="7">
        <v>82448.520000000048</v>
      </c>
      <c r="J303" s="56">
        <v>0.96451612903225803</v>
      </c>
      <c r="L303" s="51"/>
    </row>
    <row r="304" spans="2:12" s="40" customFormat="1" x14ac:dyDescent="0.25">
      <c r="B304" s="6" t="s">
        <v>190</v>
      </c>
      <c r="C304" s="7">
        <v>96290.19</v>
      </c>
      <c r="D304" s="7">
        <v>516</v>
      </c>
      <c r="E304" s="7">
        <v>45834.020000000011</v>
      </c>
      <c r="F304" s="7">
        <v>501</v>
      </c>
      <c r="G304" s="7">
        <v>15000</v>
      </c>
      <c r="H304" s="7">
        <v>15</v>
      </c>
      <c r="I304" s="7">
        <v>60834.020000000011</v>
      </c>
      <c r="J304" s="56">
        <v>0.97093023255813948</v>
      </c>
      <c r="L304" s="51"/>
    </row>
    <row r="305" spans="2:12" s="40" customFormat="1" x14ac:dyDescent="0.25">
      <c r="B305" s="6" t="s">
        <v>191</v>
      </c>
      <c r="C305" s="7">
        <v>172962.09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78679.730666118601</v>
      </c>
      <c r="J305" s="56" t="s">
        <v>702</v>
      </c>
      <c r="L305" s="51"/>
    </row>
    <row r="306" spans="2:12" s="40" customFormat="1" x14ac:dyDescent="0.25">
      <c r="B306" s="6" t="s">
        <v>620</v>
      </c>
      <c r="C306" s="7">
        <v>234141.94999999975</v>
      </c>
      <c r="D306" s="7">
        <v>906</v>
      </c>
      <c r="E306" s="7">
        <v>50300.879999999954</v>
      </c>
      <c r="F306" s="7">
        <v>865</v>
      </c>
      <c r="G306" s="7">
        <v>41000</v>
      </c>
      <c r="H306" s="7">
        <v>41</v>
      </c>
      <c r="I306" s="7">
        <v>91300.879999999946</v>
      </c>
      <c r="J306" s="56">
        <v>0.95474613686534215</v>
      </c>
      <c r="L306" s="51"/>
    </row>
    <row r="307" spans="2:12" s="40" customFormat="1" x14ac:dyDescent="0.25">
      <c r="B307" s="6" t="s">
        <v>192</v>
      </c>
      <c r="C307" s="7">
        <v>168577.21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76685.067110635136</v>
      </c>
      <c r="J307" s="56" t="s">
        <v>702</v>
      </c>
      <c r="L307" s="51"/>
    </row>
    <row r="308" spans="2:12" s="40" customFormat="1" ht="38.25" x14ac:dyDescent="0.25">
      <c r="B308" s="6" t="s">
        <v>304</v>
      </c>
      <c r="C308" s="7">
        <v>198316.08000000013</v>
      </c>
      <c r="D308" s="7">
        <v>165</v>
      </c>
      <c r="E308" s="7">
        <v>18452.369999999984</v>
      </c>
      <c r="F308" s="7">
        <v>106</v>
      </c>
      <c r="G308" s="7">
        <v>59000</v>
      </c>
      <c r="H308" s="7">
        <v>59</v>
      </c>
      <c r="I308" s="7">
        <v>77452.369999999981</v>
      </c>
      <c r="J308" s="56">
        <v>0.64242424242424245</v>
      </c>
      <c r="L308" s="51"/>
    </row>
    <row r="309" spans="2:12" s="40" customFormat="1" ht="25.5" x14ac:dyDescent="0.25">
      <c r="B309" s="6" t="s">
        <v>305</v>
      </c>
      <c r="C309" s="7">
        <v>308244.34999999963</v>
      </c>
      <c r="D309" s="7">
        <v>759</v>
      </c>
      <c r="E309" s="7">
        <v>50874.860000000022</v>
      </c>
      <c r="F309" s="7">
        <v>733</v>
      </c>
      <c r="G309" s="7">
        <v>26000</v>
      </c>
      <c r="H309" s="7">
        <v>26</v>
      </c>
      <c r="I309" s="7">
        <v>76874.860000000015</v>
      </c>
      <c r="J309" s="56">
        <v>0.96574440052700927</v>
      </c>
      <c r="L309" s="51"/>
    </row>
    <row r="310" spans="2:12" s="40" customFormat="1" ht="25.5" x14ac:dyDescent="0.25">
      <c r="B310" s="6" t="s">
        <v>306</v>
      </c>
      <c r="C310" s="7">
        <v>213603.7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97167.428916281016</v>
      </c>
      <c r="J310" s="56" t="s">
        <v>702</v>
      </c>
      <c r="L310" s="51"/>
    </row>
    <row r="311" spans="2:12" s="40" customFormat="1" x14ac:dyDescent="0.25">
      <c r="B311" s="6" t="s">
        <v>193</v>
      </c>
      <c r="C311" s="7">
        <v>163763.39000000001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74495.280544832349</v>
      </c>
      <c r="J311" s="56" t="s">
        <v>702</v>
      </c>
      <c r="L311" s="51"/>
    </row>
    <row r="312" spans="2:12" s="40" customFormat="1" x14ac:dyDescent="0.25">
      <c r="B312" s="6" t="s">
        <v>621</v>
      </c>
      <c r="C312" s="7">
        <v>187382.86000000132</v>
      </c>
      <c r="D312" s="7">
        <v>980</v>
      </c>
      <c r="E312" s="7">
        <v>44944.139999999643</v>
      </c>
      <c r="F312" s="7">
        <v>950</v>
      </c>
      <c r="G312" s="7">
        <v>30000</v>
      </c>
      <c r="H312" s="7">
        <v>30</v>
      </c>
      <c r="I312" s="7">
        <v>74944.139999999636</v>
      </c>
      <c r="J312" s="56">
        <v>0.96938775510204078</v>
      </c>
      <c r="L312" s="51"/>
    </row>
    <row r="313" spans="2:12" s="40" customFormat="1" x14ac:dyDescent="0.25">
      <c r="B313" s="6" t="s">
        <v>622</v>
      </c>
      <c r="C313" s="7">
        <v>141775.42999999996</v>
      </c>
      <c r="D313" s="7">
        <v>439</v>
      </c>
      <c r="E313" s="7">
        <v>44361.900000000009</v>
      </c>
      <c r="F313" s="7">
        <v>390</v>
      </c>
      <c r="G313" s="7">
        <v>49000</v>
      </c>
      <c r="H313" s="7">
        <v>49</v>
      </c>
      <c r="I313" s="7">
        <v>93361.900000000009</v>
      </c>
      <c r="J313" s="56">
        <v>0.88838268792710706</v>
      </c>
      <c r="L313" s="51"/>
    </row>
    <row r="314" spans="2:12" s="40" customFormat="1" x14ac:dyDescent="0.25">
      <c r="B314" s="6" t="s">
        <v>623</v>
      </c>
      <c r="C314" s="7">
        <v>306260.4300000004</v>
      </c>
      <c r="D314" s="7">
        <v>678</v>
      </c>
      <c r="E314" s="7">
        <v>30848.419999999984</v>
      </c>
      <c r="F314" s="7">
        <v>636</v>
      </c>
      <c r="G314" s="7">
        <v>42000</v>
      </c>
      <c r="H314" s="7">
        <v>42</v>
      </c>
      <c r="I314" s="7">
        <v>72848.419999999984</v>
      </c>
      <c r="J314" s="56">
        <v>0.93805309734513276</v>
      </c>
      <c r="L314" s="51"/>
    </row>
    <row r="315" spans="2:12" s="40" customFormat="1" ht="25.5" x14ac:dyDescent="0.25">
      <c r="B315" s="6" t="s">
        <v>624</v>
      </c>
      <c r="C315" s="7">
        <v>484273.98</v>
      </c>
      <c r="D315" s="7">
        <v>488</v>
      </c>
      <c r="E315" s="7">
        <v>55292.830000000024</v>
      </c>
      <c r="F315" s="7">
        <v>463</v>
      </c>
      <c r="G315" s="7">
        <v>25000</v>
      </c>
      <c r="H315" s="7">
        <v>25</v>
      </c>
      <c r="I315" s="7">
        <v>80292.830000000016</v>
      </c>
      <c r="J315" s="56">
        <v>0.94877049180327866</v>
      </c>
      <c r="L315" s="51"/>
    </row>
    <row r="316" spans="2:12" s="40" customFormat="1" x14ac:dyDescent="0.25">
      <c r="B316" s="6" t="s">
        <v>625</v>
      </c>
      <c r="C316" s="7">
        <v>224419.27999999991</v>
      </c>
      <c r="D316" s="7">
        <v>571</v>
      </c>
      <c r="E316" s="7">
        <v>85497.269999999975</v>
      </c>
      <c r="F316" s="7">
        <v>535</v>
      </c>
      <c r="G316" s="7">
        <v>36000</v>
      </c>
      <c r="H316" s="7">
        <v>36</v>
      </c>
      <c r="I316" s="7">
        <v>121497.26999999997</v>
      </c>
      <c r="J316" s="56">
        <v>0.9369527145359019</v>
      </c>
      <c r="L316" s="51"/>
    </row>
    <row r="317" spans="2:12" s="40" customFormat="1" x14ac:dyDescent="0.25">
      <c r="B317" s="6" t="s">
        <v>626</v>
      </c>
      <c r="C317" s="7">
        <v>295778.53000000003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134548.41507303988</v>
      </c>
      <c r="J317" s="56" t="s">
        <v>702</v>
      </c>
      <c r="L317" s="51"/>
    </row>
    <row r="318" spans="2:12" s="40" customFormat="1" x14ac:dyDescent="0.25">
      <c r="B318" s="6" t="s">
        <v>627</v>
      </c>
      <c r="C318" s="7">
        <v>150558.64000000001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68488.495049158533</v>
      </c>
      <c r="J318" s="56" t="s">
        <v>702</v>
      </c>
      <c r="L318" s="51"/>
    </row>
    <row r="319" spans="2:12" s="40" customFormat="1" x14ac:dyDescent="0.25">
      <c r="B319" s="6" t="s">
        <v>78</v>
      </c>
      <c r="C319" s="7">
        <v>152896.98999999993</v>
      </c>
      <c r="D319" s="7">
        <v>680</v>
      </c>
      <c r="E319" s="7">
        <v>29350.690000000013</v>
      </c>
      <c r="F319" s="7">
        <v>658</v>
      </c>
      <c r="G319" s="7">
        <v>22000</v>
      </c>
      <c r="H319" s="7">
        <v>22</v>
      </c>
      <c r="I319" s="7">
        <v>51350.690000000017</v>
      </c>
      <c r="J319" s="56">
        <v>0.96764705882352942</v>
      </c>
      <c r="L319" s="51"/>
    </row>
    <row r="320" spans="2:12" s="40" customFormat="1" x14ac:dyDescent="0.25">
      <c r="B320" s="6" t="s">
        <v>194</v>
      </c>
      <c r="C320" s="7">
        <v>159667.62999999998</v>
      </c>
      <c r="D320" s="7">
        <v>26</v>
      </c>
      <c r="E320" s="7">
        <v>3291.25</v>
      </c>
      <c r="F320" s="7">
        <v>7</v>
      </c>
      <c r="G320" s="7">
        <v>19000</v>
      </c>
      <c r="H320" s="7">
        <v>19</v>
      </c>
      <c r="I320" s="7">
        <v>22291.25</v>
      </c>
      <c r="J320" s="56">
        <v>0.26923076923076922</v>
      </c>
      <c r="L320" s="51"/>
    </row>
    <row r="321" spans="2:12" s="40" customFormat="1" x14ac:dyDescent="0.25">
      <c r="B321" s="6" t="s">
        <v>195</v>
      </c>
      <c r="C321" s="7">
        <v>140768.97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64035.21514886256</v>
      </c>
      <c r="J321" s="56" t="s">
        <v>702</v>
      </c>
      <c r="L321" s="51"/>
    </row>
    <row r="322" spans="2:12" s="40" customFormat="1" x14ac:dyDescent="0.25">
      <c r="B322" s="6" t="s">
        <v>628</v>
      </c>
      <c r="C322" s="7">
        <v>226994.42000000007</v>
      </c>
      <c r="D322" s="7">
        <v>780</v>
      </c>
      <c r="E322" s="7">
        <v>52913.78999999995</v>
      </c>
      <c r="F322" s="7">
        <v>746</v>
      </c>
      <c r="G322" s="7">
        <v>34000</v>
      </c>
      <c r="H322" s="7">
        <v>34</v>
      </c>
      <c r="I322" s="7">
        <v>86913.78999999995</v>
      </c>
      <c r="J322" s="56">
        <v>0.95641025641025645</v>
      </c>
      <c r="L322" s="51"/>
    </row>
    <row r="323" spans="2:12" s="40" customFormat="1" x14ac:dyDescent="0.25">
      <c r="B323" s="6" t="s">
        <v>629</v>
      </c>
      <c r="C323" s="7">
        <v>82024.79999999993</v>
      </c>
      <c r="D323" s="7">
        <v>1765</v>
      </c>
      <c r="E323" s="7">
        <v>47185.780000000042</v>
      </c>
      <c r="F323" s="7">
        <v>1748</v>
      </c>
      <c r="G323" s="7">
        <v>17000</v>
      </c>
      <c r="H323" s="7">
        <v>17</v>
      </c>
      <c r="I323" s="7">
        <v>64185.780000000042</v>
      </c>
      <c r="J323" s="56">
        <v>0.99036827195467425</v>
      </c>
      <c r="L323" s="51"/>
    </row>
    <row r="324" spans="2:12" s="40" customFormat="1" x14ac:dyDescent="0.25">
      <c r="B324" s="6" t="s">
        <v>196</v>
      </c>
      <c r="C324" s="7">
        <v>138803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63140.903626044645</v>
      </c>
      <c r="J324" s="56" t="s">
        <v>702</v>
      </c>
      <c r="L324" s="51"/>
    </row>
    <row r="325" spans="2:12" s="40" customFormat="1" x14ac:dyDescent="0.25">
      <c r="B325" s="6" t="s">
        <v>630</v>
      </c>
      <c r="C325" s="7">
        <v>192838.05</v>
      </c>
      <c r="D325" s="7">
        <v>264</v>
      </c>
      <c r="E325" s="7">
        <v>15569.719999999998</v>
      </c>
      <c r="F325" s="7">
        <v>258</v>
      </c>
      <c r="G325" s="7">
        <v>6000</v>
      </c>
      <c r="H325" s="7">
        <v>6</v>
      </c>
      <c r="I325" s="7">
        <v>21569.719999999998</v>
      </c>
      <c r="J325" s="56">
        <v>0.97727272727272729</v>
      </c>
      <c r="L325" s="51"/>
    </row>
    <row r="326" spans="2:12" s="40" customFormat="1" ht="25.5" x14ac:dyDescent="0.25">
      <c r="B326" s="6" t="s">
        <v>631</v>
      </c>
      <c r="C326" s="7">
        <v>73619.59</v>
      </c>
      <c r="D326" s="7">
        <v>79</v>
      </c>
      <c r="E326" s="7">
        <v>26639.65</v>
      </c>
      <c r="F326" s="7">
        <v>52</v>
      </c>
      <c r="G326" s="7">
        <v>27000</v>
      </c>
      <c r="H326" s="7">
        <v>27</v>
      </c>
      <c r="I326" s="7">
        <v>53639.65</v>
      </c>
      <c r="J326" s="56">
        <v>0.65822784810126578</v>
      </c>
      <c r="L326" s="51"/>
    </row>
    <row r="327" spans="2:12" s="40" customFormat="1" x14ac:dyDescent="0.25">
      <c r="B327" s="6" t="s">
        <v>632</v>
      </c>
      <c r="C327" s="7">
        <v>301841.50000000093</v>
      </c>
      <c r="D327" s="7">
        <v>765</v>
      </c>
      <c r="E327" s="7">
        <v>25898.209999999992</v>
      </c>
      <c r="F327" s="7">
        <v>728</v>
      </c>
      <c r="G327" s="7">
        <v>37000</v>
      </c>
      <c r="H327" s="7">
        <v>37</v>
      </c>
      <c r="I327" s="7">
        <v>62898.209999999992</v>
      </c>
      <c r="J327" s="56">
        <v>0.95163398692810452</v>
      </c>
      <c r="L327" s="51"/>
    </row>
    <row r="328" spans="2:12" s="40" customFormat="1" x14ac:dyDescent="0.25">
      <c r="B328" s="6" t="s">
        <v>197</v>
      </c>
      <c r="C328" s="7">
        <v>136528.22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62106.11572700461</v>
      </c>
      <c r="J328" s="56" t="s">
        <v>702</v>
      </c>
      <c r="L328" s="51"/>
    </row>
    <row r="329" spans="2:12" s="40" customFormat="1" x14ac:dyDescent="0.25">
      <c r="B329" s="6" t="s">
        <v>103</v>
      </c>
      <c r="C329" s="7">
        <v>156089.13</v>
      </c>
      <c r="D329" s="7">
        <v>90</v>
      </c>
      <c r="E329" s="7">
        <v>16803.159999999996</v>
      </c>
      <c r="F329" s="7">
        <v>46</v>
      </c>
      <c r="G329" s="7">
        <v>44000</v>
      </c>
      <c r="H329" s="7">
        <v>44</v>
      </c>
      <c r="I329" s="7">
        <v>60803.159999999996</v>
      </c>
      <c r="J329" s="56">
        <v>0.51111111111111107</v>
      </c>
      <c r="L329" s="51"/>
    </row>
    <row r="330" spans="2:12" s="40" customFormat="1" x14ac:dyDescent="0.25">
      <c r="B330" s="6" t="s">
        <v>633</v>
      </c>
      <c r="C330" s="7">
        <v>161035.73000000004</v>
      </c>
      <c r="D330" s="7">
        <v>855</v>
      </c>
      <c r="E330" s="7">
        <v>50265.920000000035</v>
      </c>
      <c r="F330" s="7">
        <v>825</v>
      </c>
      <c r="G330" s="7">
        <v>30000</v>
      </c>
      <c r="H330" s="7">
        <v>30</v>
      </c>
      <c r="I330" s="7">
        <v>80265.920000000042</v>
      </c>
      <c r="J330" s="56">
        <v>0.96491228070175439</v>
      </c>
      <c r="L330" s="51"/>
    </row>
    <row r="331" spans="2:12" s="40" customFormat="1" x14ac:dyDescent="0.25">
      <c r="B331" s="6" t="s">
        <v>634</v>
      </c>
      <c r="C331" s="7">
        <v>148781.87999999983</v>
      </c>
      <c r="D331" s="7">
        <v>1098</v>
      </c>
      <c r="E331" s="7">
        <v>37795.44999999991</v>
      </c>
      <c r="F331" s="7">
        <v>1065</v>
      </c>
      <c r="G331" s="7">
        <v>33000</v>
      </c>
      <c r="H331" s="7">
        <v>33</v>
      </c>
      <c r="I331" s="7">
        <v>70795.44999999991</v>
      </c>
      <c r="J331" s="56">
        <v>0.9699453551912568</v>
      </c>
      <c r="L331" s="51"/>
    </row>
    <row r="332" spans="2:12" s="40" customFormat="1" x14ac:dyDescent="0.25">
      <c r="B332" s="6" t="s">
        <v>198</v>
      </c>
      <c r="C332" s="7">
        <v>125751.2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57203.694445072986</v>
      </c>
      <c r="J332" s="56" t="s">
        <v>702</v>
      </c>
      <c r="L332" s="51"/>
    </row>
    <row r="333" spans="2:12" s="40" customFormat="1" x14ac:dyDescent="0.25">
      <c r="B333" s="6" t="s">
        <v>635</v>
      </c>
      <c r="C333" s="7">
        <v>124108.85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56456.596305477775</v>
      </c>
      <c r="J333" s="56" t="s">
        <v>702</v>
      </c>
      <c r="L333" s="51"/>
    </row>
    <row r="334" spans="2:12" s="40" customFormat="1" x14ac:dyDescent="0.25">
      <c r="B334" s="6" t="s">
        <v>636</v>
      </c>
      <c r="C334" s="7">
        <v>123999.39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56406.803409712498</v>
      </c>
      <c r="J334" s="56" t="s">
        <v>702</v>
      </c>
      <c r="L334" s="51"/>
    </row>
    <row r="335" spans="2:12" s="40" customFormat="1" x14ac:dyDescent="0.25">
      <c r="B335" s="6" t="s">
        <v>637</v>
      </c>
      <c r="C335" s="7">
        <v>123014.74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55958.890246773772</v>
      </c>
      <c r="J335" s="56" t="s">
        <v>702</v>
      </c>
      <c r="L335" s="51"/>
    </row>
    <row r="336" spans="2:12" s="40" customFormat="1" x14ac:dyDescent="0.25">
      <c r="B336" s="6" t="s">
        <v>104</v>
      </c>
      <c r="C336" s="7">
        <v>90555.890000000029</v>
      </c>
      <c r="D336" s="7">
        <v>455</v>
      </c>
      <c r="E336" s="7">
        <v>37786.579999999987</v>
      </c>
      <c r="F336" s="7">
        <v>437</v>
      </c>
      <c r="G336" s="7">
        <v>18000</v>
      </c>
      <c r="H336" s="7">
        <v>18</v>
      </c>
      <c r="I336" s="7">
        <v>55786.579999999987</v>
      </c>
      <c r="J336" s="56">
        <v>0.96043956043956047</v>
      </c>
      <c r="L336" s="51"/>
    </row>
    <row r="337" spans="2:12" s="40" customFormat="1" x14ac:dyDescent="0.25">
      <c r="B337" s="6" t="s">
        <v>638</v>
      </c>
      <c r="C337" s="7">
        <v>79725.380000000703</v>
      </c>
      <c r="D337" s="7">
        <v>1046</v>
      </c>
      <c r="E337" s="7">
        <v>14366.830000000029</v>
      </c>
      <c r="F337" s="7">
        <v>1043</v>
      </c>
      <c r="G337" s="7">
        <v>3000</v>
      </c>
      <c r="H337" s="7">
        <v>3</v>
      </c>
      <c r="I337" s="7">
        <v>17366.830000000031</v>
      </c>
      <c r="J337" s="56">
        <v>0.99713193116634802</v>
      </c>
      <c r="L337" s="51"/>
    </row>
    <row r="338" spans="2:12" s="40" customFormat="1" x14ac:dyDescent="0.25">
      <c r="B338" s="6" t="s">
        <v>639</v>
      </c>
      <c r="C338" s="7">
        <v>138806.80000000072</v>
      </c>
      <c r="D338" s="7">
        <v>1001</v>
      </c>
      <c r="E338" s="7">
        <v>36420.249999999847</v>
      </c>
      <c r="F338" s="7">
        <v>977</v>
      </c>
      <c r="G338" s="7">
        <v>24000</v>
      </c>
      <c r="H338" s="7">
        <v>24</v>
      </c>
      <c r="I338" s="7">
        <v>60420.249999999847</v>
      </c>
      <c r="J338" s="56">
        <v>0.97602397602397606</v>
      </c>
      <c r="L338" s="51"/>
    </row>
    <row r="339" spans="2:12" s="40" customFormat="1" x14ac:dyDescent="0.25">
      <c r="B339" s="6" t="s">
        <v>640</v>
      </c>
      <c r="C339" s="7">
        <v>118722.37999999999</v>
      </c>
      <c r="D339" s="7">
        <v>160</v>
      </c>
      <c r="E339" s="7">
        <v>36506.30000000001</v>
      </c>
      <c r="F339" s="7">
        <v>120</v>
      </c>
      <c r="G339" s="7">
        <v>40000</v>
      </c>
      <c r="H339" s="7">
        <v>40</v>
      </c>
      <c r="I339" s="7">
        <v>76506.300000000017</v>
      </c>
      <c r="J339" s="56">
        <v>0.75</v>
      </c>
      <c r="L339" s="51"/>
    </row>
    <row r="340" spans="2:12" s="40" customFormat="1" x14ac:dyDescent="0.25">
      <c r="B340" s="6" t="s">
        <v>199</v>
      </c>
      <c r="C340" s="7">
        <v>163572.99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74408.668381907919</v>
      </c>
      <c r="J340" s="56" t="s">
        <v>702</v>
      </c>
      <c r="L340" s="51"/>
    </row>
    <row r="341" spans="2:12" s="40" customFormat="1" x14ac:dyDescent="0.25">
      <c r="B341" s="6" t="s">
        <v>641</v>
      </c>
      <c r="C341" s="7">
        <v>94213.859999999971</v>
      </c>
      <c r="D341" s="7">
        <v>86</v>
      </c>
      <c r="E341" s="7">
        <v>21848.969999999998</v>
      </c>
      <c r="F341" s="7">
        <v>57</v>
      </c>
      <c r="G341" s="7">
        <v>29000</v>
      </c>
      <c r="H341" s="7">
        <v>29</v>
      </c>
      <c r="I341" s="7">
        <v>50848.97</v>
      </c>
      <c r="J341" s="56">
        <v>0.66279069767441856</v>
      </c>
      <c r="L341" s="51"/>
    </row>
    <row r="342" spans="2:12" s="40" customFormat="1" x14ac:dyDescent="0.25">
      <c r="B342" s="6" t="s">
        <v>642</v>
      </c>
      <c r="C342" s="7">
        <v>92412.679999999775</v>
      </c>
      <c r="D342" s="7">
        <v>743</v>
      </c>
      <c r="E342" s="7">
        <v>37443.30999999999</v>
      </c>
      <c r="F342" s="7">
        <v>728</v>
      </c>
      <c r="G342" s="7">
        <v>15000</v>
      </c>
      <c r="H342" s="7">
        <v>15</v>
      </c>
      <c r="I342" s="7">
        <v>52443.30999999999</v>
      </c>
      <c r="J342" s="56">
        <v>0.97981157469717362</v>
      </c>
      <c r="L342" s="51"/>
    </row>
    <row r="343" spans="2:12" s="40" customFormat="1" x14ac:dyDescent="0.25">
      <c r="B343" s="6" t="s">
        <v>200</v>
      </c>
      <c r="C343" s="7">
        <v>82995.320000000022</v>
      </c>
      <c r="D343" s="7">
        <v>100</v>
      </c>
      <c r="E343" s="7">
        <v>20147.599999999988</v>
      </c>
      <c r="F343" s="7">
        <v>69</v>
      </c>
      <c r="G343" s="7">
        <v>31000</v>
      </c>
      <c r="H343" s="7">
        <v>31</v>
      </c>
      <c r="I343" s="7">
        <v>51147.599999999991</v>
      </c>
      <c r="J343" s="56">
        <v>0.69</v>
      </c>
      <c r="L343" s="51"/>
    </row>
    <row r="344" spans="2:12" s="40" customFormat="1" x14ac:dyDescent="0.25">
      <c r="B344" s="6" t="s">
        <v>643</v>
      </c>
      <c r="C344" s="7">
        <v>112636.73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51237.976943458074</v>
      </c>
      <c r="J344" s="56" t="s">
        <v>702</v>
      </c>
      <c r="L344" s="51"/>
    </row>
    <row r="345" spans="2:12" s="40" customFormat="1" x14ac:dyDescent="0.25">
      <c r="B345" s="6" t="s">
        <v>201</v>
      </c>
      <c r="C345" s="7">
        <v>111809.57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50861.70532221561</v>
      </c>
      <c r="J345" s="56" t="s">
        <v>702</v>
      </c>
      <c r="L345" s="51"/>
    </row>
    <row r="346" spans="2:12" s="40" customFormat="1" x14ac:dyDescent="0.25">
      <c r="B346" s="6" t="s">
        <v>202</v>
      </c>
      <c r="C346" s="7">
        <v>88353.02</v>
      </c>
      <c r="D346" s="7">
        <v>63</v>
      </c>
      <c r="E346" s="7">
        <v>8283.73</v>
      </c>
      <c r="F346" s="7">
        <v>25</v>
      </c>
      <c r="G346" s="7">
        <v>38000</v>
      </c>
      <c r="H346" s="7">
        <v>38</v>
      </c>
      <c r="I346" s="7">
        <v>46283.729999999996</v>
      </c>
      <c r="J346" s="56">
        <v>0.3968253968253968</v>
      </c>
      <c r="L346" s="51"/>
    </row>
    <row r="347" spans="2:12" s="40" customFormat="1" x14ac:dyDescent="0.25">
      <c r="B347" s="6" t="s">
        <v>203</v>
      </c>
      <c r="C347" s="7">
        <v>107065.46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48703.629543584349</v>
      </c>
      <c r="J347" s="56" t="s">
        <v>702</v>
      </c>
      <c r="L347" s="51"/>
    </row>
    <row r="348" spans="2:12" s="40" customFormat="1" x14ac:dyDescent="0.25">
      <c r="B348" s="6" t="s">
        <v>307</v>
      </c>
      <c r="C348" s="7">
        <v>136952.24999999971</v>
      </c>
      <c r="D348" s="7">
        <v>749</v>
      </c>
      <c r="E348" s="7">
        <v>35078.680000000044</v>
      </c>
      <c r="F348" s="7">
        <v>735</v>
      </c>
      <c r="G348" s="7">
        <v>14000</v>
      </c>
      <c r="H348" s="7">
        <v>14</v>
      </c>
      <c r="I348" s="7">
        <v>49078.680000000044</v>
      </c>
      <c r="J348" s="56">
        <v>0.98130841121495327</v>
      </c>
      <c r="L348" s="51"/>
    </row>
    <row r="349" spans="2:12" s="40" customFormat="1" x14ac:dyDescent="0.25">
      <c r="B349" s="6" t="s">
        <v>644</v>
      </c>
      <c r="C349" s="7">
        <v>183881.1799999995</v>
      </c>
      <c r="D349" s="7">
        <v>211</v>
      </c>
      <c r="E349" s="7">
        <v>23870.709999999995</v>
      </c>
      <c r="F349" s="7">
        <v>187</v>
      </c>
      <c r="G349" s="7">
        <v>24000</v>
      </c>
      <c r="H349" s="7">
        <v>24</v>
      </c>
      <c r="I349" s="7">
        <v>47870.709999999992</v>
      </c>
      <c r="J349" s="56">
        <v>0.88625592417061616</v>
      </c>
      <c r="L349" s="51"/>
    </row>
    <row r="350" spans="2:12" s="40" customFormat="1" ht="25.5" x14ac:dyDescent="0.25">
      <c r="B350" s="6" t="s">
        <v>308</v>
      </c>
      <c r="C350" s="7">
        <v>62306.899999999994</v>
      </c>
      <c r="D350" s="7">
        <v>204</v>
      </c>
      <c r="E350" s="7">
        <v>42515.150000000009</v>
      </c>
      <c r="F350" s="7">
        <v>199</v>
      </c>
      <c r="G350" s="7">
        <v>5000</v>
      </c>
      <c r="H350" s="7">
        <v>5</v>
      </c>
      <c r="I350" s="7">
        <v>47515.150000000009</v>
      </c>
      <c r="J350" s="56">
        <v>0.97549019607843135</v>
      </c>
      <c r="L350" s="51"/>
    </row>
    <row r="351" spans="2:12" s="40" customFormat="1" x14ac:dyDescent="0.25">
      <c r="B351" s="6" t="s">
        <v>645</v>
      </c>
      <c r="C351" s="7">
        <v>254984.12999999968</v>
      </c>
      <c r="D351" s="7">
        <v>626</v>
      </c>
      <c r="E351" s="7">
        <v>30170.130000000037</v>
      </c>
      <c r="F351" s="7">
        <v>609</v>
      </c>
      <c r="G351" s="7">
        <v>17000</v>
      </c>
      <c r="H351" s="7">
        <v>17</v>
      </c>
      <c r="I351" s="7">
        <v>47170.130000000034</v>
      </c>
      <c r="J351" s="56">
        <v>0.97284345047923326</v>
      </c>
      <c r="L351" s="51"/>
    </row>
    <row r="352" spans="2:12" s="40" customFormat="1" x14ac:dyDescent="0.25">
      <c r="B352" s="6" t="s">
        <v>105</v>
      </c>
      <c r="C352" s="7">
        <v>264298.78000000084</v>
      </c>
      <c r="D352" s="7">
        <v>442</v>
      </c>
      <c r="E352" s="7">
        <v>16231.760000000018</v>
      </c>
      <c r="F352" s="7">
        <v>412</v>
      </c>
      <c r="G352" s="7">
        <v>30000</v>
      </c>
      <c r="H352" s="7">
        <v>30</v>
      </c>
      <c r="I352" s="7">
        <v>46231.760000000017</v>
      </c>
      <c r="J352" s="56">
        <v>0.9321266968325792</v>
      </c>
      <c r="L352" s="51"/>
    </row>
    <row r="353" spans="2:12" s="40" customFormat="1" x14ac:dyDescent="0.25">
      <c r="B353" s="6" t="s">
        <v>646</v>
      </c>
      <c r="C353" s="7">
        <v>44258.54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20133.024565531308</v>
      </c>
      <c r="J353" s="56" t="s">
        <v>702</v>
      </c>
      <c r="L353" s="51"/>
    </row>
    <row r="354" spans="2:12" s="40" customFormat="1" x14ac:dyDescent="0.25">
      <c r="B354" s="6" t="s">
        <v>204</v>
      </c>
      <c r="C354" s="7">
        <v>90174.42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41019.96615890487</v>
      </c>
      <c r="J354" s="56" t="s">
        <v>702</v>
      </c>
      <c r="L354" s="51"/>
    </row>
    <row r="355" spans="2:12" s="40" customFormat="1" x14ac:dyDescent="0.25">
      <c r="B355" s="6" t="s">
        <v>205</v>
      </c>
      <c r="C355" s="7">
        <v>97805.22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44491.1851339243</v>
      </c>
      <c r="J355" s="56" t="s">
        <v>702</v>
      </c>
      <c r="L355" s="51"/>
    </row>
    <row r="356" spans="2:12" s="40" customFormat="1" x14ac:dyDescent="0.25">
      <c r="B356" s="6" t="s">
        <v>206</v>
      </c>
      <c r="C356" s="7">
        <v>96443.449999999939</v>
      </c>
      <c r="D356" s="7">
        <v>82</v>
      </c>
      <c r="E356" s="7">
        <v>20768.18</v>
      </c>
      <c r="F356" s="7">
        <v>50</v>
      </c>
      <c r="G356" s="7">
        <v>32000</v>
      </c>
      <c r="H356" s="7">
        <v>32</v>
      </c>
      <c r="I356" s="7">
        <v>52768.18</v>
      </c>
      <c r="J356" s="56">
        <v>0.6097560975609756</v>
      </c>
      <c r="L356" s="51"/>
    </row>
    <row r="357" spans="2:12" s="40" customFormat="1" x14ac:dyDescent="0.25">
      <c r="B357" s="6" t="s">
        <v>106</v>
      </c>
      <c r="C357" s="7">
        <v>85360.679999999833</v>
      </c>
      <c r="D357" s="7">
        <v>540</v>
      </c>
      <c r="E357" s="7">
        <v>25256.089999999953</v>
      </c>
      <c r="F357" s="7">
        <v>522</v>
      </c>
      <c r="G357" s="7">
        <v>18000</v>
      </c>
      <c r="H357" s="7">
        <v>18</v>
      </c>
      <c r="I357" s="7">
        <v>43256.089999999953</v>
      </c>
      <c r="J357" s="56">
        <v>0.96666666666666667</v>
      </c>
      <c r="L357" s="51"/>
    </row>
    <row r="358" spans="2:12" s="40" customFormat="1" ht="25.5" x14ac:dyDescent="0.25">
      <c r="B358" s="6" t="s">
        <v>365</v>
      </c>
      <c r="C358" s="7">
        <v>91826.71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41771.585962888057</v>
      </c>
      <c r="J358" s="56" t="s">
        <v>702</v>
      </c>
      <c r="L358" s="51"/>
    </row>
    <row r="359" spans="2:12" s="40" customFormat="1" x14ac:dyDescent="0.25">
      <c r="B359" s="6" t="s">
        <v>309</v>
      </c>
      <c r="C359" s="7">
        <v>129440.15000000002</v>
      </c>
      <c r="D359" s="7">
        <v>89</v>
      </c>
      <c r="E359" s="7">
        <v>11777.75</v>
      </c>
      <c r="F359" s="7">
        <v>29</v>
      </c>
      <c r="G359" s="7">
        <v>60000</v>
      </c>
      <c r="H359" s="7">
        <v>60</v>
      </c>
      <c r="I359" s="7">
        <v>71777.75</v>
      </c>
      <c r="J359" s="56">
        <v>0.3258426966292135</v>
      </c>
      <c r="L359" s="51"/>
    </row>
    <row r="360" spans="2:12" s="40" customFormat="1" x14ac:dyDescent="0.25">
      <c r="B360" s="6" t="s">
        <v>647</v>
      </c>
      <c r="C360" s="7">
        <v>90870.86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41336.773799383263</v>
      </c>
      <c r="J360" s="56" t="s">
        <v>702</v>
      </c>
      <c r="L360" s="51"/>
    </row>
    <row r="361" spans="2:12" s="40" customFormat="1" x14ac:dyDescent="0.25">
      <c r="B361" s="6" t="s">
        <v>207</v>
      </c>
      <c r="C361" s="7">
        <v>129114.64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58733.709220632474</v>
      </c>
      <c r="J361" s="56" t="s">
        <v>702</v>
      </c>
      <c r="L361" s="51"/>
    </row>
    <row r="362" spans="2:12" s="40" customFormat="1" x14ac:dyDescent="0.25">
      <c r="B362" s="6" t="s">
        <v>648</v>
      </c>
      <c r="C362" s="7">
        <v>84870.979999999938</v>
      </c>
      <c r="D362" s="7">
        <v>133</v>
      </c>
      <c r="E362" s="7">
        <v>17748.469999999994</v>
      </c>
      <c r="F362" s="7">
        <v>105</v>
      </c>
      <c r="G362" s="7">
        <v>28000</v>
      </c>
      <c r="H362" s="7">
        <v>28</v>
      </c>
      <c r="I362" s="7">
        <v>45748.469999999994</v>
      </c>
      <c r="J362" s="56">
        <v>0.78947368421052633</v>
      </c>
      <c r="L362" s="51"/>
    </row>
    <row r="363" spans="2:12" s="40" customFormat="1" x14ac:dyDescent="0.25">
      <c r="B363" s="6" t="s">
        <v>649</v>
      </c>
      <c r="C363" s="7">
        <v>124968.35000000005</v>
      </c>
      <c r="D363" s="7">
        <v>675</v>
      </c>
      <c r="E363" s="7">
        <v>19031.329999999998</v>
      </c>
      <c r="F363" s="7">
        <v>654</v>
      </c>
      <c r="G363" s="7">
        <v>21000</v>
      </c>
      <c r="H363" s="7">
        <v>21</v>
      </c>
      <c r="I363" s="7">
        <v>40031.33</v>
      </c>
      <c r="J363" s="56">
        <v>0.96888888888888891</v>
      </c>
      <c r="L363" s="51"/>
    </row>
    <row r="364" spans="2:12" s="40" customFormat="1" x14ac:dyDescent="0.25">
      <c r="B364" s="6" t="s">
        <v>208</v>
      </c>
      <c r="C364" s="7">
        <v>87913.46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39991.464920009879</v>
      </c>
      <c r="J364" s="56" t="s">
        <v>702</v>
      </c>
      <c r="L364" s="51"/>
    </row>
    <row r="365" spans="2:12" s="40" customFormat="1" x14ac:dyDescent="0.25">
      <c r="B365" s="6" t="s">
        <v>209</v>
      </c>
      <c r="C365" s="7">
        <v>136720.74999999997</v>
      </c>
      <c r="D365" s="7">
        <v>683</v>
      </c>
      <c r="E365" s="7">
        <v>43822.590000000033</v>
      </c>
      <c r="F365" s="7">
        <v>659</v>
      </c>
      <c r="G365" s="7">
        <v>24000</v>
      </c>
      <c r="H365" s="7">
        <v>24</v>
      </c>
      <c r="I365" s="7">
        <v>67822.590000000026</v>
      </c>
      <c r="J365" s="56">
        <v>0.96486090775988287</v>
      </c>
      <c r="L365" s="51"/>
    </row>
    <row r="366" spans="2:12" s="40" customFormat="1" x14ac:dyDescent="0.25">
      <c r="B366" s="6" t="s">
        <v>210</v>
      </c>
      <c r="C366" s="7">
        <v>57699.790000000008</v>
      </c>
      <c r="D366" s="7">
        <v>110</v>
      </c>
      <c r="E366" s="7">
        <v>21110.659999999996</v>
      </c>
      <c r="F366" s="7">
        <v>88</v>
      </c>
      <c r="G366" s="7">
        <v>22000</v>
      </c>
      <c r="H366" s="7">
        <v>22</v>
      </c>
      <c r="I366" s="7">
        <v>43110.659999999996</v>
      </c>
      <c r="J366" s="56">
        <v>0.8</v>
      </c>
      <c r="L366" s="51"/>
    </row>
    <row r="367" spans="2:12" s="40" customFormat="1" x14ac:dyDescent="0.25">
      <c r="B367" s="6" t="s">
        <v>107</v>
      </c>
      <c r="C367" s="7">
        <v>69462.300000000061</v>
      </c>
      <c r="D367" s="7">
        <v>368</v>
      </c>
      <c r="E367" s="7">
        <v>19121.280000000032</v>
      </c>
      <c r="F367" s="7">
        <v>351</v>
      </c>
      <c r="G367" s="7">
        <v>17000</v>
      </c>
      <c r="H367" s="7">
        <v>17</v>
      </c>
      <c r="I367" s="7">
        <v>36121.280000000028</v>
      </c>
      <c r="J367" s="56">
        <v>0.95380434782608692</v>
      </c>
      <c r="L367" s="51"/>
    </row>
    <row r="368" spans="2:12" s="40" customFormat="1" x14ac:dyDescent="0.25">
      <c r="B368" s="6" t="s">
        <v>211</v>
      </c>
      <c r="C368" s="7">
        <v>76872.479999999996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34968.969339099618</v>
      </c>
      <c r="J368" s="56" t="s">
        <v>702</v>
      </c>
      <c r="L368" s="51"/>
    </row>
    <row r="369" spans="2:12" s="40" customFormat="1" x14ac:dyDescent="0.25">
      <c r="B369" s="6" t="s">
        <v>650</v>
      </c>
      <c r="C369" s="7">
        <v>107968.06999999993</v>
      </c>
      <c r="D369" s="7">
        <v>172</v>
      </c>
      <c r="E369" s="7">
        <v>5917.1500000000042</v>
      </c>
      <c r="F369" s="7">
        <v>158</v>
      </c>
      <c r="G369" s="7">
        <v>14000</v>
      </c>
      <c r="H369" s="7">
        <v>14</v>
      </c>
      <c r="I369" s="7">
        <v>19917.150000000005</v>
      </c>
      <c r="J369" s="56">
        <v>0.91860465116279066</v>
      </c>
      <c r="L369" s="51"/>
    </row>
    <row r="370" spans="2:12" s="40" customFormat="1" x14ac:dyDescent="0.25">
      <c r="B370" s="6" t="s">
        <v>108</v>
      </c>
      <c r="C370" s="7">
        <v>219062.45000000042</v>
      </c>
      <c r="D370" s="7">
        <v>462</v>
      </c>
      <c r="E370" s="7">
        <v>14592.710000000017</v>
      </c>
      <c r="F370" s="7">
        <v>443</v>
      </c>
      <c r="G370" s="7">
        <v>19000</v>
      </c>
      <c r="H370" s="7">
        <v>19</v>
      </c>
      <c r="I370" s="7">
        <v>33592.710000000021</v>
      </c>
      <c r="J370" s="56">
        <v>0.95887445887445888</v>
      </c>
      <c r="L370" s="51"/>
    </row>
    <row r="371" spans="2:12" s="40" customFormat="1" x14ac:dyDescent="0.25">
      <c r="B371" s="6" t="s">
        <v>651</v>
      </c>
      <c r="C371" s="7">
        <v>72214.89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32850.251146267845</v>
      </c>
      <c r="J371" s="56" t="s">
        <v>702</v>
      </c>
      <c r="L371" s="51"/>
    </row>
    <row r="372" spans="2:12" s="40" customFormat="1" x14ac:dyDescent="0.25">
      <c r="B372" s="6" t="s">
        <v>652</v>
      </c>
      <c r="C372" s="7">
        <v>90732.029999999781</v>
      </c>
      <c r="D372" s="7">
        <v>1065</v>
      </c>
      <c r="E372" s="7">
        <v>38077.479999999989</v>
      </c>
      <c r="F372" s="7">
        <v>1047</v>
      </c>
      <c r="G372" s="7">
        <v>18000</v>
      </c>
      <c r="H372" s="7">
        <v>18</v>
      </c>
      <c r="I372" s="7">
        <v>56077.479999999989</v>
      </c>
      <c r="J372" s="56">
        <v>0.9830985915492958</v>
      </c>
      <c r="L372" s="51"/>
    </row>
    <row r="373" spans="2:12" s="40" customFormat="1" x14ac:dyDescent="0.25">
      <c r="B373" s="6" t="s">
        <v>212</v>
      </c>
      <c r="C373" s="7">
        <v>70839.3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32224.501013929559</v>
      </c>
      <c r="J373" s="56" t="s">
        <v>702</v>
      </c>
      <c r="L373" s="51"/>
    </row>
    <row r="374" spans="2:12" s="40" customFormat="1" x14ac:dyDescent="0.25">
      <c r="B374" s="6" t="s">
        <v>371</v>
      </c>
      <c r="C374" s="7">
        <v>70638.429999999993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32133.126091835915</v>
      </c>
      <c r="J374" s="56" t="s">
        <v>702</v>
      </c>
      <c r="L374" s="51"/>
    </row>
    <row r="375" spans="2:12" s="40" customFormat="1" x14ac:dyDescent="0.25">
      <c r="B375" s="6" t="s">
        <v>653</v>
      </c>
      <c r="C375" s="7">
        <v>133956.79999999999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60936.387533794921</v>
      </c>
      <c r="J375" s="56" t="s">
        <v>702</v>
      </c>
      <c r="L375" s="51"/>
    </row>
    <row r="376" spans="2:12" s="40" customFormat="1" ht="25.5" x14ac:dyDescent="0.25">
      <c r="B376" s="6" t="s">
        <v>654</v>
      </c>
      <c r="C376" s="7">
        <v>58844.639999999999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26768.180393430197</v>
      </c>
      <c r="J376" s="56" t="s">
        <v>702</v>
      </c>
      <c r="L376" s="51"/>
    </row>
    <row r="377" spans="2:12" s="40" customFormat="1" x14ac:dyDescent="0.25">
      <c r="B377" s="6" t="s">
        <v>213</v>
      </c>
      <c r="C377" s="7">
        <v>66759.740000000005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30368.726248278483</v>
      </c>
      <c r="J377" s="56" t="s">
        <v>702</v>
      </c>
      <c r="L377" s="51"/>
    </row>
    <row r="378" spans="2:12" s="40" customFormat="1" x14ac:dyDescent="0.25">
      <c r="B378" s="6" t="s">
        <v>214</v>
      </c>
      <c r="C378" s="7">
        <v>66405.03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30207.370154208507</v>
      </c>
      <c r="J378" s="56" t="s">
        <v>702</v>
      </c>
      <c r="L378" s="51"/>
    </row>
    <row r="379" spans="2:12" s="40" customFormat="1" x14ac:dyDescent="0.25">
      <c r="B379" s="6" t="s">
        <v>215</v>
      </c>
      <c r="C379" s="7">
        <v>65485.39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29789.029768117027</v>
      </c>
      <c r="J379" s="56" t="s">
        <v>702</v>
      </c>
      <c r="L379" s="51"/>
    </row>
    <row r="380" spans="2:12" s="40" customFormat="1" x14ac:dyDescent="0.25">
      <c r="B380" s="6" t="s">
        <v>655</v>
      </c>
      <c r="C380" s="7">
        <v>46035.119999999952</v>
      </c>
      <c r="D380" s="7">
        <v>540</v>
      </c>
      <c r="E380" s="7">
        <v>28509.739999999954</v>
      </c>
      <c r="F380" s="7">
        <v>531</v>
      </c>
      <c r="G380" s="7">
        <v>9000</v>
      </c>
      <c r="H380" s="7">
        <v>9</v>
      </c>
      <c r="I380" s="7">
        <v>37509.739999999954</v>
      </c>
      <c r="J380" s="56">
        <v>0.98333333333333328</v>
      </c>
      <c r="L380" s="51"/>
    </row>
    <row r="381" spans="2:12" s="40" customFormat="1" x14ac:dyDescent="0.25">
      <c r="B381" s="6" t="s">
        <v>656</v>
      </c>
      <c r="C381" s="7">
        <v>90477.07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41157.640376914736</v>
      </c>
      <c r="J381" s="56" t="s">
        <v>702</v>
      </c>
      <c r="L381" s="51"/>
    </row>
    <row r="382" spans="2:12" s="40" customFormat="1" x14ac:dyDescent="0.25">
      <c r="B382" s="6" t="s">
        <v>657</v>
      </c>
      <c r="C382" s="7">
        <v>61468.26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27961.65414811391</v>
      </c>
      <c r="J382" s="56" t="s">
        <v>702</v>
      </c>
      <c r="L382" s="51"/>
    </row>
    <row r="383" spans="2:12" s="40" customFormat="1" x14ac:dyDescent="0.25">
      <c r="B383" s="6" t="s">
        <v>658</v>
      </c>
      <c r="C383" s="7">
        <v>45849.769999999946</v>
      </c>
      <c r="D383" s="7">
        <v>329</v>
      </c>
      <c r="E383" s="7">
        <v>8106.0400000000036</v>
      </c>
      <c r="F383" s="7">
        <v>321</v>
      </c>
      <c r="G383" s="7">
        <v>8000</v>
      </c>
      <c r="H383" s="7">
        <v>8</v>
      </c>
      <c r="I383" s="7">
        <v>16106.040000000005</v>
      </c>
      <c r="J383" s="56">
        <v>0.9756838905775076</v>
      </c>
      <c r="L383" s="51"/>
    </row>
    <row r="384" spans="2:12" s="40" customFormat="1" x14ac:dyDescent="0.25">
      <c r="B384" s="6" t="s">
        <v>216</v>
      </c>
      <c r="C384" s="7">
        <v>134113.18999999986</v>
      </c>
      <c r="D384" s="7">
        <v>815</v>
      </c>
      <c r="E384" s="7">
        <v>55007.060000000078</v>
      </c>
      <c r="F384" s="7">
        <v>804</v>
      </c>
      <c r="G384" s="7">
        <v>11000</v>
      </c>
      <c r="H384" s="7">
        <v>11</v>
      </c>
      <c r="I384" s="7">
        <v>66007.060000000085</v>
      </c>
      <c r="J384" s="56">
        <v>0.98650306748466254</v>
      </c>
      <c r="L384" s="51"/>
    </row>
    <row r="385" spans="2:12" s="40" customFormat="1" x14ac:dyDescent="0.25">
      <c r="B385" s="6" t="s">
        <v>109</v>
      </c>
      <c r="C385" s="7">
        <v>186509.81000000008</v>
      </c>
      <c r="D385" s="7">
        <v>454</v>
      </c>
      <c r="E385" s="7">
        <v>8010.7600000000057</v>
      </c>
      <c r="F385" s="7">
        <v>434</v>
      </c>
      <c r="G385" s="7">
        <v>20000</v>
      </c>
      <c r="H385" s="7">
        <v>20</v>
      </c>
      <c r="I385" s="7">
        <v>28010.760000000006</v>
      </c>
      <c r="J385" s="56">
        <v>0.95594713656387664</v>
      </c>
      <c r="L385" s="51"/>
    </row>
    <row r="386" spans="2:12" s="40" customFormat="1" x14ac:dyDescent="0.25">
      <c r="B386" s="6" t="s">
        <v>659</v>
      </c>
      <c r="C386" s="7">
        <v>74035.689999999973</v>
      </c>
      <c r="D386" s="7">
        <v>208</v>
      </c>
      <c r="E386" s="7">
        <v>28520.58</v>
      </c>
      <c r="F386" s="7">
        <v>197</v>
      </c>
      <c r="G386" s="7">
        <v>11000</v>
      </c>
      <c r="H386" s="7">
        <v>11</v>
      </c>
      <c r="I386" s="7">
        <v>39520.58</v>
      </c>
      <c r="J386" s="56">
        <v>0.94711538461538458</v>
      </c>
      <c r="L386" s="51"/>
    </row>
    <row r="387" spans="2:12" s="40" customFormat="1" x14ac:dyDescent="0.25">
      <c r="B387" s="6" t="s">
        <v>217</v>
      </c>
      <c r="C387" s="7">
        <v>58161.7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26457.513846436465</v>
      </c>
      <c r="J387" s="56" t="s">
        <v>702</v>
      </c>
      <c r="L387" s="51"/>
    </row>
    <row r="388" spans="2:12" s="40" customFormat="1" x14ac:dyDescent="0.25">
      <c r="B388" s="6" t="s">
        <v>660</v>
      </c>
      <c r="C388" s="7">
        <v>57678.6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26237.753678848287</v>
      </c>
      <c r="J388" s="56" t="s">
        <v>702</v>
      </c>
      <c r="L388" s="51"/>
    </row>
    <row r="389" spans="2:12" s="40" customFormat="1" x14ac:dyDescent="0.25">
      <c r="B389" s="6" t="s">
        <v>661</v>
      </c>
      <c r="C389" s="7">
        <v>40835.89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18576.075408843903</v>
      </c>
      <c r="J389" s="56" t="s">
        <v>702</v>
      </c>
      <c r="L389" s="51"/>
    </row>
    <row r="390" spans="2:12" s="40" customFormat="1" x14ac:dyDescent="0.25">
      <c r="B390" s="6" t="s">
        <v>218</v>
      </c>
      <c r="C390" s="7">
        <v>48433.120000000003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22032.023531398136</v>
      </c>
      <c r="J390" s="56" t="s">
        <v>702</v>
      </c>
      <c r="L390" s="51"/>
    </row>
    <row r="391" spans="2:12" s="40" customFormat="1" x14ac:dyDescent="0.25">
      <c r="B391" s="6" t="s">
        <v>219</v>
      </c>
      <c r="C391" s="7">
        <v>53123.85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24165.816971495224</v>
      </c>
      <c r="J391" s="56" t="s">
        <v>702</v>
      </c>
      <c r="L391" s="51"/>
    </row>
    <row r="392" spans="2:12" s="40" customFormat="1" x14ac:dyDescent="0.25">
      <c r="B392" s="6" t="s">
        <v>662</v>
      </c>
      <c r="C392" s="7">
        <v>52533.03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23897.055426857576</v>
      </c>
      <c r="J392" s="56" t="s">
        <v>702</v>
      </c>
      <c r="L392" s="51"/>
    </row>
    <row r="393" spans="2:12" s="40" customFormat="1" x14ac:dyDescent="0.25">
      <c r="B393" s="6" t="s">
        <v>110</v>
      </c>
      <c r="C393" s="7">
        <v>75356.059999999983</v>
      </c>
      <c r="D393" s="7">
        <v>387</v>
      </c>
      <c r="E393" s="7">
        <v>10820.899999999996</v>
      </c>
      <c r="F393" s="7">
        <v>374</v>
      </c>
      <c r="G393" s="7">
        <v>13000</v>
      </c>
      <c r="H393" s="7">
        <v>13</v>
      </c>
      <c r="I393" s="7">
        <v>23820.899999999994</v>
      </c>
      <c r="J393" s="56">
        <v>0.96640826873385011</v>
      </c>
      <c r="L393" s="51"/>
    </row>
    <row r="394" spans="2:12" s="40" customFormat="1" x14ac:dyDescent="0.25">
      <c r="B394" s="6" t="s">
        <v>663</v>
      </c>
      <c r="C394" s="7">
        <v>50128.58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22803.281187657827</v>
      </c>
      <c r="J394" s="56" t="s">
        <v>702</v>
      </c>
      <c r="L394" s="51"/>
    </row>
    <row r="395" spans="2:12" s="40" customFormat="1" x14ac:dyDescent="0.25">
      <c r="B395" s="6" t="s">
        <v>664</v>
      </c>
      <c r="C395" s="7">
        <v>49249.87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22403.559687220215</v>
      </c>
      <c r="J395" s="56" t="s">
        <v>702</v>
      </c>
      <c r="L395" s="51"/>
    </row>
    <row r="396" spans="2:12" s="40" customFormat="1" x14ac:dyDescent="0.25">
      <c r="B396" s="6" t="s">
        <v>220</v>
      </c>
      <c r="C396" s="7">
        <v>48746.79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22174.710701274733</v>
      </c>
      <c r="J396" s="56" t="s">
        <v>702</v>
      </c>
      <c r="L396" s="51"/>
    </row>
    <row r="397" spans="2:12" s="40" customFormat="1" x14ac:dyDescent="0.25">
      <c r="B397" s="6" t="s">
        <v>221</v>
      </c>
      <c r="C397" s="7">
        <v>27291.809999999998</v>
      </c>
      <c r="D397" s="7">
        <v>28</v>
      </c>
      <c r="E397" s="7">
        <v>6226.63</v>
      </c>
      <c r="F397" s="7">
        <v>24</v>
      </c>
      <c r="G397" s="7">
        <v>4000</v>
      </c>
      <c r="H397" s="7">
        <v>4</v>
      </c>
      <c r="I397" s="7">
        <v>10226.630000000001</v>
      </c>
      <c r="J397" s="56">
        <v>0.8571428571428571</v>
      </c>
      <c r="L397" s="51"/>
    </row>
    <row r="398" spans="2:12" s="40" customFormat="1" x14ac:dyDescent="0.25">
      <c r="B398" s="6" t="s">
        <v>111</v>
      </c>
      <c r="C398" s="7">
        <v>63796.72000000038</v>
      </c>
      <c r="D398" s="7">
        <v>1384</v>
      </c>
      <c r="E398" s="7">
        <v>16064.979999999994</v>
      </c>
      <c r="F398" s="7">
        <v>1379</v>
      </c>
      <c r="G398" s="7">
        <v>5000</v>
      </c>
      <c r="H398" s="7">
        <v>5</v>
      </c>
      <c r="I398" s="7">
        <v>21064.979999999996</v>
      </c>
      <c r="J398" s="56">
        <v>0.99638728323699421</v>
      </c>
      <c r="L398" s="51"/>
    </row>
    <row r="399" spans="2:12" s="40" customFormat="1" x14ac:dyDescent="0.25">
      <c r="B399" s="6" t="s">
        <v>222</v>
      </c>
      <c r="C399" s="7">
        <v>40776.239999999998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18548.940873557967</v>
      </c>
      <c r="J399" s="56" t="s">
        <v>702</v>
      </c>
      <c r="L399" s="51"/>
    </row>
    <row r="400" spans="2:12" s="40" customFormat="1" x14ac:dyDescent="0.25">
      <c r="B400" s="6" t="s">
        <v>112</v>
      </c>
      <c r="C400" s="7">
        <v>173688.53999999992</v>
      </c>
      <c r="D400" s="7">
        <v>47</v>
      </c>
      <c r="E400" s="7">
        <v>8437.4500000000007</v>
      </c>
      <c r="F400" s="7">
        <v>36</v>
      </c>
      <c r="G400" s="7">
        <v>11000</v>
      </c>
      <c r="H400" s="7">
        <v>11</v>
      </c>
      <c r="I400" s="7">
        <v>19437.45</v>
      </c>
      <c r="J400" s="56">
        <v>0.76595744680851063</v>
      </c>
      <c r="L400" s="51"/>
    </row>
    <row r="401" spans="2:12" s="40" customFormat="1" x14ac:dyDescent="0.25">
      <c r="B401" s="6" t="s">
        <v>665</v>
      </c>
      <c r="C401" s="7">
        <v>39873.35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18138.219992345606</v>
      </c>
      <c r="J401" s="56" t="s">
        <v>702</v>
      </c>
      <c r="L401" s="51"/>
    </row>
    <row r="402" spans="2:12" s="40" customFormat="1" x14ac:dyDescent="0.25">
      <c r="B402" s="6" t="s">
        <v>223</v>
      </c>
      <c r="C402" s="7">
        <v>38703.379999999997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17606.005537215937</v>
      </c>
      <c r="J402" s="56" t="s">
        <v>702</v>
      </c>
      <c r="L402" s="51"/>
    </row>
    <row r="403" spans="2:12" s="40" customFormat="1" x14ac:dyDescent="0.25">
      <c r="B403" s="6" t="s">
        <v>224</v>
      </c>
      <c r="C403" s="7">
        <v>38509.199999999997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17517.673868115806</v>
      </c>
      <c r="J403" s="56" t="s">
        <v>702</v>
      </c>
      <c r="L403" s="51"/>
    </row>
    <row r="404" spans="2:12" s="40" customFormat="1" x14ac:dyDescent="0.25">
      <c r="B404" s="6" t="s">
        <v>666</v>
      </c>
      <c r="C404" s="7">
        <v>51940.299999999988</v>
      </c>
      <c r="D404" s="7">
        <v>204</v>
      </c>
      <c r="E404" s="7">
        <v>9206.2700000000077</v>
      </c>
      <c r="F404" s="7">
        <v>196</v>
      </c>
      <c r="G404" s="7">
        <v>8000</v>
      </c>
      <c r="H404" s="7">
        <v>8</v>
      </c>
      <c r="I404" s="7">
        <v>17206.270000000008</v>
      </c>
      <c r="J404" s="56">
        <v>0.96078431372549022</v>
      </c>
      <c r="L404" s="51"/>
    </row>
    <row r="405" spans="2:12" s="40" customFormat="1" x14ac:dyDescent="0.25">
      <c r="B405" s="6" t="s">
        <v>667</v>
      </c>
      <c r="C405" s="7">
        <v>36881.56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16777.267245939805</v>
      </c>
      <c r="J405" s="56" t="s">
        <v>702</v>
      </c>
      <c r="L405" s="51"/>
    </row>
    <row r="406" spans="2:12" s="40" customFormat="1" x14ac:dyDescent="0.25">
      <c r="B406" s="6" t="s">
        <v>225</v>
      </c>
      <c r="C406" s="7">
        <v>36532.43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16618.449470510164</v>
      </c>
      <c r="J406" s="56" t="s">
        <v>702</v>
      </c>
      <c r="L406" s="51"/>
    </row>
    <row r="407" spans="2:12" s="40" customFormat="1" ht="25.5" x14ac:dyDescent="0.25">
      <c r="B407" s="6" t="s">
        <v>310</v>
      </c>
      <c r="C407" s="7">
        <v>21450.280000000002</v>
      </c>
      <c r="D407" s="7">
        <v>118</v>
      </c>
      <c r="E407" s="7">
        <v>8010.0099999999975</v>
      </c>
      <c r="F407" s="7">
        <v>112</v>
      </c>
      <c r="G407" s="7">
        <v>6000</v>
      </c>
      <c r="H407" s="7">
        <v>6</v>
      </c>
      <c r="I407" s="7">
        <v>14010.009999999998</v>
      </c>
      <c r="J407" s="56">
        <v>0.94915254237288138</v>
      </c>
      <c r="L407" s="51"/>
    </row>
    <row r="408" spans="2:12" s="40" customFormat="1" x14ac:dyDescent="0.25">
      <c r="B408" s="6" t="s">
        <v>668</v>
      </c>
      <c r="C408" s="7">
        <v>25778.890000000014</v>
      </c>
      <c r="D408" s="7">
        <v>87</v>
      </c>
      <c r="E408" s="7">
        <v>11933.440000000002</v>
      </c>
      <c r="F408" s="7">
        <v>81</v>
      </c>
      <c r="G408" s="7">
        <v>6000</v>
      </c>
      <c r="H408" s="7">
        <v>6</v>
      </c>
      <c r="I408" s="7">
        <v>17933.440000000002</v>
      </c>
      <c r="J408" s="56">
        <v>0.93103448275862066</v>
      </c>
      <c r="L408" s="51"/>
    </row>
    <row r="409" spans="2:12" s="40" customFormat="1" x14ac:dyDescent="0.25">
      <c r="B409" s="6" t="s">
        <v>669</v>
      </c>
      <c r="C409" s="7">
        <v>24790.42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11277.058277336726</v>
      </c>
      <c r="J409" s="56" t="s">
        <v>702</v>
      </c>
      <c r="L409" s="51"/>
    </row>
    <row r="410" spans="2:12" s="40" customFormat="1" x14ac:dyDescent="0.25">
      <c r="B410" s="6" t="s">
        <v>670</v>
      </c>
      <c r="C410" s="7">
        <v>24655.97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11215.897535187627</v>
      </c>
      <c r="J410" s="56" t="s">
        <v>702</v>
      </c>
      <c r="L410" s="51"/>
    </row>
    <row r="411" spans="2:12" s="40" customFormat="1" x14ac:dyDescent="0.25">
      <c r="B411" s="6" t="s">
        <v>671</v>
      </c>
      <c r="C411" s="7">
        <v>21989.54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10002.949690720328</v>
      </c>
      <c r="J411" s="56" t="s">
        <v>702</v>
      </c>
      <c r="L411" s="51"/>
    </row>
    <row r="412" spans="2:12" s="40" customFormat="1" x14ac:dyDescent="0.25">
      <c r="B412" s="6" t="s">
        <v>672</v>
      </c>
      <c r="C412" s="7">
        <v>203832.82999999975</v>
      </c>
      <c r="D412" s="7">
        <v>838</v>
      </c>
      <c r="E412" s="7">
        <v>32251.95</v>
      </c>
      <c r="F412" s="7">
        <v>808</v>
      </c>
      <c r="G412" s="7">
        <v>30000</v>
      </c>
      <c r="H412" s="7">
        <v>30</v>
      </c>
      <c r="I412" s="7">
        <v>62251.95</v>
      </c>
      <c r="J412" s="56">
        <v>0.96420047732696901</v>
      </c>
      <c r="L412" s="51"/>
    </row>
    <row r="413" spans="2:12" s="40" customFormat="1" x14ac:dyDescent="0.25">
      <c r="B413" s="6" t="s">
        <v>226</v>
      </c>
      <c r="C413" s="7">
        <v>22631.919999999995</v>
      </c>
      <c r="D413" s="7">
        <v>113</v>
      </c>
      <c r="E413" s="7">
        <v>11338.270000000002</v>
      </c>
      <c r="F413" s="7">
        <v>110</v>
      </c>
      <c r="G413" s="7">
        <v>3000</v>
      </c>
      <c r="H413" s="7">
        <v>3</v>
      </c>
      <c r="I413" s="7">
        <v>14338.270000000002</v>
      </c>
      <c r="J413" s="56">
        <v>0.97345132743362828</v>
      </c>
      <c r="L413" s="51"/>
    </row>
    <row r="414" spans="2:12" s="40" customFormat="1" x14ac:dyDescent="0.25">
      <c r="B414" s="6" t="s">
        <v>673</v>
      </c>
      <c r="C414" s="7">
        <v>5448.2300000000014</v>
      </c>
      <c r="D414" s="7">
        <v>33</v>
      </c>
      <c r="E414" s="7">
        <v>2873.8499999999985</v>
      </c>
      <c r="F414" s="7">
        <v>32</v>
      </c>
      <c r="G414" s="7">
        <v>1000</v>
      </c>
      <c r="H414" s="7">
        <v>1</v>
      </c>
      <c r="I414" s="7">
        <v>3873.8499999999985</v>
      </c>
      <c r="J414" s="56">
        <v>0.96969696969696972</v>
      </c>
      <c r="L414" s="51"/>
    </row>
    <row r="415" spans="2:12" s="40" customFormat="1" x14ac:dyDescent="0.25">
      <c r="B415" s="6" t="s">
        <v>227</v>
      </c>
      <c r="C415" s="7">
        <v>19391.150000000001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8820.9529574157314</v>
      </c>
      <c r="J415" s="56" t="s">
        <v>702</v>
      </c>
      <c r="L415" s="51"/>
    </row>
    <row r="416" spans="2:12" s="40" customFormat="1" x14ac:dyDescent="0.25">
      <c r="B416" s="6" t="s">
        <v>674</v>
      </c>
      <c r="C416" s="7">
        <v>14870.690000000006</v>
      </c>
      <c r="D416" s="7">
        <v>269</v>
      </c>
      <c r="E416" s="7">
        <v>11761.340000000011</v>
      </c>
      <c r="F416" s="7">
        <v>268</v>
      </c>
      <c r="G416" s="7">
        <v>1000</v>
      </c>
      <c r="H416" s="7">
        <v>1</v>
      </c>
      <c r="I416" s="7">
        <v>12761.340000000011</v>
      </c>
      <c r="J416" s="56">
        <v>0.99628252788104088</v>
      </c>
      <c r="L416" s="51"/>
    </row>
    <row r="417" spans="2:12" s="40" customFormat="1" x14ac:dyDescent="0.25">
      <c r="B417" s="6" t="s">
        <v>311</v>
      </c>
      <c r="C417" s="7">
        <v>26341.060000000005</v>
      </c>
      <c r="D417" s="7">
        <v>342</v>
      </c>
      <c r="E417" s="7">
        <v>18507.729999999996</v>
      </c>
      <c r="F417" s="7">
        <v>338</v>
      </c>
      <c r="G417" s="7">
        <v>4000</v>
      </c>
      <c r="H417" s="7">
        <v>4</v>
      </c>
      <c r="I417" s="7">
        <v>22507.729999999996</v>
      </c>
      <c r="J417" s="56">
        <v>0.98830409356725146</v>
      </c>
      <c r="L417" s="51"/>
    </row>
    <row r="418" spans="2:12" s="40" customFormat="1" x14ac:dyDescent="0.25">
      <c r="B418" s="6" t="s">
        <v>675</v>
      </c>
      <c r="C418" s="7">
        <v>6394.9900000000016</v>
      </c>
      <c r="D418" s="7">
        <v>272</v>
      </c>
      <c r="E418" s="7">
        <v>3799.52</v>
      </c>
      <c r="F418" s="7">
        <v>270</v>
      </c>
      <c r="G418" s="7">
        <v>2000</v>
      </c>
      <c r="H418" s="7">
        <v>2</v>
      </c>
      <c r="I418" s="7">
        <v>5799.52</v>
      </c>
      <c r="J418" s="56">
        <v>0.99264705882352944</v>
      </c>
      <c r="L418" s="51"/>
    </row>
    <row r="419" spans="2:12" s="40" customFormat="1" x14ac:dyDescent="0.25">
      <c r="B419" s="6" t="s">
        <v>312</v>
      </c>
      <c r="C419" s="7">
        <v>5907.5299999999988</v>
      </c>
      <c r="D419" s="7">
        <v>96</v>
      </c>
      <c r="E419" s="7">
        <v>5907.5299999999988</v>
      </c>
      <c r="F419" s="7">
        <v>96</v>
      </c>
      <c r="G419" s="7">
        <v>0</v>
      </c>
      <c r="H419" s="7">
        <v>0</v>
      </c>
      <c r="I419" s="7">
        <v>5907.5299999999988</v>
      </c>
      <c r="J419" s="56">
        <v>1</v>
      </c>
      <c r="L419" s="51"/>
    </row>
    <row r="420" spans="2:12" s="40" customFormat="1" x14ac:dyDescent="0.25">
      <c r="B420" s="6" t="s">
        <v>228</v>
      </c>
      <c r="C420" s="7">
        <v>12108.9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5508.2879182540146</v>
      </c>
      <c r="J420" s="56" t="s">
        <v>702</v>
      </c>
      <c r="L420" s="51"/>
    </row>
    <row r="421" spans="2:12" s="40" customFormat="1" x14ac:dyDescent="0.25">
      <c r="B421" s="6" t="s">
        <v>676</v>
      </c>
      <c r="C421" s="7">
        <v>11930.73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5427.2391311308802</v>
      </c>
      <c r="J421" s="56" t="s">
        <v>702</v>
      </c>
      <c r="L421" s="51"/>
    </row>
    <row r="422" spans="2:12" s="40" customFormat="1" x14ac:dyDescent="0.25">
      <c r="B422" s="6" t="s">
        <v>677</v>
      </c>
      <c r="C422" s="7">
        <v>223339.45999999996</v>
      </c>
      <c r="D422" s="7">
        <v>341</v>
      </c>
      <c r="E422" s="7">
        <v>20935.889999999985</v>
      </c>
      <c r="F422" s="7">
        <v>324</v>
      </c>
      <c r="G422" s="7">
        <v>17000</v>
      </c>
      <c r="H422" s="7">
        <v>17</v>
      </c>
      <c r="I422" s="7">
        <v>37935.889999999985</v>
      </c>
      <c r="J422" s="56">
        <v>0.95014662756598245</v>
      </c>
      <c r="L422" s="51"/>
    </row>
    <row r="423" spans="2:12" s="40" customFormat="1" x14ac:dyDescent="0.25">
      <c r="B423" s="6" t="s">
        <v>678</v>
      </c>
      <c r="C423" s="7">
        <v>9729.67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4425.9861514752401</v>
      </c>
      <c r="J423" s="56" t="s">
        <v>702</v>
      </c>
      <c r="L423" s="51"/>
    </row>
    <row r="424" spans="2:12" s="40" customFormat="1" x14ac:dyDescent="0.25">
      <c r="B424" s="6" t="s">
        <v>679</v>
      </c>
      <c r="C424" s="7">
        <v>9442.3700000000008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4295.2945842053505</v>
      </c>
      <c r="J424" s="56" t="s">
        <v>702</v>
      </c>
      <c r="L424" s="51"/>
    </row>
    <row r="425" spans="2:12" s="40" customFormat="1" x14ac:dyDescent="0.25">
      <c r="B425" s="6" t="s">
        <v>313</v>
      </c>
      <c r="C425" s="7">
        <v>28772.930000000004</v>
      </c>
      <c r="D425" s="7">
        <v>69</v>
      </c>
      <c r="E425" s="7">
        <v>5962.060000000004</v>
      </c>
      <c r="F425" s="7">
        <v>65</v>
      </c>
      <c r="G425" s="7">
        <v>4000</v>
      </c>
      <c r="H425" s="7">
        <v>4</v>
      </c>
      <c r="I425" s="7">
        <v>9962.0600000000049</v>
      </c>
      <c r="J425" s="56">
        <v>0.94202898550724634</v>
      </c>
      <c r="L425" s="51"/>
    </row>
    <row r="426" spans="2:12" s="40" customFormat="1" x14ac:dyDescent="0.25">
      <c r="B426" s="6" t="s">
        <v>229</v>
      </c>
      <c r="C426" s="7">
        <v>9142.0300000000007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4158.671175525089</v>
      </c>
      <c r="J426" s="56" t="s">
        <v>702</v>
      </c>
      <c r="L426" s="51"/>
    </row>
    <row r="427" spans="2:12" s="40" customFormat="1" x14ac:dyDescent="0.25">
      <c r="B427" s="6" t="s">
        <v>680</v>
      </c>
      <c r="C427" s="7">
        <v>4153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1889.1823142076425</v>
      </c>
      <c r="J427" s="56" t="s">
        <v>702</v>
      </c>
      <c r="L427" s="51"/>
    </row>
    <row r="428" spans="2:12" s="40" customFormat="1" x14ac:dyDescent="0.25">
      <c r="B428" s="6" t="s">
        <v>113</v>
      </c>
      <c r="C428" s="7">
        <v>4489.4400000000005</v>
      </c>
      <c r="D428" s="7">
        <v>32</v>
      </c>
      <c r="E428" s="7">
        <v>1760.22</v>
      </c>
      <c r="F428" s="7">
        <v>30</v>
      </c>
      <c r="G428" s="7">
        <v>2000</v>
      </c>
      <c r="H428" s="7">
        <v>2</v>
      </c>
      <c r="I428" s="7">
        <v>3760.2200000000003</v>
      </c>
      <c r="J428" s="56">
        <v>0.9375</v>
      </c>
      <c r="L428" s="51"/>
    </row>
    <row r="429" spans="2:12" s="40" customFormat="1" ht="25.5" x14ac:dyDescent="0.25">
      <c r="B429" s="6" t="s">
        <v>314</v>
      </c>
      <c r="C429" s="7">
        <v>6754.5199999999977</v>
      </c>
      <c r="D429" s="7">
        <v>53</v>
      </c>
      <c r="E429" s="7">
        <v>6754.5199999999977</v>
      </c>
      <c r="F429" s="7">
        <v>53</v>
      </c>
      <c r="G429" s="7">
        <v>0</v>
      </c>
      <c r="H429" s="7">
        <v>0</v>
      </c>
      <c r="I429" s="7">
        <v>6754.5199999999977</v>
      </c>
      <c r="J429" s="56">
        <v>1</v>
      </c>
      <c r="L429" s="51"/>
    </row>
    <row r="430" spans="2:12" s="40" customFormat="1" x14ac:dyDescent="0.25">
      <c r="B430" s="6" t="s">
        <v>681</v>
      </c>
      <c r="C430" s="7">
        <v>6448.34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2933.3228711769107</v>
      </c>
      <c r="J430" s="56" t="s">
        <v>702</v>
      </c>
      <c r="L430" s="51"/>
    </row>
    <row r="431" spans="2:12" s="40" customFormat="1" x14ac:dyDescent="0.25">
      <c r="B431" s="6" t="s">
        <v>114</v>
      </c>
      <c r="C431" s="7">
        <v>94987.62999999999</v>
      </c>
      <c r="D431" s="7">
        <v>22</v>
      </c>
      <c r="E431" s="7">
        <v>273.83999999999997</v>
      </c>
      <c r="F431" s="7">
        <v>20</v>
      </c>
      <c r="G431" s="7">
        <v>2000</v>
      </c>
      <c r="H431" s="7">
        <v>2</v>
      </c>
      <c r="I431" s="7">
        <v>2273.84</v>
      </c>
      <c r="J431" s="56">
        <v>0.90909090909090906</v>
      </c>
      <c r="L431" s="51"/>
    </row>
    <row r="432" spans="2:12" s="40" customFormat="1" x14ac:dyDescent="0.25">
      <c r="B432" s="6" t="s">
        <v>115</v>
      </c>
      <c r="C432" s="7">
        <v>1662.8700000000001</v>
      </c>
      <c r="D432" s="7">
        <v>20</v>
      </c>
      <c r="E432" s="7">
        <v>1662.8700000000001</v>
      </c>
      <c r="F432" s="7">
        <v>20</v>
      </c>
      <c r="G432" s="7">
        <v>0</v>
      </c>
      <c r="H432" s="7">
        <v>0</v>
      </c>
      <c r="I432" s="7">
        <v>1662.8700000000001</v>
      </c>
      <c r="J432" s="56">
        <v>1</v>
      </c>
      <c r="L432" s="51"/>
    </row>
    <row r="433" spans="2:12" s="40" customFormat="1" ht="25.5" x14ac:dyDescent="0.25">
      <c r="B433" s="6" t="s">
        <v>315</v>
      </c>
      <c r="C433" s="7">
        <v>1712.1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778.82712259930281</v>
      </c>
      <c r="J433" s="56" t="s">
        <v>702</v>
      </c>
      <c r="L433" s="51"/>
    </row>
    <row r="434" spans="2:12" s="40" customFormat="1" x14ac:dyDescent="0.25">
      <c r="B434" s="6" t="s">
        <v>682</v>
      </c>
      <c r="C434" s="7">
        <v>1620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736.93121815949462</v>
      </c>
      <c r="J434" s="56" t="s">
        <v>702</v>
      </c>
      <c r="L434" s="51"/>
    </row>
    <row r="435" spans="2:12" s="40" customFormat="1" x14ac:dyDescent="0.25">
      <c r="B435" s="6" t="s">
        <v>683</v>
      </c>
      <c r="C435" s="7">
        <v>470.58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214.0648720009228</v>
      </c>
      <c r="J435" s="56" t="s">
        <v>702</v>
      </c>
      <c r="L435" s="51"/>
    </row>
    <row r="436" spans="2:12" s="40" customFormat="1" x14ac:dyDescent="0.25">
      <c r="B436" s="6" t="s">
        <v>316</v>
      </c>
      <c r="C436" s="7">
        <v>226722.5799999999</v>
      </c>
      <c r="D436" s="7">
        <v>591</v>
      </c>
      <c r="E436" s="7">
        <v>48628.739999999954</v>
      </c>
      <c r="F436" s="7">
        <v>560</v>
      </c>
      <c r="G436" s="7">
        <v>31000</v>
      </c>
      <c r="H436" s="7">
        <v>31</v>
      </c>
      <c r="I436" s="7">
        <v>79628.739999999962</v>
      </c>
      <c r="J436" s="56">
        <v>0.94754653130287647</v>
      </c>
      <c r="L436" s="51"/>
    </row>
    <row r="437" spans="2:12" s="40" customFormat="1" x14ac:dyDescent="0.25">
      <c r="B437" s="6" t="s">
        <v>317</v>
      </c>
      <c r="C437" s="7">
        <v>353167.94000000018</v>
      </c>
      <c r="D437" s="7">
        <v>336</v>
      </c>
      <c r="E437" s="7">
        <v>88016.009999999907</v>
      </c>
      <c r="F437" s="7">
        <v>212</v>
      </c>
      <c r="G437" s="7">
        <v>124000</v>
      </c>
      <c r="H437" s="7">
        <v>124</v>
      </c>
      <c r="I437" s="7">
        <v>212016.00999999989</v>
      </c>
      <c r="J437" s="56">
        <v>0.63095238095238093</v>
      </c>
      <c r="L437" s="51"/>
    </row>
    <row r="438" spans="2:12" s="40" customFormat="1" ht="25.5" x14ac:dyDescent="0.25">
      <c r="B438" s="6" t="s">
        <v>340</v>
      </c>
      <c r="C438" s="7">
        <v>582521.47999999928</v>
      </c>
      <c r="D438" s="7">
        <v>685</v>
      </c>
      <c r="E438" s="7">
        <v>46868.629999999961</v>
      </c>
      <c r="F438" s="7">
        <v>636</v>
      </c>
      <c r="G438" s="7">
        <v>49000</v>
      </c>
      <c r="H438" s="7">
        <v>49</v>
      </c>
      <c r="I438" s="7">
        <v>95868.629999999961</v>
      </c>
      <c r="J438" s="56">
        <v>0.92846715328467155</v>
      </c>
      <c r="L438" s="51"/>
    </row>
    <row r="439" spans="2:12" s="40" customFormat="1" x14ac:dyDescent="0.25">
      <c r="B439" s="6" t="s">
        <v>341</v>
      </c>
      <c r="C439" s="7">
        <v>566130.82000000193</v>
      </c>
      <c r="D439" s="7">
        <v>1841</v>
      </c>
      <c r="E439" s="7">
        <v>150598.53999999989</v>
      </c>
      <c r="F439" s="7">
        <v>1793</v>
      </c>
      <c r="G439" s="7">
        <v>48000</v>
      </c>
      <c r="H439" s="7">
        <v>48</v>
      </c>
      <c r="I439" s="7">
        <v>198598.53999999989</v>
      </c>
      <c r="J439" s="56">
        <v>0.97392721347093969</v>
      </c>
      <c r="L439" s="51"/>
    </row>
    <row r="440" spans="2:12" s="40" customFormat="1" x14ac:dyDescent="0.25">
      <c r="B440" s="6" t="s">
        <v>684</v>
      </c>
      <c r="C440" s="7">
        <v>63290.37999999991</v>
      </c>
      <c r="D440" s="7">
        <v>369</v>
      </c>
      <c r="E440" s="7">
        <v>46099.479999999996</v>
      </c>
      <c r="F440" s="7">
        <v>363</v>
      </c>
      <c r="G440" s="7">
        <v>6000</v>
      </c>
      <c r="H440" s="7">
        <v>6</v>
      </c>
      <c r="I440" s="7">
        <v>52099.479999999996</v>
      </c>
      <c r="J440" s="56">
        <v>0.98373983739837401</v>
      </c>
      <c r="L440" s="51"/>
    </row>
    <row r="441" spans="2:12" s="40" customFormat="1" x14ac:dyDescent="0.25">
      <c r="B441" s="6" t="s">
        <v>685</v>
      </c>
      <c r="C441" s="7">
        <v>45746.55000000001</v>
      </c>
      <c r="D441" s="7">
        <v>225</v>
      </c>
      <c r="E441" s="7">
        <v>7605.0500000000029</v>
      </c>
      <c r="F441" s="7">
        <v>221</v>
      </c>
      <c r="G441" s="7">
        <v>4000</v>
      </c>
      <c r="H441" s="7">
        <v>4</v>
      </c>
      <c r="I441" s="7">
        <v>11605.050000000003</v>
      </c>
      <c r="J441" s="56">
        <v>0.98222222222222222</v>
      </c>
      <c r="L441" s="51"/>
    </row>
    <row r="442" spans="2:12" s="40" customFormat="1" x14ac:dyDescent="0.25">
      <c r="B442" s="6" t="s">
        <v>342</v>
      </c>
      <c r="C442" s="7">
        <v>213163.1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96967.001820774181</v>
      </c>
      <c r="J442" s="56" t="s">
        <v>702</v>
      </c>
      <c r="L442" s="51"/>
    </row>
    <row r="443" spans="2:12" s="40" customFormat="1" x14ac:dyDescent="0.25">
      <c r="B443" s="6" t="s">
        <v>686</v>
      </c>
      <c r="C443" s="7">
        <v>251617.58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114459.78378996547</v>
      </c>
      <c r="J443" s="56" t="s">
        <v>702</v>
      </c>
      <c r="L443" s="51"/>
    </row>
    <row r="444" spans="2:12" s="40" customFormat="1" x14ac:dyDescent="0.25">
      <c r="B444" s="6" t="s">
        <v>687</v>
      </c>
      <c r="C444" s="7">
        <v>64585.59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29379.714514968931</v>
      </c>
      <c r="J444" s="56" t="s">
        <v>702</v>
      </c>
      <c r="L444" s="51"/>
    </row>
    <row r="445" spans="2:12" s="40" customFormat="1" ht="38.25" x14ac:dyDescent="0.25">
      <c r="B445" s="6" t="s">
        <v>688</v>
      </c>
      <c r="C445" s="7">
        <v>707421.91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321803.26536359033</v>
      </c>
      <c r="J445" s="56" t="s">
        <v>702</v>
      </c>
      <c r="L445" s="51"/>
    </row>
    <row r="446" spans="2:12" s="40" customFormat="1" x14ac:dyDescent="0.25">
      <c r="B446" s="6" t="s">
        <v>347</v>
      </c>
      <c r="C446" s="7">
        <v>138924.74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63196.282642401886</v>
      </c>
      <c r="J446" s="56" t="s">
        <v>702</v>
      </c>
      <c r="L446" s="51"/>
    </row>
    <row r="447" spans="2:12" s="40" customFormat="1" x14ac:dyDescent="0.25">
      <c r="B447" s="6" t="s">
        <v>689</v>
      </c>
      <c r="C447" s="7">
        <v>233234.1399999999</v>
      </c>
      <c r="D447" s="7">
        <v>276</v>
      </c>
      <c r="E447" s="7">
        <v>66474.190000000017</v>
      </c>
      <c r="F447" s="7">
        <v>206</v>
      </c>
      <c r="G447" s="7">
        <v>70000</v>
      </c>
      <c r="H447" s="7">
        <v>70</v>
      </c>
      <c r="I447" s="7">
        <v>136474.19</v>
      </c>
      <c r="J447" s="56">
        <v>0.74637681159420288</v>
      </c>
      <c r="L447" s="51"/>
    </row>
    <row r="448" spans="2:12" s="40" customFormat="1" x14ac:dyDescent="0.25">
      <c r="B448" s="6" t="s">
        <v>690</v>
      </c>
      <c r="C448" s="7">
        <v>239003.94000000012</v>
      </c>
      <c r="D448" s="7">
        <v>596</v>
      </c>
      <c r="E448" s="7">
        <v>36312.990000000027</v>
      </c>
      <c r="F448" s="7">
        <v>566</v>
      </c>
      <c r="G448" s="7">
        <v>30000</v>
      </c>
      <c r="H448" s="7">
        <v>30</v>
      </c>
      <c r="I448" s="7">
        <v>66312.99000000002</v>
      </c>
      <c r="J448" s="56">
        <v>0.94966442953020136</v>
      </c>
      <c r="L448" s="51"/>
    </row>
    <row r="449" spans="2:12" s="40" customFormat="1" x14ac:dyDescent="0.25">
      <c r="B449" s="6" t="s">
        <v>691</v>
      </c>
      <c r="C449" s="7">
        <v>443500.12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201746.34795400125</v>
      </c>
      <c r="J449" s="56" t="s">
        <v>702</v>
      </c>
      <c r="L449" s="51"/>
    </row>
    <row r="450" spans="2:12" s="40" customFormat="1" x14ac:dyDescent="0.25">
      <c r="B450" s="6" t="s">
        <v>692</v>
      </c>
      <c r="C450" s="7">
        <v>11176.4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5084.0975719986263</v>
      </c>
      <c r="J450" s="56" t="s">
        <v>702</v>
      </c>
      <c r="L450" s="51"/>
    </row>
    <row r="451" spans="2:12" s="40" customFormat="1" x14ac:dyDescent="0.25">
      <c r="B451" s="6" t="s">
        <v>693</v>
      </c>
      <c r="C451" s="7">
        <v>12749.62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5799.7487639942319</v>
      </c>
      <c r="J451" s="56" t="s">
        <v>702</v>
      </c>
      <c r="L451" s="51"/>
    </row>
    <row r="452" spans="2:12" s="40" customFormat="1" x14ac:dyDescent="0.25">
      <c r="B452" s="6" t="s">
        <v>694</v>
      </c>
      <c r="C452" s="7">
        <v>164231.51</v>
      </c>
      <c r="D452" s="7">
        <v>759</v>
      </c>
      <c r="E452" s="7">
        <v>51876.699999999968</v>
      </c>
      <c r="F452" s="7">
        <v>723</v>
      </c>
      <c r="G452" s="7">
        <v>36000</v>
      </c>
      <c r="H452" s="7">
        <v>36</v>
      </c>
      <c r="I452" s="7">
        <v>87876.699999999968</v>
      </c>
      <c r="J452" s="56">
        <v>0.95256916996047436</v>
      </c>
      <c r="L452" s="51"/>
    </row>
    <row r="453" spans="2:12" s="40" customFormat="1" x14ac:dyDescent="0.25">
      <c r="B453" s="6" t="s">
        <v>493</v>
      </c>
      <c r="C453" s="7">
        <v>104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47.309164622584838</v>
      </c>
      <c r="J453" s="56" t="s">
        <v>702</v>
      </c>
      <c r="L453" s="51"/>
    </row>
    <row r="454" spans="2:12" s="40" customFormat="1" x14ac:dyDescent="0.25">
      <c r="B454" s="6" t="s">
        <v>695</v>
      </c>
      <c r="C454" s="7">
        <v>103762.57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47201.15870954311</v>
      </c>
      <c r="J454" s="56" t="s">
        <v>702</v>
      </c>
      <c r="L454" s="51"/>
    </row>
    <row r="455" spans="2:12" s="40" customFormat="1" x14ac:dyDescent="0.25">
      <c r="B455" s="6" t="s">
        <v>360</v>
      </c>
      <c r="C455" s="7">
        <v>9510.67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4326.3639682796047</v>
      </c>
      <c r="J455" s="56" t="s">
        <v>702</v>
      </c>
      <c r="L455" s="51"/>
    </row>
    <row r="456" spans="2:12" s="40" customFormat="1" x14ac:dyDescent="0.25">
      <c r="B456" s="6" t="s">
        <v>696</v>
      </c>
      <c r="C456" s="7">
        <v>588244.5199999999</v>
      </c>
      <c r="D456" s="7">
        <v>544</v>
      </c>
      <c r="E456" s="7">
        <v>44787.69999999999</v>
      </c>
      <c r="F456" s="7">
        <v>476</v>
      </c>
      <c r="G456" s="7">
        <v>68000</v>
      </c>
      <c r="H456" s="7">
        <v>68</v>
      </c>
      <c r="I456" s="7">
        <v>112787.69999999998</v>
      </c>
      <c r="J456" s="56">
        <v>0.875</v>
      </c>
      <c r="L456" s="51"/>
    </row>
    <row r="457" spans="2:12" s="40" customFormat="1" x14ac:dyDescent="0.25">
      <c r="B457" s="6" t="s">
        <v>697</v>
      </c>
      <c r="C457" s="7">
        <v>72560.549999999959</v>
      </c>
      <c r="D457" s="7">
        <v>494</v>
      </c>
      <c r="E457" s="7">
        <v>35539.25999999998</v>
      </c>
      <c r="F457" s="7">
        <v>484</v>
      </c>
      <c r="G457" s="7">
        <v>10000</v>
      </c>
      <c r="H457" s="7">
        <v>10</v>
      </c>
      <c r="I457" s="7">
        <v>45539.25999999998</v>
      </c>
      <c r="J457" s="56">
        <v>0.97975708502024295</v>
      </c>
      <c r="L457" s="51"/>
    </row>
    <row r="458" spans="2:12" s="40" customFormat="1" ht="5.45" customHeight="1" x14ac:dyDescent="0.25">
      <c r="B458" s="6"/>
      <c r="C458" s="7"/>
      <c r="D458" s="7"/>
      <c r="E458" s="7"/>
      <c r="F458" s="7"/>
      <c r="G458" s="7"/>
      <c r="H458" s="7"/>
      <c r="I458" s="7"/>
      <c r="J458" s="56" t="s">
        <v>702</v>
      </c>
      <c r="L458" s="51"/>
    </row>
    <row r="459" spans="2:12" x14ac:dyDescent="0.25">
      <c r="B459" s="11" t="s">
        <v>0</v>
      </c>
      <c r="C459" s="9">
        <v>348550446.04999822</v>
      </c>
      <c r="D459" s="9">
        <v>560403</v>
      </c>
      <c r="E459" s="9">
        <v>38422874.120000251</v>
      </c>
      <c r="F459" s="9">
        <v>528879</v>
      </c>
      <c r="G459" s="9">
        <v>31524000</v>
      </c>
      <c r="H459" s="9">
        <v>31524</v>
      </c>
      <c r="I459" s="9">
        <v>106887830.61520094</v>
      </c>
      <c r="J459" s="81">
        <v>0.94374762447738503</v>
      </c>
    </row>
    <row r="460" spans="2:12" x14ac:dyDescent="0.25">
      <c r="B460" s="12" t="s">
        <v>38</v>
      </c>
      <c r="C460" s="3"/>
      <c r="D460" s="4"/>
      <c r="E460" s="3"/>
      <c r="F460" s="4"/>
      <c r="G460" s="3"/>
      <c r="H460" s="4"/>
      <c r="I460" s="3"/>
      <c r="J460" s="5"/>
    </row>
    <row r="461" spans="2:12" s="40" customFormat="1" x14ac:dyDescent="0.25">
      <c r="B461" s="52" t="s">
        <v>74</v>
      </c>
      <c r="C461" s="3"/>
      <c r="D461" s="4"/>
      <c r="E461" s="3"/>
      <c r="F461" s="4"/>
      <c r="G461" s="3"/>
      <c r="H461" s="4"/>
      <c r="I461" s="3"/>
      <c r="J461" s="5"/>
    </row>
    <row r="462" spans="2:12" x14ac:dyDescent="0.25">
      <c r="B462" s="12" t="s">
        <v>230</v>
      </c>
    </row>
    <row r="463" spans="2:12" ht="46.9" customHeight="1" x14ac:dyDescent="0.25">
      <c r="B463" s="116" t="s">
        <v>703</v>
      </c>
      <c r="C463" s="116"/>
      <c r="D463" s="116"/>
      <c r="E463" s="116"/>
      <c r="F463" s="116"/>
      <c r="G463" s="116"/>
      <c r="H463" s="116"/>
      <c r="I463" s="116"/>
      <c r="J463" s="116"/>
    </row>
    <row r="464" spans="2:12" x14ac:dyDescent="0.25">
      <c r="C464" s="51"/>
      <c r="D464" s="51"/>
      <c r="E464" s="51"/>
      <c r="F464" s="51"/>
      <c r="G464" s="51"/>
      <c r="H464" s="51"/>
      <c r="I464" s="51"/>
    </row>
  </sheetData>
  <mergeCells count="14">
    <mergeCell ref="B463:J463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2018-05-24T21:34:21Z</dcterms:modified>
</cp:coreProperties>
</file>