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Enero 2018\"/>
    </mc:Choice>
  </mc:AlternateContent>
  <bookViews>
    <workbookView showSheetTabs="0" xWindow="0" yWindow="0" windowWidth="23040" windowHeight="91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 l="1"/>
  <c r="L12" i="10" l="1"/>
  <c r="K12" i="10" l="1"/>
  <c r="K12" i="2"/>
  <c r="J12" i="10" l="1"/>
  <c r="I12" i="10" l="1"/>
  <c r="H12" i="10" l="1"/>
  <c r="F12" i="10" l="1"/>
  <c r="E12" i="10" l="1"/>
  <c r="G12" i="10" s="1"/>
  <c r="O11" i="10" l="1"/>
  <c r="N11" i="10" l="1"/>
</calcChain>
</file>

<file path=xl/sharedStrings.xml><?xml version="1.0" encoding="utf-8"?>
<sst xmlns="http://schemas.openxmlformats.org/spreadsheetml/2006/main" count="53" uniqueCount="37">
  <si>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</si>
  <si>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</si>
  <si>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</si>
  <si>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</si>
  <si>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</si>
  <si>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</si>
  <si>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</si>
  <si>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</si>
  <si>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</si>
  <si>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</si>
  <si>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</si>
  <si>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</si>
  <si>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</si>
  <si>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</si>
  <si>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</si>
  <si>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</si>
  <si>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</si>
  <si>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</si>
  <si>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</si>
  <si>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</si>
  <si>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</si>
  <si>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</si>
  <si>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</si>
  <si>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</si>
  <si>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</si>
  <si>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</si>
  <si>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</si>
  <si>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</si>
  <si>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</si>
  <si>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</si>
  <si>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</si>
  <si>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</si>
  <si>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Al 31 de diciembre de 2017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</si>
  <si>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</si>
  <si>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</si>
  <si>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2018)</t>
    </r>
  </si>
  <si>
    <t>Al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</si>
</sst>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713315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E19" sqref="E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9" t="s">
        <v>35</v>
      </c>
      <c r="H2" s="39"/>
    </row>
    <row r="3" spans="2:8" x14ac:dyDescent="0.3">
      <c r="G3" s="39"/>
      <c r="H3" s="39"/>
    </row>
    <row r="4" spans="2:8" x14ac:dyDescent="0.3">
      <c r="G4" s="39"/>
      <c r="H4" s="39"/>
    </row>
    <row r="5" spans="2:8" x14ac:dyDescent="0.3">
      <c r="G5" s="39"/>
      <c r="H5" s="39"/>
    </row>
    <row r="6" spans="2:8" x14ac:dyDescent="0.3">
      <c r="G6" s="39"/>
      <c r="H6" s="39"/>
    </row>
    <row r="8" spans="2:8" ht="18" x14ac:dyDescent="0.35">
      <c r="B8" s="40" t="s">
        <v>31</v>
      </c>
      <c r="C8" s="40"/>
      <c r="D8" s="40"/>
      <c r="E8" s="40"/>
      <c r="F8" s="40"/>
      <c r="G8" s="40"/>
      <c r="H8" s="40"/>
    </row>
    <row r="10" spans="2:8" x14ac:dyDescent="0.3">
      <c r="B10" s="11" t="s">
        <v>20</v>
      </c>
      <c r="C10" s="41" t="s">
        <v>30</v>
      </c>
      <c r="D10" s="42"/>
      <c r="E10" s="42"/>
      <c r="F10" s="42"/>
      <c r="G10" s="42"/>
      <c r="H10" s="43"/>
    </row>
    <row r="11" spans="2:8" x14ac:dyDescent="0.3">
      <c r="B11" s="29" t="s">
        <v>21</v>
      </c>
      <c r="C11" s="44" t="s">
        <v>0</v>
      </c>
      <c r="D11" s="44"/>
      <c r="E11" s="44"/>
      <c r="F11" s="44"/>
      <c r="G11" s="44"/>
      <c r="H11" s="44"/>
    </row>
    <row r="12" spans="2:8" x14ac:dyDescent="0.3">
      <c r="B12" s="30" t="s">
        <v>22</v>
      </c>
      <c r="C12" s="44" t="s">
        <v>29</v>
      </c>
      <c r="D12" s="44"/>
      <c r="E12" s="44"/>
      <c r="F12" s="44"/>
      <c r="G12" s="44"/>
      <c r="H12" s="44"/>
    </row>
    <row r="14" spans="2:8" x14ac:dyDescent="0.3">
      <c r="B14" s="27"/>
    </row>
    <row r="15" spans="2:8" x14ac:dyDescent="0.3">
      <c r="B15" s="26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1.10937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49" t="s">
        <v>1</v>
      </c>
      <c r="H3" s="49"/>
      <c r="I3" s="49"/>
      <c r="J3" s="49"/>
      <c r="K3" s="49"/>
      <c r="L3" s="49"/>
      <c r="M3" s="49"/>
      <c r="N3" s="49"/>
      <c r="O3" s="13"/>
      <c r="P3" s="13"/>
      <c r="Q3" s="13"/>
      <c r="R3" s="14"/>
    </row>
    <row r="4" spans="2:18" ht="15.6" x14ac:dyDescent="0.3">
      <c r="B4" s="15"/>
      <c r="C4" s="15"/>
      <c r="F4" s="22"/>
      <c r="G4" s="50" t="s">
        <v>23</v>
      </c>
      <c r="H4" s="50"/>
      <c r="I4" s="50"/>
      <c r="J4" s="50"/>
      <c r="K4" s="50"/>
      <c r="L4" s="50"/>
      <c r="M4" s="50"/>
      <c r="N4" s="50"/>
      <c r="O4" s="15"/>
      <c r="P4" s="15"/>
      <c r="Q4" s="15"/>
      <c r="R4" s="16"/>
    </row>
    <row r="5" spans="2:18" x14ac:dyDescent="0.3">
      <c r="B5" s="17"/>
      <c r="C5" s="17"/>
      <c r="F5" s="22"/>
      <c r="G5" s="50" t="s">
        <v>32</v>
      </c>
      <c r="H5" s="50"/>
      <c r="I5" s="50"/>
      <c r="J5" s="50"/>
      <c r="K5" s="50"/>
      <c r="L5" s="50"/>
      <c r="M5" s="50"/>
      <c r="N5" s="50"/>
      <c r="O5" s="17"/>
      <c r="P5" s="17"/>
      <c r="Q5" s="17"/>
      <c r="R5" s="18"/>
    </row>
    <row r="6" spans="2:18" x14ac:dyDescent="0.3">
      <c r="F6" s="23"/>
      <c r="G6" s="51" t="s">
        <v>2</v>
      </c>
      <c r="H6" s="51"/>
      <c r="I6" s="51"/>
      <c r="J6" s="51"/>
      <c r="K6" s="51"/>
      <c r="L6" s="51"/>
      <c r="M6" s="51"/>
      <c r="N6" s="51"/>
    </row>
    <row r="7" spans="2:18" x14ac:dyDescent="0.3">
      <c r="D7" s="52" t="s">
        <v>3</v>
      </c>
      <c r="E7" s="52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48" t="s">
        <v>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5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34</v>
      </c>
      <c r="P10" s="45"/>
    </row>
    <row r="11" spans="2:18" x14ac:dyDescent="0.3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4"/>
    </row>
    <row r="12" spans="2:18" x14ac:dyDescent="0.3">
      <c r="B12" s="54"/>
      <c r="C12" s="33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4">
        <f>O12/O11-1</f>
        <v>8.457832848213096</v>
      </c>
    </row>
    <row r="13" spans="2:18" x14ac:dyDescent="0.3">
      <c r="B13" s="55"/>
      <c r="C13" s="37">
        <v>2018</v>
      </c>
      <c r="D13" s="5">
        <v>17788665.27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4"/>
    </row>
    <row r="14" spans="2:18" ht="16.5" customHeight="1" x14ac:dyDescent="0.3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8" ht="16.5" customHeight="1" x14ac:dyDescent="0.3">
      <c r="B15" s="38" t="s">
        <v>26</v>
      </c>
      <c r="C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2:18" x14ac:dyDescent="0.3">
      <c r="B16" s="36" t="s">
        <v>33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2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0"/>
      <c r="E22" s="10"/>
      <c r="F22" s="10"/>
      <c r="G22" s="10"/>
    </row>
    <row r="24" spans="2:18" x14ac:dyDescent="0.3">
      <c r="D24" s="25"/>
      <c r="E24" s="25"/>
      <c r="F24" s="25"/>
      <c r="G24" s="25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 ht="15.6" x14ac:dyDescent="0.3">
      <c r="B4" s="15"/>
      <c r="C4" s="15"/>
      <c r="D4" s="15"/>
      <c r="F4" s="60" t="s">
        <v>28</v>
      </c>
      <c r="G4" s="50"/>
      <c r="H4" s="50"/>
      <c r="I4" s="50"/>
      <c r="J4" s="50"/>
      <c r="K4" s="50"/>
      <c r="L4" s="50"/>
      <c r="M4" s="50"/>
      <c r="N4" s="50"/>
      <c r="O4" s="50"/>
      <c r="P4" s="16"/>
    </row>
    <row r="5" spans="2:16" x14ac:dyDescent="0.3">
      <c r="B5" s="17"/>
      <c r="C5" s="17"/>
      <c r="D5" s="17"/>
      <c r="F5" s="50" t="s">
        <v>36</v>
      </c>
      <c r="G5" s="50"/>
      <c r="H5" s="50"/>
      <c r="I5" s="50"/>
      <c r="J5" s="50"/>
      <c r="K5" s="50"/>
      <c r="L5" s="50"/>
      <c r="M5" s="50"/>
      <c r="N5" s="50"/>
      <c r="O5" s="50"/>
      <c r="P5" s="18"/>
    </row>
    <row r="6" spans="2:16" x14ac:dyDescent="0.3">
      <c r="F6" s="51" t="s">
        <v>19</v>
      </c>
      <c r="G6" s="51"/>
      <c r="H6" s="51"/>
      <c r="I6" s="51"/>
      <c r="J6" s="51"/>
      <c r="K6" s="51"/>
      <c r="L6" s="51"/>
      <c r="M6" s="51"/>
      <c r="N6" s="51"/>
      <c r="O6" s="51"/>
    </row>
    <row r="7" spans="2:16" x14ac:dyDescent="0.3">
      <c r="D7" s="59" t="s">
        <v>3</v>
      </c>
      <c r="E7" s="59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56" t="s">
        <v>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3" t="s">
        <v>18</v>
      </c>
      <c r="C11" s="12">
        <v>2016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544128.18000000005</v>
      </c>
      <c r="M11" s="21">
        <v>0</v>
      </c>
      <c r="N11" s="21">
        <f>622099.35-L11</f>
        <v>77971.169999999925</v>
      </c>
      <c r="O11" s="21">
        <f>686139.45-622099.35</f>
        <v>64040.099999999977</v>
      </c>
    </row>
    <row r="12" spans="2:16" x14ac:dyDescent="0.3">
      <c r="B12" s="54"/>
      <c r="C12" s="33">
        <v>2017</v>
      </c>
      <c r="D12" s="21">
        <v>947608.48</v>
      </c>
      <c r="E12" s="21">
        <f>2309116.97-D12</f>
        <v>1361508.4900000002</v>
      </c>
      <c r="F12" s="21">
        <f>3830452.44-2309116.97</f>
        <v>1521335.4699999997</v>
      </c>
      <c r="G12" s="21">
        <f>5016605.56-F12-E12-D12</f>
        <v>1186153.1199999996</v>
      </c>
      <c r="H12" s="21">
        <f>6203337.4-5016605.56</f>
        <v>1186731.8400000008</v>
      </c>
      <c r="I12" s="21">
        <f>7364288.72-6203337.4</f>
        <v>1160951.3199999994</v>
      </c>
      <c r="J12" s="21">
        <f>8766075.18-7364288.72</f>
        <v>1401786.46</v>
      </c>
      <c r="K12" s="21">
        <f>9945906.51-8766075.18</f>
        <v>1179831.33</v>
      </c>
      <c r="L12" s="34">
        <f>11189392.4-9945906.51</f>
        <v>1243485.8900000006</v>
      </c>
      <c r="M12" s="21">
        <v>1204770.3100000005</v>
      </c>
      <c r="N12" s="21">
        <f>13825921.19-12394162.71</f>
        <v>1431758.4799999986</v>
      </c>
      <c r="O12" s="21">
        <f>14953505.67-13825921.19</f>
        <v>1127584.4800000004</v>
      </c>
    </row>
    <row r="13" spans="2:16" x14ac:dyDescent="0.3">
      <c r="B13" s="55"/>
      <c r="C13" s="37">
        <v>2018</v>
      </c>
      <c r="D13" s="21">
        <v>1032661.94</v>
      </c>
      <c r="E13" s="21"/>
      <c r="F13" s="21"/>
      <c r="G13" s="21"/>
      <c r="H13" s="21"/>
      <c r="I13" s="21"/>
      <c r="J13" s="21"/>
      <c r="K13" s="21"/>
      <c r="L13" s="34"/>
      <c r="M13" s="21"/>
      <c r="N13" s="21"/>
      <c r="O13" s="21"/>
    </row>
    <row r="14" spans="2:16" ht="16.5" customHeight="1" x14ac:dyDescent="0.3">
      <c r="B14" s="31"/>
      <c r="C14" s="7"/>
      <c r="O14" s="9"/>
    </row>
    <row r="15" spans="2:16" ht="16.5" customHeight="1" x14ac:dyDescent="0.3">
      <c r="B15" s="31" t="s">
        <v>26</v>
      </c>
      <c r="C15" s="7"/>
    </row>
    <row r="16" spans="2:16" ht="13.5" customHeight="1" x14ac:dyDescent="0.3">
      <c r="B16" s="61" t="s">
        <v>27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28"/>
      <c r="O16" s="28"/>
    </row>
    <row r="17" spans="2:17" ht="12" customHeight="1" x14ac:dyDescent="0.3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2:17" x14ac:dyDescent="0.3">
      <c r="B18" s="32" t="s">
        <v>24</v>
      </c>
      <c r="C18" s="8"/>
      <c r="D18" s="8"/>
      <c r="E18" s="7"/>
      <c r="F18" s="7"/>
      <c r="G18" s="7"/>
      <c r="H18" s="7"/>
      <c r="I18" s="7"/>
      <c r="J18" s="9"/>
      <c r="K18" s="7"/>
      <c r="L18" s="7"/>
      <c r="M18" s="7"/>
      <c r="N18" s="7"/>
      <c r="O18" s="7"/>
    </row>
    <row r="19" spans="2:17" x14ac:dyDescent="0.3">
      <c r="B19" s="6"/>
      <c r="C19" s="7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mergeCells count="9">
    <mergeCell ref="B17:P17"/>
    <mergeCell ref="D9:O9"/>
    <mergeCell ref="D7:E7"/>
    <mergeCell ref="F3:O3"/>
    <mergeCell ref="F4:O4"/>
    <mergeCell ref="F5:O5"/>
    <mergeCell ref="F6:O6"/>
    <mergeCell ref="B16:M16"/>
    <mergeCell ref="B11:B13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2018-02-09T20:45:22Z</dcterms:modified>
</cp:coreProperties>
</file>