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SEDE\Riesgos\PEM\Enero 2018\"/>
    </mc:Choice>
  </mc:AlternateContent>
  <bookViews>
    <workbookView showSheetTabs="0" xWindow="0" yWindow="0" windowWidth="23040" windowHeight="9120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2" l="1"/>
  <c r="O12" i="12"/>
  <c r="P19" i="6"/>
  <c r="M12" i="12" l="1"/>
  <c r="L12" i="12" l="1"/>
  <c r="L19" i="6"/>
  <c r="K12" i="12"/>
  <c r="I19" i="6" l="1"/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<sst xmlns="http://schemas.openxmlformats.org/spreadsheetml/2006/main" count="102" uniqueCount="41">
  <si>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</si>
  <si>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</si>
  <si>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</si>
  <si>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</si>
  <si>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</si>
  <si>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</si>
  <si>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</si>
  <si>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</si>
  <si>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</si>
  <si>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</si>
  <si>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</si>
  <si>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</si>
  <si>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</si>
  <si>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</si>
  <si>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</si>
  <si>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</si>
  <si>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</si>
  <si>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</si>
  <si>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</si>
  <si>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</si>
  <si>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</si>
  <si>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</si>
  <si>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</si>
  <si>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</si>
  <si>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</si>
  <si>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</si>
  <si>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</si>
  <si>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</si>
  <si>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</si>
  <si>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</si>
  <si>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</si>
  <si>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</si>
  <si>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</si>
  <si>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</si>
  <si>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</si>
  <si>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</si>
  <si>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</si>
  <si>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2018)</t>
    </r>
  </si>
  <si>
    <t>Al 31 de enero de 2018</t>
  </si>
  <si>
    <t>(1) Para los meses de diciembre el valor del patrimonio incluye los rendimientos del ejercicio.
(2)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(3)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(4) Antes de mayo de 2016 estaba costituido el Fondo de Liquidez del Sistema Financiero Ecuatoriano cuya información se expone en este cuadro.</t>
  </si>
  <si>
    <t>(1) Para los meses de diciembre el valor del patrimonio incluye los rendimientos del ejercicio.
(2)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(3) En octubre de 2016 se constituye el Fideicomiso del Fondo de Liquidez del Sector Financiero Popular y Solidario, con la parte proporcional a asociaciones mutualistas de ahorro y crédito para la vivienda del Fondo de Liquidez del Sistema Financiero Ecuatoriano.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</si>
</sst>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4" xfId="0" applyFill="1" applyBorder="1"/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7" fillId="0" borderId="2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9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K11" sqref="K11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9" t="s">
        <v>37</v>
      </c>
      <c r="H2" s="49"/>
    </row>
    <row r="3" spans="2:9" x14ac:dyDescent="0.3">
      <c r="G3" s="49"/>
      <c r="H3" s="49"/>
    </row>
    <row r="4" spans="2:9" x14ac:dyDescent="0.3">
      <c r="G4" s="49"/>
      <c r="H4" s="49"/>
    </row>
    <row r="5" spans="2:9" x14ac:dyDescent="0.3">
      <c r="G5" s="49"/>
      <c r="H5" s="49"/>
    </row>
    <row r="6" spans="2:9" x14ac:dyDescent="0.3">
      <c r="G6" s="49"/>
      <c r="H6" s="49"/>
    </row>
    <row r="8" spans="2:9" ht="18" x14ac:dyDescent="0.35">
      <c r="B8" s="50" t="s">
        <v>36</v>
      </c>
      <c r="C8" s="50"/>
      <c r="D8" s="50"/>
      <c r="E8" s="50"/>
      <c r="F8" s="50"/>
      <c r="G8" s="50"/>
      <c r="H8" s="50"/>
    </row>
    <row r="10" spans="2:9" x14ac:dyDescent="0.3">
      <c r="B10" s="43" t="s">
        <v>26</v>
      </c>
      <c r="C10" s="45" t="s">
        <v>28</v>
      </c>
      <c r="D10" s="46"/>
      <c r="E10" s="46"/>
      <c r="F10" s="46"/>
      <c r="G10" s="46"/>
      <c r="H10" s="47"/>
    </row>
    <row r="11" spans="2:9" x14ac:dyDescent="0.3">
      <c r="B11" s="44" t="s">
        <v>27</v>
      </c>
      <c r="C11" s="48" t="s">
        <v>0</v>
      </c>
      <c r="D11" s="48"/>
      <c r="E11" s="48"/>
      <c r="F11" s="48"/>
      <c r="G11" s="48"/>
      <c r="H11" s="48"/>
    </row>
    <row r="12" spans="2:9" x14ac:dyDescent="0.3">
      <c r="B12" s="38"/>
    </row>
    <row r="13" spans="2:9" x14ac:dyDescent="0.3">
      <c r="B13" s="43" t="s">
        <v>32</v>
      </c>
      <c r="C13" s="45" t="s">
        <v>31</v>
      </c>
      <c r="D13" s="46"/>
      <c r="E13" s="46"/>
      <c r="F13" s="46"/>
      <c r="G13" s="46"/>
      <c r="H13" s="47"/>
    </row>
    <row r="14" spans="2:9" x14ac:dyDescent="0.3">
      <c r="B14" s="44" t="s">
        <v>33</v>
      </c>
      <c r="C14" s="48" t="s">
        <v>0</v>
      </c>
      <c r="D14" s="48"/>
      <c r="E14" s="48"/>
      <c r="F14" s="48"/>
      <c r="G14" s="48"/>
      <c r="H14" s="48"/>
      <c r="I14" s="39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56" t="s">
        <v>1</v>
      </c>
      <c r="G3" s="56"/>
      <c r="H3" s="56"/>
      <c r="I3" s="56"/>
      <c r="J3" s="56"/>
      <c r="K3" s="56"/>
      <c r="L3" s="56"/>
      <c r="M3" s="56"/>
      <c r="N3" s="20"/>
      <c r="O3" s="20"/>
      <c r="P3" s="20"/>
      <c r="Q3" s="21"/>
    </row>
    <row r="4" spans="2:17" ht="15.6" x14ac:dyDescent="0.3">
      <c r="B4" s="22"/>
      <c r="C4" s="22"/>
      <c r="E4" s="28"/>
      <c r="F4" s="57" t="s">
        <v>22</v>
      </c>
      <c r="G4" s="57"/>
      <c r="H4" s="57"/>
      <c r="I4" s="57"/>
      <c r="J4" s="57"/>
      <c r="K4" s="57"/>
      <c r="L4" s="57"/>
      <c r="M4" s="57"/>
      <c r="N4" s="22"/>
      <c r="O4" s="22"/>
      <c r="P4" s="22"/>
      <c r="Q4" s="23"/>
    </row>
    <row r="5" spans="2:17" x14ac:dyDescent="0.3">
      <c r="B5" s="24"/>
      <c r="C5" s="24"/>
      <c r="E5" s="28"/>
      <c r="F5" s="57" t="s">
        <v>29</v>
      </c>
      <c r="G5" s="57"/>
      <c r="H5" s="57"/>
      <c r="I5" s="57"/>
      <c r="J5" s="57"/>
      <c r="K5" s="57"/>
      <c r="L5" s="57"/>
      <c r="M5" s="57"/>
      <c r="N5" s="24"/>
      <c r="O5" s="24"/>
      <c r="P5" s="24"/>
      <c r="Q5" s="25"/>
    </row>
    <row r="6" spans="2:17" x14ac:dyDescent="0.3">
      <c r="E6" s="29"/>
      <c r="F6" s="58" t="s">
        <v>3</v>
      </c>
      <c r="G6" s="58"/>
      <c r="H6" s="58"/>
      <c r="I6" s="58"/>
      <c r="J6" s="58"/>
      <c r="K6" s="58"/>
      <c r="L6" s="58"/>
      <c r="M6" s="58"/>
    </row>
    <row r="7" spans="2:17" x14ac:dyDescent="0.3">
      <c r="D7" s="59" t="s">
        <v>4</v>
      </c>
      <c r="E7" s="59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55" t="s">
        <v>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1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51"/>
    </row>
    <row r="11" spans="2:17" x14ac:dyDescent="0.3">
      <c r="B11" s="52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52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52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52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52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52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52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52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53" t="s">
        <v>24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56" t="s">
        <v>1</v>
      </c>
      <c r="G3" s="56"/>
      <c r="H3" s="56"/>
      <c r="I3" s="56"/>
      <c r="J3" s="56"/>
      <c r="K3" s="56"/>
      <c r="L3" s="56"/>
      <c r="M3" s="56"/>
      <c r="N3" s="20"/>
      <c r="O3" s="20"/>
      <c r="P3" s="21"/>
    </row>
    <row r="4" spans="2:16" ht="15.6" x14ac:dyDescent="0.3">
      <c r="B4" s="22"/>
      <c r="C4" s="22"/>
      <c r="E4" s="28"/>
      <c r="F4" s="60" t="s">
        <v>2</v>
      </c>
      <c r="G4" s="57"/>
      <c r="H4" s="57"/>
      <c r="I4" s="57"/>
      <c r="J4" s="57"/>
      <c r="K4" s="57"/>
      <c r="L4" s="57"/>
      <c r="M4" s="57"/>
      <c r="N4" s="22"/>
      <c r="O4" s="22"/>
      <c r="P4" s="23"/>
    </row>
    <row r="5" spans="2:16" x14ac:dyDescent="0.3">
      <c r="B5" s="24"/>
      <c r="C5" s="24"/>
      <c r="E5" s="28"/>
      <c r="F5" s="57" t="s">
        <v>35</v>
      </c>
      <c r="G5" s="57"/>
      <c r="H5" s="57"/>
      <c r="I5" s="57"/>
      <c r="J5" s="57"/>
      <c r="K5" s="57"/>
      <c r="L5" s="57"/>
      <c r="M5" s="57"/>
      <c r="N5" s="24"/>
      <c r="O5" s="24"/>
      <c r="P5" s="25"/>
    </row>
    <row r="6" spans="2:16" x14ac:dyDescent="0.3">
      <c r="E6" s="29"/>
      <c r="F6" s="58" t="s">
        <v>25</v>
      </c>
      <c r="G6" s="58"/>
      <c r="H6" s="58"/>
      <c r="I6" s="58"/>
      <c r="J6" s="58"/>
      <c r="K6" s="58"/>
      <c r="L6" s="58"/>
      <c r="M6" s="58"/>
    </row>
    <row r="7" spans="2:16" x14ac:dyDescent="0.3">
      <c r="D7" s="61" t="s">
        <v>4</v>
      </c>
      <c r="E7" s="61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55" t="s">
        <v>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30</v>
      </c>
      <c r="K13" s="8"/>
      <c r="L13" s="8"/>
      <c r="M13" s="8"/>
      <c r="N13" s="8"/>
      <c r="O13" s="8"/>
    </row>
    <row r="14" spans="2:16" ht="90.75" customHeight="1" x14ac:dyDescent="0.3"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7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56" t="s">
        <v>1</v>
      </c>
      <c r="G3" s="56"/>
      <c r="H3" s="56"/>
      <c r="I3" s="56"/>
      <c r="J3" s="56"/>
      <c r="K3" s="56"/>
      <c r="L3" s="56"/>
      <c r="M3" s="56"/>
      <c r="N3" s="20"/>
      <c r="O3" s="20"/>
      <c r="P3" s="20"/>
      <c r="Q3" s="21"/>
    </row>
    <row r="4" spans="2:17" ht="15.6" x14ac:dyDescent="0.3">
      <c r="B4" s="22"/>
      <c r="C4" s="22"/>
      <c r="E4" s="62" t="s">
        <v>23</v>
      </c>
      <c r="F4" s="62"/>
      <c r="G4" s="62"/>
      <c r="H4" s="62"/>
      <c r="I4" s="62"/>
      <c r="J4" s="62"/>
      <c r="K4" s="62"/>
      <c r="L4" s="62"/>
      <c r="M4" s="62"/>
      <c r="N4" s="62"/>
      <c r="O4" s="22"/>
      <c r="P4" s="22"/>
      <c r="Q4" s="23"/>
    </row>
    <row r="5" spans="2:17" x14ac:dyDescent="0.3">
      <c r="B5" s="24"/>
      <c r="C5" s="24"/>
      <c r="E5" s="28"/>
      <c r="F5" s="57" t="s">
        <v>38</v>
      </c>
      <c r="G5" s="57"/>
      <c r="H5" s="57"/>
      <c r="I5" s="57"/>
      <c r="J5" s="57"/>
      <c r="K5" s="57"/>
      <c r="L5" s="57"/>
      <c r="M5" s="57"/>
      <c r="N5" s="24"/>
      <c r="O5" s="24"/>
      <c r="P5" s="24"/>
      <c r="Q5" s="25"/>
    </row>
    <row r="6" spans="2:17" x14ac:dyDescent="0.3">
      <c r="E6" s="29"/>
      <c r="F6" s="58" t="s">
        <v>3</v>
      </c>
      <c r="G6" s="58"/>
      <c r="H6" s="58"/>
      <c r="I6" s="58"/>
      <c r="J6" s="58"/>
      <c r="K6" s="58"/>
      <c r="L6" s="58"/>
      <c r="M6" s="58"/>
    </row>
    <row r="7" spans="2:17" x14ac:dyDescent="0.3">
      <c r="D7" s="61" t="s">
        <v>4</v>
      </c>
      <c r="E7" s="6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55" t="s">
        <v>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1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51"/>
    </row>
    <row r="11" spans="2:17" ht="15" customHeight="1" x14ac:dyDescent="0.3">
      <c r="B11" s="63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6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6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6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6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6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6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6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64"/>
      <c r="C19" s="40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>
        <f>2490724562.9</f>
        <v>2490724562.9000001</v>
      </c>
      <c r="M19" s="6">
        <v>2479332987.5</v>
      </c>
      <c r="N19" s="6">
        <v>2475908200.7199998</v>
      </c>
      <c r="O19" s="6">
        <v>2517219136.2199998</v>
      </c>
      <c r="P19" s="31">
        <f>((O19/O18)-1)</f>
        <v>5.2840236951869013E-2</v>
      </c>
    </row>
    <row r="20" spans="2:18" x14ac:dyDescent="0.3">
      <c r="B20" s="65"/>
      <c r="C20" s="42">
        <v>2018</v>
      </c>
      <c r="D20" s="6">
        <v>2588714090.8299999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31"/>
    </row>
    <row r="21" spans="2:18" x14ac:dyDescent="0.3">
      <c r="C21" s="41"/>
      <c r="D21" s="17"/>
      <c r="E21" s="17"/>
      <c r="F21" s="17"/>
      <c r="G21" s="17"/>
      <c r="H21" s="9"/>
      <c r="I21" s="9"/>
      <c r="J21" s="9"/>
      <c r="K21" s="9"/>
      <c r="L21" s="9"/>
      <c r="M21" s="9"/>
      <c r="N21" s="10"/>
      <c r="O21" s="9"/>
    </row>
    <row r="22" spans="2:18" x14ac:dyDescent="0.3">
      <c r="B22" s="11" t="s">
        <v>20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8" ht="94.5" customHeight="1" x14ac:dyDescent="0.3">
      <c r="B23" s="53" t="s">
        <v>39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2:18" x14ac:dyDescent="0.3">
      <c r="B24" s="14" t="s">
        <v>21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ht="15" customHeight="1" x14ac:dyDescent="0.3">
      <c r="B25" s="12"/>
      <c r="C25" s="8"/>
      <c r="D25" s="8"/>
      <c r="E25" s="8"/>
      <c r="F25" s="8"/>
      <c r="G25" s="8"/>
      <c r="H25" s="13"/>
      <c r="I25" s="13"/>
      <c r="J25" s="13"/>
      <c r="K25" s="13"/>
      <c r="L25" s="13"/>
      <c r="M25" s="13"/>
      <c r="N25" s="13"/>
      <c r="O25" s="13"/>
    </row>
    <row r="26" spans="2:18" x14ac:dyDescent="0.3">
      <c r="B26" s="14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x14ac:dyDescent="0.3">
      <c r="B27" s="7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</sheetData>
  <mergeCells count="9">
    <mergeCell ref="P9:P10"/>
    <mergeCell ref="B23:P23"/>
    <mergeCell ref="D9:O9"/>
    <mergeCell ref="F3:M3"/>
    <mergeCell ref="F5:M5"/>
    <mergeCell ref="F6:M6"/>
    <mergeCell ref="D7:E7"/>
    <mergeCell ref="E4:N4"/>
    <mergeCell ref="B11:B20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56" t="s">
        <v>1</v>
      </c>
      <c r="G3" s="56"/>
      <c r="H3" s="56"/>
      <c r="I3" s="56"/>
      <c r="J3" s="56"/>
      <c r="K3" s="56"/>
      <c r="L3" s="56"/>
      <c r="M3" s="56"/>
      <c r="N3" s="20"/>
      <c r="O3" s="20"/>
      <c r="P3" s="20"/>
      <c r="Q3" s="21"/>
    </row>
    <row r="4" spans="2:17" ht="15.6" x14ac:dyDescent="0.3">
      <c r="B4" s="22"/>
      <c r="C4" s="22"/>
      <c r="E4" s="62" t="s">
        <v>34</v>
      </c>
      <c r="F4" s="62"/>
      <c r="G4" s="62"/>
      <c r="H4" s="62"/>
      <c r="I4" s="62"/>
      <c r="J4" s="62"/>
      <c r="K4" s="62"/>
      <c r="L4" s="62"/>
      <c r="M4" s="62"/>
      <c r="N4" s="62"/>
      <c r="O4" s="22"/>
      <c r="P4" s="22"/>
      <c r="Q4" s="36"/>
    </row>
    <row r="5" spans="2:17" x14ac:dyDescent="0.3">
      <c r="B5" s="24"/>
      <c r="C5" s="24"/>
      <c r="E5" s="28"/>
      <c r="F5" s="57" t="s">
        <v>38</v>
      </c>
      <c r="G5" s="57"/>
      <c r="H5" s="57"/>
      <c r="I5" s="57"/>
      <c r="J5" s="57"/>
      <c r="K5" s="57"/>
      <c r="L5" s="57"/>
      <c r="M5" s="57"/>
      <c r="N5" s="24"/>
      <c r="O5" s="24"/>
      <c r="P5" s="24"/>
      <c r="Q5" s="25"/>
    </row>
    <row r="6" spans="2:17" x14ac:dyDescent="0.3">
      <c r="E6" s="29"/>
      <c r="F6" s="58" t="s">
        <v>3</v>
      </c>
      <c r="G6" s="58"/>
      <c r="H6" s="58"/>
      <c r="I6" s="58"/>
      <c r="J6" s="58"/>
      <c r="K6" s="58"/>
      <c r="L6" s="58"/>
      <c r="M6" s="58"/>
    </row>
    <row r="7" spans="2:17" x14ac:dyDescent="0.3">
      <c r="D7" s="61" t="s">
        <v>4</v>
      </c>
      <c r="E7" s="6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55" t="s">
        <v>5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1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51"/>
    </row>
    <row r="11" spans="2:17" x14ac:dyDescent="0.3">
      <c r="B11" s="66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67"/>
      <c r="C12" s="40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>
        <f>104371757.93</f>
        <v>104371757.93000001</v>
      </c>
      <c r="M12" s="6">
        <f>105251930.6</f>
        <v>105251930.59999999</v>
      </c>
      <c r="N12" s="6">
        <v>106038689.95999999</v>
      </c>
      <c r="O12" s="6">
        <f>107916485.74</f>
        <v>107916485.73999999</v>
      </c>
      <c r="P12" s="31">
        <f>O12/O11</f>
        <v>1.6183797847421566</v>
      </c>
    </row>
    <row r="13" spans="2:17" x14ac:dyDescent="0.3">
      <c r="B13" s="68"/>
      <c r="C13" s="42">
        <v>2018</v>
      </c>
      <c r="D13" s="6">
        <v>140899251.52000001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31"/>
    </row>
    <row r="14" spans="2:17" x14ac:dyDescent="0.3">
      <c r="B14" s="7"/>
      <c r="C14" s="8"/>
      <c r="D14" s="17"/>
      <c r="E14" s="17"/>
      <c r="F14" s="17"/>
      <c r="G14" s="17"/>
      <c r="H14" s="9"/>
      <c r="I14" s="9"/>
      <c r="J14" s="9"/>
      <c r="K14" s="9"/>
      <c r="L14" s="9"/>
      <c r="M14" s="9"/>
      <c r="N14" s="9"/>
      <c r="O14" s="9"/>
    </row>
    <row r="15" spans="2:17" x14ac:dyDescent="0.3">
      <c r="B15" s="11" t="s">
        <v>20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53" t="s">
        <v>40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2:18" x14ac:dyDescent="0.3">
      <c r="B17" s="14" t="s">
        <v>21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2018-02-09T20:44:00Z</dcterms:modified>
</cp:coreProperties>
</file>