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showSheetTabs="0" xWindow="0" yWindow="0" windowWidth="23040" windowHeight="9108" tabRatio="924"/>
  </bookViews>
  <sheets>
    <sheet name="ÍNDICE" sheetId="14" r:id="rId1"/>
    <sheet name="CONSOLIDADO SFP" sheetId="13" r:id="rId2"/>
    <sheet name="BANCOS" sheetId="10" r:id="rId3"/>
    <sheet name="CONSOLIDADO SFPS" sheetId="17" r:id="rId4"/>
    <sheet name="SEGMENTO 1" sheetId="19" r:id="rId5"/>
    <sheet name="SEGMENTO 2" sheetId="20" r:id="rId6"/>
    <sheet name="SEGMENTO 3" sheetId="21" r:id="rId7"/>
    <sheet name="SEGMENTO 4 y 5" sheetId="22" r:id="rId8"/>
  </sheets>
  <definedNames>
    <definedName name="_xlnm._FilterDatabase" localSheetId="4" hidden="1">'SEGMENTO 1'!$A$10:$K$10</definedName>
    <definedName name="_xlnm._FilterDatabase" localSheetId="5" hidden="1">'SEGMENTO 2'!$A$10:$K$10</definedName>
    <definedName name="_xlnm._FilterDatabase" localSheetId="6" hidden="1">'SEGMENTO 3'!$A$8:$J$98</definedName>
    <definedName name="_xlnm._FilterDatabase" localSheetId="7" hidden="1">'SEGMENTO 4 y 5'!$A$8:$K$471</definedName>
  </definedNames>
  <calcPr calcId="152511"/>
</workbook>
</file>

<file path=xl/calcChain.xml><?xml version="1.0" encoding="utf-8"?>
<calcChain xmlns="http://schemas.openxmlformats.org/spreadsheetml/2006/main">
  <c r="F11" i="13" l="1"/>
  <c r="F12" i="13" l="1"/>
  <c r="D11" i="13" l="1"/>
  <c r="E11" i="13"/>
  <c r="D12" i="13" l="1"/>
  <c r="B11" i="13" l="1"/>
  <c r="B12" i="13" s="1"/>
  <c r="G11" i="13" l="1"/>
  <c r="H11" i="13" s="1"/>
  <c r="E12" i="13" l="1"/>
  <c r="G12" i="13" l="1"/>
  <c r="H12" i="13" s="1"/>
</calcChain>
</file>

<file path=xl/sharedStrings.xml><?xml version="1.0" encoding="utf-8"?>
<sst xmlns="http://schemas.openxmlformats.org/spreadsheetml/2006/main" count="993" uniqueCount="707">
  <si>
    <t>TOTAL</t>
  </si>
  <si>
    <t>BANCOS</t>
  </si>
  <si>
    <t>MENORES O IGUALES A 32.000</t>
  </si>
  <si>
    <t>MAYORES A 32.000</t>
  </si>
  <si>
    <t>DEPÓSITOS</t>
  </si>
  <si>
    <t>CLIENTES</t>
  </si>
  <si>
    <t xml:space="preserve">DEPÓSITOS </t>
  </si>
  <si>
    <t>COBERTURA DE DEPÓSITOS: REPORTE POR SISTEMAS Y ENTIDADES</t>
  </si>
  <si>
    <t>NÚMERO DE ENTIDADES</t>
  </si>
  <si>
    <t>PICHINCHA</t>
  </si>
  <si>
    <t>GENERAL RUMIÑAHUI</t>
  </si>
  <si>
    <t>CORPORACIÓN DEL SEGURO DE DEPÓSITOS, FONDO DE LIQUIDEZ Y FONDO DE SEGUROS PRIVADOS</t>
  </si>
  <si>
    <r>
      <rPr>
        <b/>
        <sz val="10"/>
        <color theme="1"/>
        <rFont val="Calibri"/>
        <family val="2"/>
        <scheme val="minor"/>
      </rPr>
      <t>Fuente:</t>
    </r>
    <r>
      <rPr>
        <sz val="10"/>
        <color theme="1"/>
        <rFont val="Calibri"/>
        <family val="2"/>
        <scheme val="minor"/>
      </rPr>
      <t xml:space="preserve"> Superintendencia de Bancos / Estructuras de datos D01 Depósitos Garantizados</t>
    </r>
  </si>
  <si>
    <t>Consolidado</t>
  </si>
  <si>
    <t>Bancos</t>
  </si>
  <si>
    <t>SISTEMA FINANCIERO PRIVADO</t>
  </si>
  <si>
    <t>&lt;- Volver a índice</t>
  </si>
  <si>
    <t>SEGMENTO</t>
  </si>
  <si>
    <t>SISTEMA FINANCIERO POPULAR Y SOLIDARIO</t>
  </si>
  <si>
    <t>COBERTURA DE DEPÓSITOS</t>
  </si>
  <si>
    <t>COAC</t>
  </si>
  <si>
    <t>ARMADA NACIONAL</t>
  </si>
  <si>
    <t>FERNANDO DAQUILEMA</t>
  </si>
  <si>
    <t>LUZ DEL VALLE</t>
  </si>
  <si>
    <t>SUBOFICIALES DE LA POLICIA NACIONAL</t>
  </si>
  <si>
    <t>LUCHA CAMPESINA</t>
  </si>
  <si>
    <t>VIRGEN DEL CISNE</t>
  </si>
  <si>
    <t>UNION EL EJIDO</t>
  </si>
  <si>
    <t>4 DE OCTUBRE</t>
  </si>
  <si>
    <t>BASE DE TAURA</t>
  </si>
  <si>
    <t>SEMBRANDO UN NUEVO PAIS</t>
  </si>
  <si>
    <t>MULTIEMPRESARIAL</t>
  </si>
  <si>
    <t>SAN JUAN DE COTOGCHOA</t>
  </si>
  <si>
    <t>MUSHUK-YUYAY</t>
  </si>
  <si>
    <t>SAN MIGUEL DE PALLATANGA</t>
  </si>
  <si>
    <t>FUTURO LAMANENSE</t>
  </si>
  <si>
    <t>MICROEMPRESARIAL SUCRE</t>
  </si>
  <si>
    <t>CIUDAD DE QUITO</t>
  </si>
  <si>
    <r>
      <rPr>
        <b/>
        <sz val="10"/>
        <color theme="1"/>
        <rFont val="Calibri"/>
        <family val="2"/>
        <scheme val="minor"/>
      </rPr>
      <t>Fuente:</t>
    </r>
    <r>
      <rPr>
        <sz val="10"/>
        <color theme="1"/>
        <rFont val="Calibri"/>
        <family val="2"/>
        <scheme val="minor"/>
      </rPr>
      <t xml:space="preserve"> Superintendencia de Economía Popular y Solidaria / Estructuras de datos D01 Depósitos Garantizados</t>
    </r>
  </si>
  <si>
    <t>MONSEÑOR LEONIDAS PROAÑO</t>
  </si>
  <si>
    <t>CARMEN DE TARQUI</t>
  </si>
  <si>
    <t>Segmento 1</t>
  </si>
  <si>
    <t>Segmento 2</t>
  </si>
  <si>
    <t>Segmento 3</t>
  </si>
  <si>
    <t>Segmentos 4 y 5</t>
  </si>
  <si>
    <t>(en US$ y porcentajes)</t>
  </si>
  <si>
    <t>Índice de Abreviaturas</t>
  </si>
  <si>
    <t>DEPÓSITOS CUBIERTOS / TOTAL DEPÓSITOS</t>
  </si>
  <si>
    <t>TOTAL DEPÓSITOS</t>
  </si>
  <si>
    <t>DEPÓSITOS CUBIERTOS</t>
  </si>
  <si>
    <t>TOTAL CLIENTES</t>
  </si>
  <si>
    <t>(en US$, número y porcentajes)</t>
  </si>
  <si>
    <t>% CLIENTES CON COBERTURA TOTAL</t>
  </si>
  <si>
    <t>FSDSFP</t>
  </si>
  <si>
    <t>Fondo de Seguro de Depósitos del Sector Financiero Popular y Solidario</t>
  </si>
  <si>
    <t>Fondo de Seguro de Depósitos del Sector Financiero Privado</t>
  </si>
  <si>
    <t>FSDSFPS</t>
  </si>
  <si>
    <t>MENORES O IGUALES A MONTO MÁXIMO DE COBERTURA</t>
  </si>
  <si>
    <t>MAYORES A MONTO MÁXIMO DE COBERTURA</t>
  </si>
  <si>
    <t>Cooperativa de Ahorro y Crédito</t>
  </si>
  <si>
    <t>CLIENTES CON COBERTURA TOTAL</t>
  </si>
  <si>
    <t>TOTAL CLIENTES / SOCIOS</t>
  </si>
  <si>
    <t>CLIENTES/SOCIOS CON COBERTURA TOTAL</t>
  </si>
  <si>
    <t>3. COBERTURA DE DEPÓSITOS POR SISTEMAS Y ENTIDADES</t>
  </si>
  <si>
    <t>3.1.</t>
  </si>
  <si>
    <t>3.1.1.</t>
  </si>
  <si>
    <t>3.1.2.</t>
  </si>
  <si>
    <t>3.2.</t>
  </si>
  <si>
    <t>3.2.1.</t>
  </si>
  <si>
    <t>3.2.2.</t>
  </si>
  <si>
    <t>3.2.3.</t>
  </si>
  <si>
    <t>3.2.4.</t>
  </si>
  <si>
    <t>3.2.5.</t>
  </si>
  <si>
    <t>Notas:</t>
  </si>
  <si>
    <t xml:space="preserve">Notas: </t>
  </si>
  <si>
    <t>CATAMAYO</t>
  </si>
  <si>
    <t>SUMAK SISA</t>
  </si>
  <si>
    <t>SAN VALENTIN</t>
  </si>
  <si>
    <t>EL MIGRANTE SOLIDARIO</t>
  </si>
  <si>
    <t>CONECEL</t>
  </si>
  <si>
    <t>DOCENTES UNIVERSITARIOS</t>
  </si>
  <si>
    <t>HUAYCO PUNGO</t>
  </si>
  <si>
    <t>TAME</t>
  </si>
  <si>
    <t>SAN MIGUEL DE SIGCHOS</t>
  </si>
  <si>
    <t>VONNELAN</t>
  </si>
  <si>
    <t>CACIQUE GURITAVE</t>
  </si>
  <si>
    <t>EDUCADORES DE QUEVEDO</t>
  </si>
  <si>
    <t>PLASTIGAMA</t>
  </si>
  <si>
    <t>SAN MARCOS</t>
  </si>
  <si>
    <t>EMPRESA ELECTRICA RIOBAMBA</t>
  </si>
  <si>
    <t>SAN ANTONIO DE LASSO</t>
  </si>
  <si>
    <t>LAS LAGUNAS</t>
  </si>
  <si>
    <t>PIJAL</t>
  </si>
  <si>
    <t>PUERTO FRANCISCO DE ORELLANA</t>
  </si>
  <si>
    <t>18 DE NOVIEMBRE</t>
  </si>
  <si>
    <t>LIDERES DEL PROGRESO</t>
  </si>
  <si>
    <t>PRODVISION</t>
  </si>
  <si>
    <t>MANUELA CAÑIZARES</t>
  </si>
  <si>
    <t>FAMILIA SOLIDARIA</t>
  </si>
  <si>
    <t>RIOCHICO</t>
  </si>
  <si>
    <t>SIMON BOLIVAR</t>
  </si>
  <si>
    <t>SAN SEBASTIAN - LOJA</t>
  </si>
  <si>
    <t>FINANCIACION FAMILIAR</t>
  </si>
  <si>
    <t>HOSPITAL MILITAR</t>
  </si>
  <si>
    <t>22 DE JUNIO</t>
  </si>
  <si>
    <t>CARROCEROS DE TUNGURAHUA</t>
  </si>
  <si>
    <t>SAN JOSE - AIRO</t>
  </si>
  <si>
    <t>SEÑOR DEL ARBOL</t>
  </si>
  <si>
    <t>ECONOMIA DEL SUR ECOSUR</t>
  </si>
  <si>
    <t>SANTA ANA</t>
  </si>
  <si>
    <t>ATLANTIDA</t>
  </si>
  <si>
    <t>SAN PLACIDO</t>
  </si>
  <si>
    <t>EL TRANSPORTISTA CACET</t>
  </si>
  <si>
    <t>ECUADOR AGROPECUARIO</t>
  </si>
  <si>
    <t>COTALO</t>
  </si>
  <si>
    <t>VISION INTEGRAL</t>
  </si>
  <si>
    <t>TOTAL COAC + MUTUALISTAS COBERTURA 32.000</t>
  </si>
  <si>
    <t>ENTIDADES</t>
  </si>
  <si>
    <r>
      <t>COAC</t>
    </r>
    <r>
      <rPr>
        <b/>
        <vertAlign val="superscript"/>
        <sz val="10"/>
        <color theme="0"/>
        <rFont val="Calibri"/>
        <family val="2"/>
        <scheme val="minor"/>
      </rPr>
      <t>1,2</t>
    </r>
  </si>
  <si>
    <t xml:space="preserve">Nota: </t>
  </si>
  <si>
    <t>JUAN DE SALINAS</t>
  </si>
  <si>
    <t>ETAPA</t>
  </si>
  <si>
    <t>FINANDER</t>
  </si>
  <si>
    <t>SIDETAMC</t>
  </si>
  <si>
    <t>SERVIDORES MUNICIPALES DE CUENCA</t>
  </si>
  <si>
    <t>CACPE CELICA</t>
  </si>
  <si>
    <t>1 DE JULIO</t>
  </si>
  <si>
    <t>16 DE JUNIO</t>
  </si>
  <si>
    <t>CASAG</t>
  </si>
  <si>
    <t>EDUCADORES DE BOLIVAR</t>
  </si>
  <si>
    <t>GRUPO DIFARE</t>
  </si>
  <si>
    <t>JADAN</t>
  </si>
  <si>
    <t>RHUMY WARA</t>
  </si>
  <si>
    <t>FUTURO Y DESARROLLO FUNDESARROLLO</t>
  </si>
  <si>
    <t>FOCLA</t>
  </si>
  <si>
    <t>INTERANDINA</t>
  </si>
  <si>
    <t>GONZANAMA</t>
  </si>
  <si>
    <t>CORPOTRANST</t>
  </si>
  <si>
    <t>AUCA</t>
  </si>
  <si>
    <t>CREDIMAS</t>
  </si>
  <si>
    <t>AHORRISTA SOLIDARIO</t>
  </si>
  <si>
    <t>DON BOSCO</t>
  </si>
  <si>
    <t>EURO CENTRO</t>
  </si>
  <si>
    <t>DEL AZUAY</t>
  </si>
  <si>
    <t>AGRICOLA JUNIN</t>
  </si>
  <si>
    <t>ESPERANZA Y PROGRESO DEL VALLE</t>
  </si>
  <si>
    <t>FUTURO ESFUERZO Y DISCIPLINA</t>
  </si>
  <si>
    <t>15 DE AGOSTO DE PILACOTO</t>
  </si>
  <si>
    <t>SUMAK YUYAY</t>
  </si>
  <si>
    <t>CIUDAD DE ZAMORA</t>
  </si>
  <si>
    <t>VALLES DEL LIRIO AICEP</t>
  </si>
  <si>
    <t>PUERTO LIMON</t>
  </si>
  <si>
    <t>EL CAFETAL</t>
  </si>
  <si>
    <t>MI TIERRA</t>
  </si>
  <si>
    <t>DE ACCION POPULAR</t>
  </si>
  <si>
    <t>EDUCADORES DEL NAPO</t>
  </si>
  <si>
    <t>DE TRABAJADORES AGRIFONDOS</t>
  </si>
  <si>
    <t>LOS RIOS</t>
  </si>
  <si>
    <t>EL PARAISO MANGA DEL CURA</t>
  </si>
  <si>
    <t>VILCABAMBA CACVIL</t>
  </si>
  <si>
    <t>GESTION PARA EL DESARROLLO</t>
  </si>
  <si>
    <t>SOLIDARIDAD Y PROGRESO ORIENTAL</t>
  </si>
  <si>
    <t>UNIVERSIDAD TECNICA DE BABAHOYO</t>
  </si>
  <si>
    <t>COFIPAB</t>
  </si>
  <si>
    <t>SARAGUROS</t>
  </si>
  <si>
    <t>UNION FAMILIAR</t>
  </si>
  <si>
    <t>ISLAS ENCANTADAS</t>
  </si>
  <si>
    <t>EMPRENDA</t>
  </si>
  <si>
    <t>CONTADORES DE PICHINCHA</t>
  </si>
  <si>
    <t>23 DE ENERO</t>
  </si>
  <si>
    <t>COFIPACS</t>
  </si>
  <si>
    <t>PUEBLO SOLIDARIO</t>
  </si>
  <si>
    <t>CREDISOCIO</t>
  </si>
  <si>
    <t>FUTURO SALCEDENSE</t>
  </si>
  <si>
    <t>26 DE SEPTIEMBRE LAZARO CONDO</t>
  </si>
  <si>
    <t>FUERZA DE LOS ANDES</t>
  </si>
  <si>
    <t>PATRIA LIMITADA</t>
  </si>
  <si>
    <t>POPULAR Y SOLIDARIA</t>
  </si>
  <si>
    <t>AMAUTA KURIKAMAK</t>
  </si>
  <si>
    <t>URBADIEZ</t>
  </si>
  <si>
    <t>BOLA AMARILLA</t>
  </si>
  <si>
    <t>SAN JUAN LOMA UNO</t>
  </si>
  <si>
    <t>SALINERITA</t>
  </si>
  <si>
    <t>CREDISUR</t>
  </si>
  <si>
    <t>NUEVA VISION</t>
  </si>
  <si>
    <t>EL TESORO PILLAREÑO</t>
  </si>
  <si>
    <t>PICAIHUA</t>
  </si>
  <si>
    <t>OCCIDENTAL</t>
  </si>
  <si>
    <t>14 DE MAYO</t>
  </si>
  <si>
    <t>SEMILLAS DE PANGUA</t>
  </si>
  <si>
    <t>MERCEDES CADENA</t>
  </si>
  <si>
    <t>SANTA BARBARA</t>
  </si>
  <si>
    <t>LUIS FELIPE DUCHICELA XXVII</t>
  </si>
  <si>
    <t>UNION Y DESARROLLO</t>
  </si>
  <si>
    <t>JOSE DAGER MENDOZA</t>
  </si>
  <si>
    <t>LLACTA PURA</t>
  </si>
  <si>
    <t>QUILOTOA</t>
  </si>
  <si>
    <t>CHIMBORAZO RUNA</t>
  </si>
  <si>
    <t>SUINBA</t>
  </si>
  <si>
    <t>LA SOLUCION CACSOLU</t>
  </si>
  <si>
    <t>27 DE DICIEMBRE</t>
  </si>
  <si>
    <t>ALLI TARPUC</t>
  </si>
  <si>
    <t>COLEGIO NACIONAL FEMENINO ESPEJO</t>
  </si>
  <si>
    <t>BENITO JUAREZ</t>
  </si>
  <si>
    <t>MAKITA KUNCHIK</t>
  </si>
  <si>
    <t>LLANGANATES</t>
  </si>
  <si>
    <t>ANGLO</t>
  </si>
  <si>
    <t>ELOY ALFARO</t>
  </si>
  <si>
    <t>CACPE MANABI</t>
  </si>
  <si>
    <t>FOCAP</t>
  </si>
  <si>
    <t>PEDRO VICENTE MALDONADO</t>
  </si>
  <si>
    <t>SULTANA DE LOS ANDES</t>
  </si>
  <si>
    <t>TEXTIL EQUINOCCIAL</t>
  </si>
  <si>
    <t>SOCIO AMIGO COOPSA</t>
  </si>
  <si>
    <t>SEMBRANDO FUTURO</t>
  </si>
  <si>
    <t>ACHUPALLAS</t>
  </si>
  <si>
    <t>ÑAUPA KAUSAY</t>
  </si>
  <si>
    <t>MULTISERVICIOS</t>
  </si>
  <si>
    <t>CHACHIMBIRO</t>
  </si>
  <si>
    <t>MUSHUKWASI</t>
  </si>
  <si>
    <t>SOLIDARIOS EN LA SALUD</t>
  </si>
  <si>
    <t>POR EL PAN Y EL AGUA</t>
  </si>
  <si>
    <t>10 DE SEPTIEMBRE</t>
  </si>
  <si>
    <t>WUIÑARISHUN CRECEREMOS</t>
  </si>
  <si>
    <t>TECNOCREDITO</t>
  </si>
  <si>
    <t>ESPERANZA Y DESARROLLO</t>
  </si>
  <si>
    <t>CORDESFIN</t>
  </si>
  <si>
    <t>AGUILAS DE CRISTO</t>
  </si>
  <si>
    <t>27 DE NOVIEMBRE</t>
  </si>
  <si>
    <t>LAIME CAPULISPUNGO</t>
  </si>
  <si>
    <t>ANGAHUANA</t>
  </si>
  <si>
    <t>FOCAZSUM</t>
  </si>
  <si>
    <t>(1) N/A, COAC que no cuentan con detalle de número de depositantes y con cobertura estimada</t>
  </si>
  <si>
    <t>(1) N/A, COAC que no cuentan con detalle de número de depositantes y con cobertura estimada.</t>
  </si>
  <si>
    <r>
      <rPr>
        <b/>
        <sz val="10"/>
        <color theme="1"/>
        <rFont val="Calibri"/>
        <family val="2"/>
        <scheme val="minor"/>
      </rPr>
      <t>Fuente:</t>
    </r>
    <r>
      <rPr>
        <sz val="10"/>
        <color theme="1"/>
        <rFont val="Calibri"/>
        <family val="2"/>
        <scheme val="minor"/>
      </rPr>
      <t xml:space="preserve"> Superintendencia de Economía Popular y Solidaria y Superintendencia de Bancos / Estructuras de datos D01 Depósitos Garantizados</t>
    </r>
  </si>
  <si>
    <t>PRODUBANCO</t>
  </si>
  <si>
    <t>PACIFICO</t>
  </si>
  <si>
    <t>GUAYAQUIL</t>
  </si>
  <si>
    <t>BOLIVARIANO</t>
  </si>
  <si>
    <t>INTERNACIONAL</t>
  </si>
  <si>
    <t>MACHALA</t>
  </si>
  <si>
    <t>LOJA</t>
  </si>
  <si>
    <t>SOLIDARIO</t>
  </si>
  <si>
    <t>PROCREDIT</t>
  </si>
  <si>
    <t>AMAZONAS</t>
  </si>
  <si>
    <t>COMERCIAL DE MANABI</t>
  </si>
  <si>
    <t>LITORAL</t>
  </si>
  <si>
    <t>CITIBANK</t>
  </si>
  <si>
    <t>DELBANK</t>
  </si>
  <si>
    <t>D-MIRO</t>
  </si>
  <si>
    <t>FINCA</t>
  </si>
  <si>
    <t>VISIONFUND</t>
  </si>
  <si>
    <t>DE LOS SERVIDORES PUBLICOS DEL MINISTERIO DE EDUCACION Y CULTURA</t>
  </si>
  <si>
    <t>SUBTOTAL COAC</t>
  </si>
  <si>
    <t>TEXTIL 14 DE MARZO</t>
  </si>
  <si>
    <t>DE LA PEQUEÑA EMPRESA GUALAQUIZA</t>
  </si>
  <si>
    <t>ALFONSO JARAMILLO LEON CCC</t>
  </si>
  <si>
    <t>MAS AHORRO SOLIDARIO MASCOOP</t>
  </si>
  <si>
    <t>FONDO PARA EL DESARROLLO Y LA VIDA</t>
  </si>
  <si>
    <t>DE IMBABURA AMAZONAS</t>
  </si>
  <si>
    <t>SALINAS LIMITADA</t>
  </si>
  <si>
    <t>DE LOS EMPLEADOS JUBILADOS Y EX-EMPLEADOS DEL BANCO CENTRAL DEL ECUADOR</t>
  </si>
  <si>
    <t>EDUCADORES PRIMARIOS DEL COTOPAXI</t>
  </si>
  <si>
    <t>DEL DISTRITO METROPOLITANO DE QUITO AMAZONAS</t>
  </si>
  <si>
    <t>PARA LA VIVIENDA ORDEN Y SEGURIDAD</t>
  </si>
  <si>
    <t>EMPRENDEDORES COOPEMPRENDER LIMITADA</t>
  </si>
  <si>
    <t>FOMENTO PARA LA PRODUCCION DE PEQUEÑAS Y MEDIANAS EMPRESAS</t>
  </si>
  <si>
    <t>DE LOS EMPLEADOS DE CERVECERIA NACIONAL SA Y DINADEC SA CRECER</t>
  </si>
  <si>
    <t>PUSHAK RUNA HOMBRE LIDER</t>
  </si>
  <si>
    <t>SAN JOSE SJ</t>
  </si>
  <si>
    <t>DE LOS EMPLEADOS DE STANDARD FRUIT COMPAÑY</t>
  </si>
  <si>
    <t>17 DE MARZO LIMITADA</t>
  </si>
  <si>
    <t>CREDICOOP 10 DE FEBRERO</t>
  </si>
  <si>
    <t>DE LA CAMARA DE COMERCIO DE MACARA CADECOM</t>
  </si>
  <si>
    <t>SIMIATUG LIMITADA</t>
  </si>
  <si>
    <t>LA NUEVA JERUSALEN</t>
  </si>
  <si>
    <t>SERVIDORES DE LA UNIVERSIDAD TECNICA DE MACHALA</t>
  </si>
  <si>
    <t>DE LOS PROFESORES EMPLEADOS Y TRABAJADORES DE LA UNIVERSIDAD TECNICA DE MANABI</t>
  </si>
  <si>
    <t>DE LOS EMPLEADOS DE LA CORPORACION FINANCIERA NACIONAL CORFINAL</t>
  </si>
  <si>
    <t>GRUPO NUMERO TRES LIMITADA</t>
  </si>
  <si>
    <t>EMPLEADOS BAYER SA</t>
  </si>
  <si>
    <t>DE LA CAMARA DE COMERCIO DE GONZANAMA</t>
  </si>
  <si>
    <t>OBRAS PUBLICAS FISCALES DE LOJA Y ZAMORA</t>
  </si>
  <si>
    <t>DE LA EMPRESA MUNICIPAL DE AGUA POTABLE DE QUITO</t>
  </si>
  <si>
    <t>FUTURO Y PROGRESO DE GALAPAGOS</t>
  </si>
  <si>
    <t>DE LOS EMPLEADOS DE SERVIENTREGA SA; TERCERIZADORAS CONTRATISTAS Y PROVEEDORES</t>
  </si>
  <si>
    <t>EL MOLINO LIMITADA</t>
  </si>
  <si>
    <t>EMPLEADOS DE LA SUPERINTENDENCIA DE COMPAÑIAS</t>
  </si>
  <si>
    <t>DE LOS TRABAJADORES DE LAS INDUSTRIAS ENVASES DEL LITORAL Y PLASTICOS DEL LITORAL</t>
  </si>
  <si>
    <t>COLEGIO DE INGENIEROS CIVILES DEL AZUAY CICA</t>
  </si>
  <si>
    <t>CAMARA DE COMERCIO DE LA MANA</t>
  </si>
  <si>
    <t>TRABAJADORES Y JUBILADOS DEL HOSPITAL EUGENIO ESPEJO</t>
  </si>
  <si>
    <t>ALANGASI LIMITADA</t>
  </si>
  <si>
    <t>SAN MIGUEL DE CHIRIJO LIMITADA</t>
  </si>
  <si>
    <t>DE TRABAJADORES AGROPECUARIOS Y DE SERVICIOS EL PORVENIR</t>
  </si>
  <si>
    <t>RUMIÑAHUI LIMITADA</t>
  </si>
  <si>
    <t>DE LA CORPORACION DE ORGANIZACIONES CAMPESINAS INDIGENAS DE QUISAPINCHA COCIQ</t>
  </si>
  <si>
    <t>DE LOS FUNCIONARIOS Y EMPLEADOS DE LA FUNCION JUDICIAL DE PICHINCHA</t>
  </si>
  <si>
    <t>PROFESORES Y EMPLEADOS DEL COLEGIO ALEMAN DE QUITO</t>
  </si>
  <si>
    <t>FRENTE DE REIVINDICACION MAGISTERIO DEL AUSTRO</t>
  </si>
  <si>
    <t>CAPITAL Y DESARROLLO COCAPDES</t>
  </si>
  <si>
    <t>DE LOS TRABAJADORES DE LA CLINICA PASTEUR COOPASTEUR</t>
  </si>
  <si>
    <t>DEL INSTITUTO DANIEL ALVAREZ BURNEO</t>
  </si>
  <si>
    <t>TRABAJADORES Y EX TRABAJADORES DEL MINISTERIO DE SALUD PUBLICA - COACMIN</t>
  </si>
  <si>
    <t>SAN ANTONIO LIMITADA</t>
  </si>
  <si>
    <t>PARA EL DESARROLLO DE LA REGION SUR CACDESUR</t>
  </si>
  <si>
    <t>DE LOS CONTROLADORES DE TRANSITO AEREO DEL ECUADOR COOPERATIVA / ATC</t>
  </si>
  <si>
    <t>DEL PERSONAL DOCENTE ADMINISTRATIVO Y DE SERVICIOS DE LA UNIDAD EDUCATIVA DE LA SALLE</t>
  </si>
  <si>
    <t>INTEGRACION DESARROLLO Y FUTURO INDESFUT LIMITADA</t>
  </si>
  <si>
    <t>DE LA PEQUEÑA Y MEDIANA EMPRESA COOPYMEC-MACARA</t>
  </si>
  <si>
    <t>RENOVADORA ECUATORIANA CON ACCION RESPONSABLE</t>
  </si>
  <si>
    <t>SAN ANTONIO DE TOACASO</t>
  </si>
  <si>
    <t>DIRECCION PROVINCIAL DE SALUD DE COTOPAXI</t>
  </si>
  <si>
    <t>UNIDAD EDUCATIVA CARLOS CISNEROS</t>
  </si>
  <si>
    <t>MANUELA LEON - COACMAN</t>
  </si>
  <si>
    <t>AYNI-SUIZA</t>
  </si>
  <si>
    <t>DE LOS EMPLEADOS BANCO DEL PICHINCHA DE MANABI</t>
  </si>
  <si>
    <t>PRIMERO DE FEBRERO</t>
  </si>
  <si>
    <t>KAWSAY ÑAN</t>
  </si>
  <si>
    <t>NUEVA ESPERANZA DE PULLES</t>
  </si>
  <si>
    <t>LIMITADA MIFEX</t>
  </si>
  <si>
    <t>DEL ARTESANO DE LA ASOCIACION DE ARTESANOS DE CALUMA</t>
  </si>
  <si>
    <t>DEL INSTITUTO NACIONAL DE METEOROLOGIA E HIDROLOGIA INAMHI</t>
  </si>
  <si>
    <t>UNION COCHAPAMBA</t>
  </si>
  <si>
    <t>DE EMPLEADOS DE MODERNA ALIMENTOS</t>
  </si>
  <si>
    <t>BANCODESARROLLO</t>
  </si>
  <si>
    <t>IMBABURA</t>
  </si>
  <si>
    <t>AMBATO</t>
  </si>
  <si>
    <t>DEL MAGISTERIO DE PICHINCHA</t>
  </si>
  <si>
    <t>MAGISTERIO MANABITA LIMITADA</t>
  </si>
  <si>
    <t>CAMPESINA COOPAC</t>
  </si>
  <si>
    <t>SAN VICENTE DEL SUR</t>
  </si>
  <si>
    <t>VISION DE LOS ANDES VISANDES</t>
  </si>
  <si>
    <t>AUSTRO</t>
  </si>
  <si>
    <t>CAPITAL</t>
  </si>
  <si>
    <t>EL SAGRARIO</t>
  </si>
  <si>
    <t>SANTA ISABEL</t>
  </si>
  <si>
    <t>BAÑOS</t>
  </si>
  <si>
    <t>GUARANDA</t>
  </si>
  <si>
    <t>SAN MIGUEL</t>
  </si>
  <si>
    <t>LAS NAVES</t>
  </si>
  <si>
    <t>CAÑAR</t>
  </si>
  <si>
    <t>TULCAN</t>
  </si>
  <si>
    <t>SAN GABRIEL</t>
  </si>
  <si>
    <t>PUJILI</t>
  </si>
  <si>
    <t>SAQUISILI</t>
  </si>
  <si>
    <t>RIOBAMBA</t>
  </si>
  <si>
    <t>GUAMOTE</t>
  </si>
  <si>
    <t>CHUNCHI</t>
  </si>
  <si>
    <t>SANTA ROSA</t>
  </si>
  <si>
    <t>MARCABELI</t>
  </si>
  <si>
    <t>HUAQUILLAS</t>
  </si>
  <si>
    <t>SALITRE</t>
  </si>
  <si>
    <t>ATUNTAQUI</t>
  </si>
  <si>
    <t>SAN ANTONIO</t>
  </si>
  <si>
    <t>SAN FRANCISCO</t>
  </si>
  <si>
    <t>PEDRO MONCAYO</t>
  </si>
  <si>
    <t>QUILANGA</t>
  </si>
  <si>
    <t>SANTIAGO</t>
  </si>
  <si>
    <t>QUEVEDO</t>
  </si>
  <si>
    <t>VINCES</t>
  </si>
  <si>
    <t>MOCACHE</t>
  </si>
  <si>
    <t>CALCETA</t>
  </si>
  <si>
    <t>CHONE</t>
  </si>
  <si>
    <t>PUERTO LOPEZ</t>
  </si>
  <si>
    <t>SAN ISIDRO</t>
  </si>
  <si>
    <t>TENA</t>
  </si>
  <si>
    <t>PUELLARO</t>
  </si>
  <si>
    <t>COTOCOLLAO</t>
  </si>
  <si>
    <t>MALCHINGUI</t>
  </si>
  <si>
    <t>SAN MIGUEL DE LOS BANCOS</t>
  </si>
  <si>
    <t>LA MERCED</t>
  </si>
  <si>
    <t>GALAPAGOS</t>
  </si>
  <si>
    <t>BAÑOS DE AGUA SANTA</t>
  </si>
  <si>
    <t>NUEVA LOJA</t>
  </si>
  <si>
    <t>13 DE ABRIL</t>
  </si>
  <si>
    <t>SEÑOR DE GIRON</t>
  </si>
  <si>
    <t>CRISTO REY</t>
  </si>
  <si>
    <t>CAMARA DE COMERCIO DE SANTO DOMINGO</t>
  </si>
  <si>
    <t>DE LA MICROEMPRESA FORTUNA</t>
  </si>
  <si>
    <t xml:space="preserve">TOTAL (2) </t>
  </si>
  <si>
    <t>MUJERES UNIDAS TANTANAKUSHKA WARMIKUNAPAC</t>
  </si>
  <si>
    <t>SANTA ANA DE NAYON</t>
  </si>
  <si>
    <t>DE EMPLEADOS DEL BANCO DEL PACIFICO</t>
  </si>
  <si>
    <t>MERCADO CENTRAL</t>
  </si>
  <si>
    <t>PADRE VICENTE PONCE RUBIO</t>
  </si>
  <si>
    <t>PILAHUIN</t>
  </si>
  <si>
    <t>GRAN COLOMBIA</t>
  </si>
  <si>
    <t>HELENA CORTES DE GUTIERREZ DEL COLEGIO SIMON BOLIVAR</t>
  </si>
  <si>
    <t>DEL SINDICATO DE CHOFERES PROFESIONALES DEL CANTON YANTZAZA</t>
  </si>
  <si>
    <t>DIVINO NIÑO</t>
  </si>
  <si>
    <t>WAYUNKA</t>
  </si>
  <si>
    <r>
      <rPr>
        <b/>
        <sz val="10"/>
        <color theme="1"/>
        <rFont val="Calibri"/>
        <family val="2"/>
        <scheme val="minor"/>
      </rPr>
      <t>Fuente:</t>
    </r>
    <r>
      <rPr>
        <sz val="10"/>
        <color theme="1"/>
        <rFont val="Calibri"/>
        <family val="2"/>
        <scheme val="minor"/>
      </rPr>
      <t xml:space="preserve"> Superintendencia de Bancos / Estructuras de datos D01 Depósitos Garantizados/ SICEF</t>
    </r>
  </si>
  <si>
    <t xml:space="preserve">SUBTOTAL MUTUALISTAS </t>
  </si>
  <si>
    <t>TEXTILANA</t>
  </si>
  <si>
    <t>DE LOS SERVIDORES Y JUBILADOS DEL BANCO DEL ESTADO</t>
  </si>
  <si>
    <t>UNION QUISAPINCHALTDA</t>
  </si>
  <si>
    <t>DE LA SALUD DE COTOPAXI</t>
  </si>
  <si>
    <t>URDANETA</t>
  </si>
  <si>
    <t>SAN CARLOS</t>
  </si>
  <si>
    <r>
      <t xml:space="preserve">NÚMERO DE ENTIDADES </t>
    </r>
    <r>
      <rPr>
        <b/>
        <vertAlign val="superscript"/>
        <sz val="10"/>
        <color theme="0"/>
        <rFont val="Calibri"/>
        <family val="2"/>
        <scheme val="minor"/>
      </rPr>
      <t>1</t>
    </r>
  </si>
  <si>
    <t>(2) De conformidad con lo que dispone la Resolución No. 344-2017-F la Junta de la Política y Regulación Monetaria y Financiera resolvió incrementar en US$11.290 la cobertura para las entidades del segmento 2 y, en US$ 5.000 la cobertura del seguro de depósitos de las entidades pertenecientes al segmento 3, siempre y cuando envíen la información requerida por el Directorio de la COSEDE (Resolución No. COSEDE-DIR-2017-006 - Estructura de servicios financieros F01).</t>
  </si>
  <si>
    <t>DEPÓSITOS CUBIERTOS  (2)</t>
  </si>
  <si>
    <t>(1) Considera la última información disponible de las entidades que presentan información verificada por la SEPS.</t>
  </si>
  <si>
    <t>JARDIN AZUAYO</t>
  </si>
  <si>
    <t>POLICIA NACIONAL</t>
  </si>
  <si>
    <t>29 DE OCTUBRE</t>
  </si>
  <si>
    <t>OSCUS</t>
  </si>
  <si>
    <t>COOPROGRESO</t>
  </si>
  <si>
    <t>VICENTINA MANUEL ESTEBAN GODOY ORTEGA</t>
  </si>
  <si>
    <t>MUSHUC RUNA</t>
  </si>
  <si>
    <t>ALIANZA DEL VALLE</t>
  </si>
  <si>
    <t>ANDALUCIA</t>
  </si>
  <si>
    <t>DE LA PEQUEÑA EMPRESA DE COTOPAXI</t>
  </si>
  <si>
    <t>DE LA PEQUEÑA EMPRESA BIBLIAN</t>
  </si>
  <si>
    <t>SAN JOSE</t>
  </si>
  <si>
    <t>CAMARA DE COMERCIO DE AMBATO</t>
  </si>
  <si>
    <t>PABLO MUÑOZ VEGA</t>
  </si>
  <si>
    <t>23 DE JULIO</t>
  </si>
  <si>
    <t>PILAHUIN TIO</t>
  </si>
  <si>
    <t>DE LA PEQUEÑA EMPRESA DE PASTAZA</t>
  </si>
  <si>
    <t>(2) A partir del mes de agosto de 2016 las mutualistas de ahorro y crédito consolidan en el sector financiero popular y solidario.</t>
  </si>
  <si>
    <t>15 DE ABRIL</t>
  </si>
  <si>
    <t>ONCE DE JUNIO</t>
  </si>
  <si>
    <t>COMERCIO</t>
  </si>
  <si>
    <t>KULLKI WASI</t>
  </si>
  <si>
    <t>CHIBULEO</t>
  </si>
  <si>
    <t>CONSTRUCCION COMERCIO Y PRODUCCION</t>
  </si>
  <si>
    <t>ERCO</t>
  </si>
  <si>
    <t>DE LA PEQUEÑA EMPRESA CACPE LOJA</t>
  </si>
  <si>
    <t>JUAN PIO DE MORA</t>
  </si>
  <si>
    <t>PADRE JULIAN LORENTE</t>
  </si>
  <si>
    <t>DE LA PEQUENA EMPRESA CACPE ZAMORA</t>
  </si>
  <si>
    <t>ARTESANOS</t>
  </si>
  <si>
    <t>COOPAC AUSTRO</t>
  </si>
  <si>
    <t>EDUCADORES DE LOJA</t>
  </si>
  <si>
    <t>MAQUITA CUSHUNCHIC</t>
  </si>
  <si>
    <t>INDIGENA SAC</t>
  </si>
  <si>
    <t>EDUCADORES DEL AZUAY</t>
  </si>
  <si>
    <t>SAN FRANCISCO DE ASIS</t>
  </si>
  <si>
    <t>PREVISION AHORRO Y DESAROLLO</t>
  </si>
  <si>
    <t>CREA</t>
  </si>
  <si>
    <t>SAN ANTONIO - IMBABURA</t>
  </si>
  <si>
    <t>9 DE OCTUBRE</t>
  </si>
  <si>
    <t>MINGA</t>
  </si>
  <si>
    <t>LA BENEFICA</t>
  </si>
  <si>
    <t>16 DE JULIO</t>
  </si>
  <si>
    <t>EDUCADORES DE CHIMBORAZO</t>
  </si>
  <si>
    <t>LA DOLOROSA</t>
  </si>
  <si>
    <t>EDUCADORES DE TUNGURAHUA</t>
  </si>
  <si>
    <t>MANANTIAL DE ORO</t>
  </si>
  <si>
    <t>DE INDIGENAS CHUCHUQUI</t>
  </si>
  <si>
    <t>ACCION IMBABURAPAK</t>
  </si>
  <si>
    <t>DE LA PEQUEÑA EMPRESA CACPE YANTZAZA</t>
  </si>
  <si>
    <t>HUAICANA</t>
  </si>
  <si>
    <t>SUMAK KAWSAY</t>
  </si>
  <si>
    <t>CORPORACION CENTRO</t>
  </si>
  <si>
    <t>ALIANZA MINAS</t>
  </si>
  <si>
    <t>SIERRA CENTRO</t>
  </si>
  <si>
    <t>SAN JORGE</t>
  </si>
  <si>
    <t>SAN PEDRO</t>
  </si>
  <si>
    <t>MAQUITA CUSHUN</t>
  </si>
  <si>
    <t>POLITECNICA</t>
  </si>
  <si>
    <t>SANTA ANITA</t>
  </si>
  <si>
    <t>METROPOLITANA</t>
  </si>
  <si>
    <t>EDUCADORES DE ZAMORA CHINCHIPE</t>
  </si>
  <si>
    <t>GAÑANSOL</t>
  </si>
  <si>
    <t>COCA</t>
  </si>
  <si>
    <t>EDUCADORES TULCAN</t>
  </si>
  <si>
    <t>SAN CRISTOBAL</t>
  </si>
  <si>
    <t>FASAYÑAN</t>
  </si>
  <si>
    <t>UNIVERSIDAD DE GUAYAQUIL</t>
  </si>
  <si>
    <t>PROMOCION DE VIDA ASOCIADA PROVIDA</t>
  </si>
  <si>
    <t>CRECER WIÑARI</t>
  </si>
  <si>
    <t>INDIGENA SAC PELILEO</t>
  </si>
  <si>
    <t>ANDINA</t>
  </si>
  <si>
    <t>EDUCADORES DE PASTAZA</t>
  </si>
  <si>
    <t>CREDIAMBATO</t>
  </si>
  <si>
    <t>NUEVA HUANCAVILCA</t>
  </si>
  <si>
    <t>UNIVERSIDAD CATOLICA DEL ECUADOR</t>
  </si>
  <si>
    <t>ECUACREDITOS</t>
  </si>
  <si>
    <t>HERMES GAIBOR VERDESOTO</t>
  </si>
  <si>
    <t>UNIDAD Y PROGRESO</t>
  </si>
  <si>
    <t>COOP CATAR</t>
  </si>
  <si>
    <t>CREDIAMIGO</t>
  </si>
  <si>
    <t>ACCION Y DESARROLLO</t>
  </si>
  <si>
    <t>CENTRO COMERCIAL DE MAYORISTAS Y NEGOCIOS ANDINOS</t>
  </si>
  <si>
    <t>UNIOTAVALO</t>
  </si>
  <si>
    <t>ANTORCHA</t>
  </si>
  <si>
    <t>LA FLORESTA</t>
  </si>
  <si>
    <t>VISION</t>
  </si>
  <si>
    <t>ACCION TUNGURAHUA</t>
  </si>
  <si>
    <t>MUSHUK KAWSAY</t>
  </si>
  <si>
    <t>CAMARA DE COMERCIO DE RIOBAMBA</t>
  </si>
  <si>
    <t>SEMILLA DEL PROGRESO</t>
  </si>
  <si>
    <t>LA MERCED-AMBATO</t>
  </si>
  <si>
    <t>VENCEDORES DE TUNGURAHUA</t>
  </si>
  <si>
    <t>NUEVA ESPERANZA</t>
  </si>
  <si>
    <t>SAN ALFONSO</t>
  </si>
  <si>
    <t>GENERAL ANGEL FLORES</t>
  </si>
  <si>
    <t>DE EMPLEADOS TRABAJADORES JUBILADOS Y EX-EMPLEADOS DE PETROECUADOR</t>
  </si>
  <si>
    <t>NUEVOS HORIZONTES EL ORO</t>
  </si>
  <si>
    <t>SERVIDORES MUNICIPALES DE LOJA</t>
  </si>
  <si>
    <t>ABDON CALDERON</t>
  </si>
  <si>
    <t>DR CORNELIO SAENZ VERA</t>
  </si>
  <si>
    <t>COOPARTAMOS</t>
  </si>
  <si>
    <t>NUEVO AMBATO</t>
  </si>
  <si>
    <t>ESPERANZA DEL FUTURO</t>
  </si>
  <si>
    <t>INDIGENAS GALAPAGOS</t>
  </si>
  <si>
    <t>SERVIDORES MUNICIPALES DE AMBATO</t>
  </si>
  <si>
    <t>COORAMBATO</t>
  </si>
  <si>
    <t>DEL SINDICATO DE CHOFERES PROFESIONALES DE LOJA</t>
  </si>
  <si>
    <t>IMBABURA IMBACOOP</t>
  </si>
  <si>
    <t>CREDIL</t>
  </si>
  <si>
    <t>MUSHUK YUYAI PASTAZA</t>
  </si>
  <si>
    <t>INDIGENA SAC LATACUNGA</t>
  </si>
  <si>
    <t>INDIGENA SAC PILLARO</t>
  </si>
  <si>
    <t>FRAY MANUEL SALCEDO</t>
  </si>
  <si>
    <t>LOS ANDES LATINOS</t>
  </si>
  <si>
    <t>COORCOTOPAXI</t>
  </si>
  <si>
    <t>MUSHUC ÑAN</t>
  </si>
  <si>
    <t>UNIBLOCK Y SERVICIOS</t>
  </si>
  <si>
    <t>METROPOLIS</t>
  </si>
  <si>
    <t>CREDI FACIL</t>
  </si>
  <si>
    <t>DEL SINDICATO DE CHOFERES PROFESIONALES DEL AZUAY</t>
  </si>
  <si>
    <t>METEOROLOGIA DAC</t>
  </si>
  <si>
    <t>INTEGRACION SOLIDARIA</t>
  </si>
  <si>
    <t>NACIONAL LLANO GRANDE</t>
  </si>
  <si>
    <t>CAMARA DE COMERCIO JOYA DE LOS SACHAS</t>
  </si>
  <si>
    <t>SUMAK SAMY</t>
  </si>
  <si>
    <t>INDIGENA ALFA Y OMEGA</t>
  </si>
  <si>
    <t>15 DE AGOSTO</t>
  </si>
  <si>
    <t>KISAPINCHA</t>
  </si>
  <si>
    <t>CAMARA DE COMERCIO DEL CANTON BOLIVAR</t>
  </si>
  <si>
    <t>PISA</t>
  </si>
  <si>
    <t>DORADO</t>
  </si>
  <si>
    <t>ILINIZA</t>
  </si>
  <si>
    <t>SANTA CLARA DE SAN MILLAN</t>
  </si>
  <si>
    <t>FINANCREDIT</t>
  </si>
  <si>
    <t>SAN MARTIN DE TISALEO</t>
  </si>
  <si>
    <t>SANTA ROSA DE PATUTAN</t>
  </si>
  <si>
    <t>SOLIDARIDAD UNION Y PROGRESO SUP</t>
  </si>
  <si>
    <t>CAMARA DE COMERCIO DEL CANTON EL CARMEN</t>
  </si>
  <si>
    <t>SALATE</t>
  </si>
  <si>
    <t>CREDI YA</t>
  </si>
  <si>
    <t>REY DAVID</t>
  </si>
  <si>
    <t>JUVENTUD UNIDA</t>
  </si>
  <si>
    <t>SUMAC LLACTA</t>
  </si>
  <si>
    <t>SINCHI RUNA</t>
  </si>
  <si>
    <t>WUAMANLOMA</t>
  </si>
  <si>
    <t>ECUAFUTURO</t>
  </si>
  <si>
    <t>SOLIDARIA</t>
  </si>
  <si>
    <t>GRAMEEN AMAZONAS</t>
  </si>
  <si>
    <t>CORPORACIONES UNIDAS CORPUCOOP</t>
  </si>
  <si>
    <t>MUSHUK PAKARI</t>
  </si>
  <si>
    <t>PUCARA</t>
  </si>
  <si>
    <t>MIGRANTES DEL ECUADOR</t>
  </si>
  <si>
    <t>UVECOOP UNION VASCO ECUATORIANA</t>
  </si>
  <si>
    <t>UNION POPULAR</t>
  </si>
  <si>
    <t>23 DE MAYO</t>
  </si>
  <si>
    <t>26 DE JULIO</t>
  </si>
  <si>
    <t>NUESTRA SEÑORA DE LAS MERCEDES</t>
  </si>
  <si>
    <t>EL COMERCIANTE</t>
  </si>
  <si>
    <t>UNIVERSIDAD TECNICA DE AMBATO</t>
  </si>
  <si>
    <t>EMPLEADOS MUNICIPALES DE LATACUNGA</t>
  </si>
  <si>
    <t>DE CRECIMIENTO ECONOMICO RENTABLE CRECER</t>
  </si>
  <si>
    <t>LA CANDELARIA</t>
  </si>
  <si>
    <t>AYLLUS ANDINOS</t>
  </si>
  <si>
    <t>SOL DE LOS ANDES CHIMBORAZO</t>
  </si>
  <si>
    <t>ALLI TARPUK</t>
  </si>
  <si>
    <t>LUZ DE EL ORO</t>
  </si>
  <si>
    <t>UNION FERROVIARIA ECUATORIANA</t>
  </si>
  <si>
    <t>COOPCREDITO</t>
  </si>
  <si>
    <t>DEL EMIGRANTE ECUATORIANO Y SU FAMILIA</t>
  </si>
  <si>
    <t>ACHIK INTI</t>
  </si>
  <si>
    <t>UNION FLOREQUISA</t>
  </si>
  <si>
    <t>DEL SISTEMA DE RIEGO AMBATO HUACHI PELILEO</t>
  </si>
  <si>
    <t>DE LOS EMPLEADOS DE EDESA</t>
  </si>
  <si>
    <t>ESFUERZO UNIDO PARA EL DESARROLLO DEL CHILCO LA ESPERANZA</t>
  </si>
  <si>
    <t>UMIÑA</t>
  </si>
  <si>
    <t>INTERNA DOCENTE DE LA UNIVERSIDAD TECNICA ESTATAL DE QUEVEDO UTEQ</t>
  </si>
  <si>
    <t>FAMILIA INGASEOSAS</t>
  </si>
  <si>
    <t>LA INMACULADA DE SAN PLACIDO</t>
  </si>
  <si>
    <t>LOS ALISOS</t>
  </si>
  <si>
    <t>POLITECNICA DE CHIMBORAZO</t>
  </si>
  <si>
    <t>ICHUBAMBA</t>
  </si>
  <si>
    <t>LA UNION</t>
  </si>
  <si>
    <t>EDUCADORES SECUNDARIOS DEL TUNGURAHUA</t>
  </si>
  <si>
    <t>CAMARA DE COMERCIO INDIGENA DE GUAMOTE</t>
  </si>
  <si>
    <t>10 DE AGOSTO</t>
  </si>
  <si>
    <t>EL CALVARIO</t>
  </si>
  <si>
    <t>INNOVACION ANDINA</t>
  </si>
  <si>
    <t>SAN BARTOLOME</t>
  </si>
  <si>
    <t>SANTA LUCIA</t>
  </si>
  <si>
    <t>PRODUCCION AHORRO INVERSION SERVICIO PAIS</t>
  </si>
  <si>
    <t>JESUS DE NAZARETH</t>
  </si>
  <si>
    <t>PARA EL PROGRESO MICROEMPRESARIAL COOPROMIC</t>
  </si>
  <si>
    <t>JATUN RUNA</t>
  </si>
  <si>
    <t>EMPLEADOS MUNICIPALES DE OTAVALO</t>
  </si>
  <si>
    <t>LA BUENA ESPERANZA</t>
  </si>
  <si>
    <t>VENCEDORES DE PICHINCHA CACVP</t>
  </si>
  <si>
    <t>FS CRYSTAL</t>
  </si>
  <si>
    <t>CAMARA DE COMERCIO DE CELICA CADECOC</t>
  </si>
  <si>
    <t>MISION DE INTEGRACION SERVICIO SOCIAL</t>
  </si>
  <si>
    <t>JATUN PAMBA</t>
  </si>
  <si>
    <t>DEL SECTOR ELECTRICO</t>
  </si>
  <si>
    <t>ACCION Y PROGRESO</t>
  </si>
  <si>
    <t>ALIANZA SOCIAL ECUATORIANA ALSEC PRODUCCION SERVICIOS Y CONSTRUCCIONES</t>
  </si>
  <si>
    <t>SANTA MARIA DE LA MANGA DEL CURA</t>
  </si>
  <si>
    <t>NABISCO ROYAL</t>
  </si>
  <si>
    <t>FORMACION INDIGENA</t>
  </si>
  <si>
    <t>MUSHUG CAUSAY</t>
  </si>
  <si>
    <t>WARMIKUNAPAK RIKCHARI</t>
  </si>
  <si>
    <t>INTI WASI INTICOOP</t>
  </si>
  <si>
    <t>DE LA MICROEMPRESA DE CHIMBORAZO</t>
  </si>
  <si>
    <t>JOYOCOTO</t>
  </si>
  <si>
    <t>INDIGENAS DE CEBADAS COICE.</t>
  </si>
  <si>
    <t>15 DE JUNIO</t>
  </si>
  <si>
    <t>DE LA PRODUCCION</t>
  </si>
  <si>
    <t>DE LOS TRABAJADORES HOTELEROS CRISTOBAL COLON</t>
  </si>
  <si>
    <t>EL ALTAR</t>
  </si>
  <si>
    <t>20 DE FEBRERO</t>
  </si>
  <si>
    <t>NUEVO AMANECER - COTOPAXI</t>
  </si>
  <si>
    <t>DE LOS ANDES</t>
  </si>
  <si>
    <t>BASHALAN</t>
  </si>
  <si>
    <t>KHIPU CASTUG ALTO</t>
  </si>
  <si>
    <t>UNIANDES</t>
  </si>
  <si>
    <t>KURY WAYTA</t>
  </si>
  <si>
    <t>GUAPAN</t>
  </si>
  <si>
    <t>INIAP</t>
  </si>
  <si>
    <t>MUSHUK YUYAY-CHIMBORAZO</t>
  </si>
  <si>
    <t>MUSHUK PAKARI COICC</t>
  </si>
  <si>
    <t>CHOLA CUENCANA</t>
  </si>
  <si>
    <t>SOLIDARIA-COTOPAXI</t>
  </si>
  <si>
    <t>LUPAXI CENTRAL</t>
  </si>
  <si>
    <t>UNIVERSITARIA</t>
  </si>
  <si>
    <t>GENESIS</t>
  </si>
  <si>
    <t>UNION Y PROGRESO UNIPRO</t>
  </si>
  <si>
    <t>LUZ DE AMERICA.</t>
  </si>
  <si>
    <t>CORDILLERA DE LOS ANDES</t>
  </si>
  <si>
    <t>SAN VICENTE DE YARUQUI</t>
  </si>
  <si>
    <t>PETROECUADOR PENINSULA Y SUS FILIALES</t>
  </si>
  <si>
    <t>SAN PABLO DE PUCAYACU</t>
  </si>
  <si>
    <t>SURANGAY</t>
  </si>
  <si>
    <t>SUDAMERICA</t>
  </si>
  <si>
    <t>DE APECAP CAC-APECAP</t>
  </si>
  <si>
    <t>SAN MIGUEL DE MONOLOMA</t>
  </si>
  <si>
    <t>NUEVO AMANECER</t>
  </si>
  <si>
    <t>ACHIK PAKARI</t>
  </si>
  <si>
    <t>29 DE JUNIO</t>
  </si>
  <si>
    <t>CORAZON DE JESUS</t>
  </si>
  <si>
    <t>COSTA AZUL</t>
  </si>
  <si>
    <t>KULLKY MINKANA WASI</t>
  </si>
  <si>
    <t>ALIANZA FINANCIERA DE COTOPAXI</t>
  </si>
  <si>
    <t>ESPERANZA DE VALLE DE LA VIRGEN</t>
  </si>
  <si>
    <t>GELEC</t>
  </si>
  <si>
    <t>15 DE MAYO</t>
  </si>
  <si>
    <t>MUJERES LIDERES</t>
  </si>
  <si>
    <t>TOTALIFE</t>
  </si>
  <si>
    <t>KOLPING</t>
  </si>
  <si>
    <t>EL ESFUERZO</t>
  </si>
  <si>
    <t>SAN FERNANDO</t>
  </si>
  <si>
    <t>MARIA INMACULADA</t>
  </si>
  <si>
    <t>CURI WASI</t>
  </si>
  <si>
    <t>CASIPAMBA</t>
  </si>
  <si>
    <t>RUNA KUNA</t>
  </si>
  <si>
    <t>TRABAJADORES DE IETEL MANABI</t>
  </si>
  <si>
    <t>SAN GREGORIO</t>
  </si>
  <si>
    <t>ATAHUALPA</t>
  </si>
  <si>
    <t>LOS CHASQUIS</t>
  </si>
  <si>
    <t>AEROTECNICOS FAE AEROCOOP</t>
  </si>
  <si>
    <t>LOS ANDES DEL COTOPAXI</t>
  </si>
  <si>
    <t>NUEVA FUERZA ALIANZA</t>
  </si>
  <si>
    <t>ANDRADE SEVILLA</t>
  </si>
  <si>
    <t>DE LOS EMPLEADOS Y TRABAJADORES DE LA ILUSTRE MUNICIPALIDAD DE AZOGUES CACMA</t>
  </si>
  <si>
    <t>ETG</t>
  </si>
  <si>
    <t>JUVENTUD ECUATORIANA PROGRESISTA</t>
  </si>
  <si>
    <t>MUTUALISTA PICHINCHA</t>
  </si>
  <si>
    <t>MUTUALISTA AZUAY</t>
  </si>
  <si>
    <t>MUTUALISTA IMBABURA</t>
  </si>
  <si>
    <t>MUTUALISTA AMBATO</t>
  </si>
  <si>
    <t>RURAL SIERRA NORTE</t>
  </si>
  <si>
    <t>TAWANTINSUYU</t>
  </si>
  <si>
    <t>MARIA AUXILIADORA DE QUIROGA</t>
  </si>
  <si>
    <t>NUEVA ALIANZA AMBATILLO</t>
  </si>
  <si>
    <t>CRECIENDO JUNTOS</t>
  </si>
  <si>
    <t>FRANDESC</t>
  </si>
  <si>
    <t>EDUCADORES 25 DE ABRIL</t>
  </si>
  <si>
    <t>COLLAS</t>
  </si>
  <si>
    <t>SISTEMA</t>
  </si>
  <si>
    <t xml:space="preserve">COBERTURA DE DEPÓSITOS: REPORTE POR SISTEMAS Y ENTIDADES (1) </t>
  </si>
  <si>
    <t>PUBLICACIÓN ESTADÍSTICA MENSUAL 
(datos a diciembre de 2017)</t>
  </si>
  <si>
    <t>Al 31 de diciembre de 2017</t>
  </si>
  <si>
    <t>DINERS</t>
  </si>
  <si>
    <t>COOP NACIONAL</t>
  </si>
  <si>
    <t>SAGRADA FAMILIA "COACSACFAM"</t>
  </si>
  <si>
    <t>COOPERATIVA DE AHORRO Y CRÉDITO TOTORAS</t>
  </si>
  <si>
    <t>(1) Considera la última información disponible de las entidades que presentan información verificada por la SB.</t>
  </si>
  <si>
    <t>VALOR DEL PATRIMONIO NETO FSDSFP</t>
  </si>
  <si>
    <t>VALOR DEL PARIMONIO NETO DEL FSDSFPS</t>
  </si>
  <si>
    <r>
      <rPr>
        <b/>
        <sz val="10"/>
        <color theme="1"/>
        <rFont val="Calibri"/>
        <family val="2"/>
        <scheme val="minor"/>
      </rPr>
      <t xml:space="preserve">Notas: </t>
    </r>
    <r>
      <rPr>
        <sz val="10"/>
        <color theme="1"/>
        <rFont val="Calibri"/>
        <family val="2"/>
        <scheme val="minor"/>
      </rPr>
      <t>(1) 26 entidades consolidan con información a diciembre de 2017; y, 3 COAC con información a octubre de 2017.</t>
    </r>
  </si>
  <si>
    <t>Nota:</t>
  </si>
  <si>
    <t>(1)  De conformidad con lo que dispone la Resolución No. 344-2017-F la Junta de la Política y Regulación Monetaria y Financiera resolvió incrementar en US$ 11.290 la cobertura del seguro de depósitos de las entidades pertenecientes al segmento 2, siempre y cuando envíen la información requerida por el Directorio de la COSEDE (Resolución No. COSEDE-DIR-2017-006 - Estructura de servicios financieros F01).</t>
  </si>
  <si>
    <t>(2) De conformidad con lo que dispone la Resolución No. 344-2017-F la Junta de la Política y Regulación Monetaria y Financiera resolvió incrementar en US$ 5.000 la cobertura del seguro de depósitos de las entidades pertenecientes al segmento 3, siempre y cuando envíen la información requerida por el Directorio de la COSEDE (Resolución No. COSEDE-DIR-2017-006 - Estructura de servicios financieros F01).</t>
  </si>
  <si>
    <t>(3) Las COAC que no disponen de la estructura de servicios financieros F01 tienen una cobertura de US$ 1.000.</t>
  </si>
  <si>
    <t>(2) Sobre la base de la estructura de depósitos se contó con datos de los siguientes periodos: 42 COAC con datos a diciembre, 10 COAC con información a septiembre, 90 a junio y 46 a marzo, todas correspondientes del año 2017; 69 COAC con datos de diferentes periodos del año 2016; 3 COAC  con información de varios periodos del año 2015; y,  1 COAC con datos de septiembre de 2014.
Con información estimada 194 COAC.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</si>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</sst>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1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2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vertAlign val="superscript"/>
      <sz val="10"/>
      <color theme="0"/>
      <name val="Calibri"/>
      <family val="2"/>
      <scheme val="minor"/>
    </font>
    <font>
      <b/>
      <sz val="12"/>
      <color theme="0" tint="-0.499984740745262"/>
      <name val="Garamond"/>
      <family val="1"/>
    </font>
    <font>
      <sz val="10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0" fontId="7" fillId="0" borderId="0" applyNumberFormat="0" applyFill="0" applyBorder="0" applyAlignment="0" applyProtection="0"/>
    <xf numFmtId="9" fontId="4" fillId="0" borderId="0" applyFont="0" applyFill="0" applyBorder="0" applyAlignment="0" applyProtection="0"/>
  </cellStyleXfs>
  <cellXfs count="120">
    <xf numFmtId="0" fontId="0" fillId="0" borderId="0" xfId="0"/>
    <xf numFmtId="0" fontId="1" fillId="0" borderId="0" xfId="0" applyFont="1"/>
    <xf numFmtId="10" fontId="1" fillId="0" borderId="0" xfId="0" applyNumberFormat="1" applyFont="1"/>
    <xf numFmtId="4" fontId="2" fillId="0" borderId="0" xfId="0" applyNumberFormat="1" applyFont="1" applyAlignment="1">
      <alignment horizontal="right" vertical="center" wrapText="1"/>
    </xf>
    <xf numFmtId="3" fontId="2" fillId="0" borderId="0" xfId="0" applyNumberFormat="1" applyFont="1" applyAlignment="1">
      <alignment horizontal="right" vertical="center" wrapText="1"/>
    </xf>
    <xf numFmtId="10" fontId="2" fillId="0" borderId="0" xfId="0" applyNumberFormat="1" applyFont="1" applyAlignment="1">
      <alignment horizontal="right" vertical="center" wrapText="1"/>
    </xf>
    <xf numFmtId="0" fontId="1" fillId="0" borderId="3" xfId="0" applyFont="1" applyBorder="1" applyAlignment="1">
      <alignment horizontal="left" vertical="center" wrapText="1"/>
    </xf>
    <xf numFmtId="3" fontId="1" fillId="0" borderId="3" xfId="0" applyNumberFormat="1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3" fontId="2" fillId="0" borderId="1" xfId="0" applyNumberFormat="1" applyFont="1" applyBorder="1" applyAlignment="1">
      <alignment horizontal="right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/>
    </xf>
    <xf numFmtId="0" fontId="0" fillId="0" borderId="0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 applyAlignment="1">
      <alignment horizontal="center"/>
    </xf>
    <xf numFmtId="0" fontId="1" fillId="0" borderId="3" xfId="0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0" fillId="0" borderId="0" xfId="0" applyFont="1" applyBorder="1" applyAlignment="1">
      <alignment horizontal="center" vertical="center" wrapText="1"/>
    </xf>
    <xf numFmtId="165" fontId="1" fillId="0" borderId="3" xfId="0" applyNumberFormat="1" applyFont="1" applyBorder="1" applyAlignment="1">
      <alignment vertical="center" wrapText="1"/>
    </xf>
    <xf numFmtId="165" fontId="2" fillId="0" borderId="1" xfId="0" applyNumberFormat="1" applyFont="1" applyBorder="1" applyAlignment="1">
      <alignment vertical="center" wrapText="1"/>
    </xf>
    <xf numFmtId="3" fontId="1" fillId="0" borderId="2" xfId="0" applyNumberFormat="1" applyFont="1" applyBorder="1"/>
    <xf numFmtId="3" fontId="1" fillId="0" borderId="3" xfId="0" applyNumberFormat="1" applyFont="1" applyBorder="1"/>
    <xf numFmtId="3" fontId="2" fillId="0" borderId="1" xfId="0" applyNumberFormat="1" applyFont="1" applyBorder="1"/>
    <xf numFmtId="164" fontId="2" fillId="2" borderId="7" xfId="1" applyNumberFormat="1" applyFont="1" applyFill="1" applyBorder="1"/>
    <xf numFmtId="165" fontId="1" fillId="0" borderId="2" xfId="0" applyNumberFormat="1" applyFont="1" applyBorder="1"/>
    <xf numFmtId="0" fontId="0" fillId="5" borderId="0" xfId="0" applyFill="1"/>
    <xf numFmtId="0" fontId="0" fillId="5" borderId="1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5" fillId="6" borderId="2" xfId="0" quotePrefix="1" applyFont="1" applyFill="1" applyBorder="1" applyAlignment="1">
      <alignment horizontal="center"/>
    </xf>
    <xf numFmtId="0" fontId="7" fillId="0" borderId="0" xfId="2" applyBorder="1" applyAlignment="1">
      <alignment horizontal="left" vertical="center" wrapText="1"/>
    </xf>
    <xf numFmtId="0" fontId="5" fillId="7" borderId="2" xfId="0" quotePrefix="1" applyFont="1" applyFill="1" applyBorder="1" applyAlignment="1">
      <alignment horizontal="center"/>
    </xf>
    <xf numFmtId="0" fontId="8" fillId="8" borderId="4" xfId="0" applyFont="1" applyFill="1" applyBorder="1" applyAlignment="1">
      <alignment horizontal="center" vertical="center" wrapText="1"/>
    </xf>
    <xf numFmtId="0" fontId="10" fillId="5" borderId="0" xfId="0" applyFont="1" applyFill="1"/>
    <xf numFmtId="165" fontId="0" fillId="0" borderId="3" xfId="3" applyNumberFormat="1" applyFont="1" applyBorder="1"/>
    <xf numFmtId="165" fontId="1" fillId="0" borderId="0" xfId="0" applyNumberFormat="1" applyFont="1" applyBorder="1" applyAlignment="1">
      <alignment vertical="center" wrapText="1"/>
    </xf>
    <xf numFmtId="165" fontId="1" fillId="0" borderId="2" xfId="0" applyNumberFormat="1" applyFont="1" applyBorder="1" applyAlignment="1">
      <alignment vertical="center" wrapText="1"/>
    </xf>
    <xf numFmtId="165" fontId="1" fillId="0" borderId="4" xfId="0" applyNumberFormat="1" applyFont="1" applyBorder="1" applyAlignment="1">
      <alignment vertical="center" wrapText="1"/>
    </xf>
    <xf numFmtId="0" fontId="0" fillId="0" borderId="0" xfId="0"/>
    <xf numFmtId="0" fontId="0" fillId="0" borderId="0" xfId="0" applyFont="1" applyBorder="1" applyAlignment="1">
      <alignment horizontal="center" vertical="center" wrapText="1"/>
    </xf>
    <xf numFmtId="3" fontId="1" fillId="0" borderId="2" xfId="0" applyNumberFormat="1" applyFont="1" applyBorder="1"/>
    <xf numFmtId="3" fontId="1" fillId="0" borderId="3" xfId="0" applyNumberFormat="1" applyFont="1" applyBorder="1"/>
    <xf numFmtId="3" fontId="2" fillId="0" borderId="1" xfId="0" applyNumberFormat="1" applyFont="1" applyBorder="1"/>
    <xf numFmtId="165" fontId="1" fillId="0" borderId="2" xfId="0" applyNumberFormat="1" applyFont="1" applyBorder="1"/>
    <xf numFmtId="165" fontId="1" fillId="0" borderId="3" xfId="0" applyNumberFormat="1" applyFont="1" applyBorder="1"/>
    <xf numFmtId="165" fontId="2" fillId="0" borderId="1" xfId="0" applyNumberFormat="1" applyFont="1" applyBorder="1"/>
    <xf numFmtId="164" fontId="2" fillId="2" borderId="7" xfId="1" applyNumberFormat="1" applyFont="1" applyFill="1" applyBorder="1"/>
    <xf numFmtId="164" fontId="1" fillId="0" borderId="2" xfId="1" applyNumberFormat="1" applyFont="1" applyBorder="1"/>
    <xf numFmtId="164" fontId="1" fillId="0" borderId="3" xfId="1" applyNumberFormat="1" applyFont="1" applyBorder="1"/>
    <xf numFmtId="3" fontId="0" fillId="0" borderId="0" xfId="0" applyNumberFormat="1"/>
    <xf numFmtId="0" fontId="2" fillId="0" borderId="0" xfId="0" applyFont="1" applyFill="1" applyBorder="1" applyAlignment="1">
      <alignment horizontal="left" vertical="center"/>
    </xf>
    <xf numFmtId="164" fontId="0" fillId="0" borderId="0" xfId="1" applyNumberFormat="1" applyFont="1"/>
    <xf numFmtId="0" fontId="0" fillId="5" borderId="0" xfId="0" applyFill="1" applyBorder="1" applyAlignment="1">
      <alignment horizontal="center"/>
    </xf>
    <xf numFmtId="0" fontId="7" fillId="5" borderId="0" xfId="2" applyFill="1" applyBorder="1" applyAlignment="1">
      <alignment horizontal="left" indent="2"/>
    </xf>
    <xf numFmtId="165" fontId="1" fillId="0" borderId="3" xfId="0" applyNumberFormat="1" applyFont="1" applyBorder="1" applyAlignment="1">
      <alignment horizontal="right" vertical="center" wrapText="1"/>
    </xf>
    <xf numFmtId="165" fontId="2" fillId="0" borderId="1" xfId="0" applyNumberFormat="1" applyFont="1" applyBorder="1" applyAlignment="1">
      <alignment horizontal="right" vertical="center" wrapText="1"/>
    </xf>
    <xf numFmtId="0" fontId="1" fillId="0" borderId="2" xfId="0" applyFont="1" applyBorder="1" applyAlignment="1">
      <alignment horizontal="left" vertical="center" wrapText="1"/>
    </xf>
    <xf numFmtId="3" fontId="1" fillId="0" borderId="2" xfId="0" applyNumberFormat="1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4" xfId="0" applyFont="1" applyBorder="1" applyAlignment="1">
      <alignment horizontal="left" vertical="center" wrapText="1"/>
    </xf>
    <xf numFmtId="3" fontId="1" fillId="0" borderId="4" xfId="0" applyNumberFormat="1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3" fontId="2" fillId="0" borderId="0" xfId="0" applyNumberFormat="1" applyFont="1" applyBorder="1" applyAlignment="1">
      <alignment horizontal="right" vertical="center" wrapText="1"/>
    </xf>
    <xf numFmtId="165" fontId="2" fillId="0" borderId="0" xfId="0" applyNumberFormat="1" applyFont="1" applyBorder="1" applyAlignment="1">
      <alignment vertical="center" wrapText="1"/>
    </xf>
    <xf numFmtId="0" fontId="2" fillId="9" borderId="1" xfId="0" applyFont="1" applyFill="1" applyBorder="1" applyAlignment="1">
      <alignment horizontal="left" vertical="center" wrapText="1"/>
    </xf>
    <xf numFmtId="3" fontId="2" fillId="9" borderId="1" xfId="0" applyNumberFormat="1" applyFont="1" applyFill="1" applyBorder="1" applyAlignment="1">
      <alignment horizontal="right" vertical="center" wrapText="1"/>
    </xf>
    <xf numFmtId="165" fontId="2" fillId="9" borderId="1" xfId="0" applyNumberFormat="1" applyFont="1" applyFill="1" applyBorder="1" applyAlignment="1">
      <alignment vertical="center" wrapText="1"/>
    </xf>
    <xf numFmtId="0" fontId="1" fillId="0" borderId="0" xfId="0" applyFont="1" applyFill="1"/>
    <xf numFmtId="0" fontId="2" fillId="0" borderId="0" xfId="0" applyFont="1" applyFill="1" applyBorder="1" applyAlignment="1">
      <alignment horizontal="center" wrapText="1"/>
    </xf>
    <xf numFmtId="164" fontId="2" fillId="0" borderId="0" xfId="1" applyNumberFormat="1" applyFont="1" applyFill="1" applyBorder="1"/>
    <xf numFmtId="0" fontId="0" fillId="0" borderId="0" xfId="0" applyFill="1"/>
    <xf numFmtId="10" fontId="1" fillId="0" borderId="0" xfId="0" applyNumberFormat="1" applyFont="1" applyFill="1"/>
    <xf numFmtId="0" fontId="0" fillId="0" borderId="0" xfId="0" applyBorder="1"/>
    <xf numFmtId="3" fontId="0" fillId="0" borderId="0" xfId="0" applyNumberFormat="1" applyBorder="1"/>
    <xf numFmtId="164" fontId="1" fillId="0" borderId="2" xfId="1" applyNumberFormat="1" applyFont="1" applyBorder="1" applyAlignment="1">
      <alignment vertical="center" wrapText="1"/>
    </xf>
    <xf numFmtId="164" fontId="1" fillId="0" borderId="3" xfId="1" applyNumberFormat="1" applyFont="1" applyBorder="1" applyAlignment="1">
      <alignment vertical="center" wrapText="1"/>
    </xf>
    <xf numFmtId="165" fontId="1" fillId="0" borderId="3" xfId="3" applyNumberFormat="1" applyFont="1" applyBorder="1" applyAlignment="1">
      <alignment vertical="center" wrapText="1"/>
    </xf>
    <xf numFmtId="165" fontId="1" fillId="0" borderId="4" xfId="0" applyNumberFormat="1" applyFont="1" applyBorder="1" applyAlignment="1">
      <alignment horizontal="right" vertical="center" wrapText="1"/>
    </xf>
    <xf numFmtId="10" fontId="2" fillId="0" borderId="1" xfId="3" applyNumberFormat="1" applyFont="1" applyBorder="1" applyAlignment="1">
      <alignment horizontal="right" vertical="center" wrapText="1"/>
    </xf>
    <xf numFmtId="0" fontId="14" fillId="0" borderId="0" xfId="0" applyFont="1" applyFill="1"/>
    <xf numFmtId="9" fontId="0" fillId="0" borderId="0" xfId="3" applyFont="1"/>
    <xf numFmtId="3" fontId="0" fillId="0" borderId="0" xfId="0" applyNumberFormat="1" applyFill="1"/>
    <xf numFmtId="0" fontId="0" fillId="0" borderId="10" xfId="0" applyBorder="1"/>
    <xf numFmtId="0" fontId="0" fillId="10" borderId="10" xfId="0" applyFill="1" applyBorder="1"/>
    <xf numFmtId="0" fontId="13" fillId="5" borderId="0" xfId="0" applyFont="1" applyFill="1" applyAlignment="1">
      <alignment horizontal="center" vertical="center" wrapText="1"/>
    </xf>
    <xf numFmtId="0" fontId="9" fillId="5" borderId="0" xfId="0" applyFont="1" applyFill="1"/>
    <xf numFmtId="0" fontId="11" fillId="5" borderId="0" xfId="0" applyFont="1" applyFill="1"/>
    <xf numFmtId="0" fontId="6" fillId="4" borderId="0" xfId="0" applyFont="1" applyFill="1" applyAlignment="1">
      <alignment horizontal="center"/>
    </xf>
    <xf numFmtId="0" fontId="5" fillId="6" borderId="8" xfId="0" applyFont="1" applyFill="1" applyBorder="1"/>
    <xf numFmtId="0" fontId="5" fillId="6" borderId="9" xfId="0" applyFont="1" applyFill="1" applyBorder="1"/>
    <xf numFmtId="0" fontId="7" fillId="5" borderId="6" xfId="2" applyFill="1" applyBorder="1" applyAlignment="1">
      <alignment horizontal="left" indent="2"/>
    </xf>
    <xf numFmtId="0" fontId="7" fillId="5" borderId="7" xfId="2" applyFill="1" applyBorder="1" applyAlignment="1">
      <alignment horizontal="left" indent="2"/>
    </xf>
    <xf numFmtId="0" fontId="7" fillId="5" borderId="5" xfId="2" applyFill="1" applyBorder="1" applyAlignment="1">
      <alignment horizontal="left" indent="2"/>
    </xf>
    <xf numFmtId="0" fontId="7" fillId="5" borderId="10" xfId="2" applyFill="1" applyBorder="1" applyAlignment="1">
      <alignment horizontal="left" indent="2"/>
    </xf>
    <xf numFmtId="0" fontId="7" fillId="5" borderId="11" xfId="2" applyFill="1" applyBorder="1" applyAlignment="1">
      <alignment horizontal="left" indent="2"/>
    </xf>
    <xf numFmtId="0" fontId="5" fillId="7" borderId="8" xfId="0" applyFont="1" applyFill="1" applyBorder="1"/>
    <xf numFmtId="0" fontId="5" fillId="7" borderId="9" xfId="0" applyFont="1" applyFill="1" applyBorder="1"/>
    <xf numFmtId="0" fontId="2" fillId="3" borderId="5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8" fillId="8" borderId="2" xfId="0" applyFont="1" applyFill="1" applyBorder="1" applyAlignment="1">
      <alignment horizontal="center" vertical="center" wrapText="1"/>
    </xf>
    <xf numFmtId="0" fontId="8" fillId="8" borderId="3" xfId="0" applyFont="1" applyFill="1" applyBorder="1" applyAlignment="1">
      <alignment horizontal="center" vertical="center" wrapText="1"/>
    </xf>
    <xf numFmtId="0" fontId="8" fillId="8" borderId="4" xfId="0" applyFont="1" applyFill="1" applyBorder="1" applyAlignment="1">
      <alignment horizontal="center" vertical="center" wrapText="1"/>
    </xf>
    <xf numFmtId="0" fontId="7" fillId="0" borderId="0" xfId="2" applyBorder="1" applyAlignment="1">
      <alignment horizontal="left" vertical="center" wrapText="1"/>
    </xf>
    <xf numFmtId="0" fontId="8" fillId="8" borderId="5" xfId="0" applyFont="1" applyFill="1" applyBorder="1" applyAlignment="1">
      <alignment horizontal="center" vertical="center" wrapText="1"/>
    </xf>
    <xf numFmtId="0" fontId="8" fillId="8" borderId="6" xfId="0" applyFont="1" applyFill="1" applyBorder="1" applyAlignment="1">
      <alignment horizontal="center" vertical="center" wrapText="1"/>
    </xf>
    <xf numFmtId="0" fontId="8" fillId="8" borderId="7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justify" vertical="center" wrapText="1"/>
    </xf>
    <xf numFmtId="0" fontId="1" fillId="0" borderId="0" xfId="0" applyFont="1" applyAlignment="1">
      <alignment horizontal="justify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justify" vertical="center" wrapText="1"/>
    </xf>
    <xf numFmtId="0" fontId="2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justify" vertical="justify" wrapText="1"/>
    </xf>
  </cellXfs>
  <cellStyles count="4">
    <cellStyle name="Hipervínculo" xfId="2" builtinId="8"/>
    <cellStyle name="Millares" xfId="1" builtinId="3"/>
    <cellStyle name="Normal" xfId="0" builtinId="0"/>
    <cellStyle name="Porcentaje" xfId="3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723900</xdr:colOff>
      <xdr:row>0</xdr:row>
      <xdr:rowOff>144780</xdr:rowOff>
    </xdr:from>
    <xdr:to>
      <xdr:col>4</xdr:col>
      <xdr:colOff>373380</xdr:colOff>
      <xdr:row>5</xdr:row>
      <xdr:rowOff>91440</xdr:rowOff>
    </xdr:to>
    <xdr:pic>
      <xdr:nvPicPr>
        <xdr:cNvPr id="2" name="Imagen 1" descr="COSED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" y="144780"/>
          <a:ext cx="2476500" cy="861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1798320</xdr:colOff>
      <xdr:row>3</xdr:row>
      <xdr:rowOff>61382</xdr:rowOff>
    </xdr:to>
    <xdr:pic>
      <xdr:nvPicPr>
        <xdr:cNvPr id="2" name="Imagen 1" descr="COSED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98320" cy="6252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670560</xdr:colOff>
      <xdr:row>3</xdr:row>
      <xdr:rowOff>61382</xdr:rowOff>
    </xdr:to>
    <xdr:pic>
      <xdr:nvPicPr>
        <xdr:cNvPr id="3" name="Imagen 2" descr="COSED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98320" cy="6252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1798320</xdr:colOff>
      <xdr:row>3</xdr:row>
      <xdr:rowOff>61382</xdr:rowOff>
    </xdr:to>
    <xdr:pic>
      <xdr:nvPicPr>
        <xdr:cNvPr id="2" name="Imagen 1" descr="COSED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98320" cy="6252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670560</xdr:colOff>
      <xdr:row>3</xdr:row>
      <xdr:rowOff>61382</xdr:rowOff>
    </xdr:to>
    <xdr:pic>
      <xdr:nvPicPr>
        <xdr:cNvPr id="2" name="Imagen 1" descr="COSED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98320" cy="6252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321310</xdr:colOff>
      <xdr:row>3</xdr:row>
      <xdr:rowOff>61382</xdr:rowOff>
    </xdr:to>
    <xdr:pic>
      <xdr:nvPicPr>
        <xdr:cNvPr id="2" name="Imagen 1" descr="COSED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71227" cy="622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670560</xdr:colOff>
      <xdr:row>3</xdr:row>
      <xdr:rowOff>61382</xdr:rowOff>
    </xdr:to>
    <xdr:pic>
      <xdr:nvPicPr>
        <xdr:cNvPr id="2" name="Imagen 1" descr="COSED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98320" cy="6252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670560</xdr:colOff>
      <xdr:row>3</xdr:row>
      <xdr:rowOff>61382</xdr:rowOff>
    </xdr:to>
    <xdr:pic>
      <xdr:nvPicPr>
        <xdr:cNvPr id="2" name="Imagen 1" descr="COSED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98320" cy="6252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24"/>
  <sheetViews>
    <sheetView tabSelected="1" workbookViewId="0">
      <selection activeCell="G26" sqref="G26"/>
    </sheetView>
  </sheetViews>
  <sheetFormatPr baseColWidth="10" defaultColWidth="11.5546875" defaultRowHeight="14.4" x14ac:dyDescent="0.3"/>
  <cols>
    <col min="1" max="1" width="11.5546875" style="28"/>
    <col min="2" max="2" width="6.5546875" style="28" bestFit="1" customWidth="1"/>
    <col min="3" max="6" width="11.5546875" style="28"/>
    <col min="7" max="7" width="17.88671875" style="28" customWidth="1"/>
    <col min="8" max="16384" width="11.5546875" style="28"/>
  </cols>
  <sheetData>
    <row r="2" spans="2:8" x14ac:dyDescent="0.3">
      <c r="G2" s="88" t="s">
        <v>691</v>
      </c>
      <c r="H2" s="88"/>
    </row>
    <row r="3" spans="2:8" x14ac:dyDescent="0.3">
      <c r="G3" s="88"/>
      <c r="H3" s="88"/>
    </row>
    <row r="4" spans="2:8" x14ac:dyDescent="0.3">
      <c r="G4" s="88"/>
      <c r="H4" s="88"/>
    </row>
    <row r="5" spans="2:8" x14ac:dyDescent="0.3">
      <c r="G5" s="88"/>
      <c r="H5" s="88"/>
    </row>
    <row r="6" spans="2:8" x14ac:dyDescent="0.3">
      <c r="G6" s="88"/>
      <c r="H6" s="88"/>
    </row>
    <row r="8" spans="2:8" ht="18" x14ac:dyDescent="0.35">
      <c r="B8" s="91" t="s">
        <v>63</v>
      </c>
      <c r="C8" s="91"/>
      <c r="D8" s="91"/>
      <c r="E8" s="91"/>
      <c r="F8" s="91"/>
      <c r="G8" s="91"/>
      <c r="H8" s="91"/>
    </row>
    <row r="10" spans="2:8" x14ac:dyDescent="0.3">
      <c r="B10" s="31" t="s">
        <v>64</v>
      </c>
      <c r="C10" s="92" t="s">
        <v>15</v>
      </c>
      <c r="D10" s="92"/>
      <c r="E10" s="92"/>
      <c r="F10" s="92"/>
      <c r="G10" s="92"/>
      <c r="H10" s="93"/>
    </row>
    <row r="11" spans="2:8" x14ac:dyDescent="0.3">
      <c r="B11" s="29" t="s">
        <v>65</v>
      </c>
      <c r="C11" s="94" t="s">
        <v>13</v>
      </c>
      <c r="D11" s="94"/>
      <c r="E11" s="94"/>
      <c r="F11" s="94"/>
      <c r="G11" s="94"/>
      <c r="H11" s="95"/>
    </row>
    <row r="12" spans="2:8" x14ac:dyDescent="0.3">
      <c r="B12" s="29" t="s">
        <v>66</v>
      </c>
      <c r="C12" s="96" t="s">
        <v>14</v>
      </c>
      <c r="D12" s="94"/>
      <c r="E12" s="94"/>
      <c r="F12" s="94"/>
      <c r="G12" s="94"/>
      <c r="H12" s="95"/>
    </row>
    <row r="14" spans="2:8" x14ac:dyDescent="0.3">
      <c r="B14" s="33" t="s">
        <v>67</v>
      </c>
      <c r="C14" s="99" t="s">
        <v>18</v>
      </c>
      <c r="D14" s="99"/>
      <c r="E14" s="99"/>
      <c r="F14" s="99"/>
      <c r="G14" s="99"/>
      <c r="H14" s="100"/>
    </row>
    <row r="15" spans="2:8" x14ac:dyDescent="0.3">
      <c r="B15" s="29" t="s">
        <v>68</v>
      </c>
      <c r="C15" s="94" t="s">
        <v>13</v>
      </c>
      <c r="D15" s="94"/>
      <c r="E15" s="94"/>
      <c r="F15" s="94"/>
      <c r="G15" s="94"/>
      <c r="H15" s="95"/>
    </row>
    <row r="16" spans="2:8" x14ac:dyDescent="0.3">
      <c r="B16" s="29" t="s">
        <v>69</v>
      </c>
      <c r="C16" s="96" t="s">
        <v>41</v>
      </c>
      <c r="D16" s="94"/>
      <c r="E16" s="94"/>
      <c r="F16" s="94"/>
      <c r="G16" s="94"/>
      <c r="H16" s="95"/>
    </row>
    <row r="17" spans="2:8" x14ac:dyDescent="0.3">
      <c r="B17" s="29" t="s">
        <v>70</v>
      </c>
      <c r="C17" s="96" t="s">
        <v>42</v>
      </c>
      <c r="D17" s="94"/>
      <c r="E17" s="94"/>
      <c r="F17" s="94"/>
      <c r="G17" s="94"/>
      <c r="H17" s="95"/>
    </row>
    <row r="18" spans="2:8" x14ac:dyDescent="0.3">
      <c r="B18" s="30" t="s">
        <v>71</v>
      </c>
      <c r="C18" s="97" t="s">
        <v>43</v>
      </c>
      <c r="D18" s="97"/>
      <c r="E18" s="97"/>
      <c r="F18" s="97"/>
      <c r="G18" s="97"/>
      <c r="H18" s="98"/>
    </row>
    <row r="19" spans="2:8" x14ac:dyDescent="0.3">
      <c r="B19" s="30" t="s">
        <v>72</v>
      </c>
      <c r="C19" s="97" t="s">
        <v>44</v>
      </c>
      <c r="D19" s="97"/>
      <c r="E19" s="97"/>
      <c r="F19" s="97"/>
      <c r="G19" s="97"/>
      <c r="H19" s="98"/>
    </row>
    <row r="20" spans="2:8" x14ac:dyDescent="0.3">
      <c r="B20" s="54"/>
      <c r="C20" s="55"/>
      <c r="D20" s="55"/>
      <c r="E20" s="55"/>
      <c r="F20" s="55"/>
      <c r="G20" s="55"/>
      <c r="H20" s="55"/>
    </row>
    <row r="21" spans="2:8" x14ac:dyDescent="0.3">
      <c r="B21" s="89" t="s">
        <v>46</v>
      </c>
      <c r="C21" s="89"/>
      <c r="D21" s="89"/>
      <c r="E21" s="89"/>
      <c r="F21" s="89"/>
      <c r="G21" s="89"/>
      <c r="H21" s="89"/>
    </row>
    <row r="22" spans="2:8" x14ac:dyDescent="0.3">
      <c r="B22" s="35" t="s">
        <v>53</v>
      </c>
      <c r="C22" s="90" t="s">
        <v>55</v>
      </c>
      <c r="D22" s="90"/>
      <c r="E22" s="90"/>
      <c r="F22" s="90"/>
      <c r="G22" s="90"/>
      <c r="H22" s="90"/>
    </row>
    <row r="23" spans="2:8" x14ac:dyDescent="0.3">
      <c r="B23" s="35" t="s">
        <v>56</v>
      </c>
      <c r="C23" s="90" t="s">
        <v>54</v>
      </c>
      <c r="D23" s="90"/>
      <c r="E23" s="90"/>
      <c r="F23" s="90"/>
      <c r="G23" s="90"/>
      <c r="H23" s="90"/>
    </row>
    <row r="24" spans="2:8" x14ac:dyDescent="0.3">
      <c r="B24" s="35" t="s">
        <v>20</v>
      </c>
      <c r="C24" s="90" t="s">
        <v>59</v>
      </c>
      <c r="D24" s="90"/>
      <c r="E24" s="90"/>
      <c r="F24" s="90"/>
      <c r="G24" s="90"/>
      <c r="H24" s="90"/>
    </row>
  </sheetData>
  <mergeCells count="15">
    <mergeCell ref="G2:H6"/>
    <mergeCell ref="B21:H21"/>
    <mergeCell ref="C23:H23"/>
    <mergeCell ref="C22:H22"/>
    <mergeCell ref="C24:H24"/>
    <mergeCell ref="B8:H8"/>
    <mergeCell ref="C10:H10"/>
    <mergeCell ref="C11:H11"/>
    <mergeCell ref="C12:H12"/>
    <mergeCell ref="C19:H19"/>
    <mergeCell ref="C14:H14"/>
    <mergeCell ref="C15:H15"/>
    <mergeCell ref="C16:H16"/>
    <mergeCell ref="C17:H17"/>
    <mergeCell ref="C18:H18"/>
  </mergeCells>
  <hyperlinks>
    <hyperlink ref="C11:H11" location="'CONSOLIDADO SFP'!A1" display="Consolidado"/>
    <hyperlink ref="C12:H12" location="BANCOS!A1" display="Bancos"/>
    <hyperlink ref="C15:H15" location="'CONSOLIDADO SFPS'!A1" display="Consolidado"/>
    <hyperlink ref="C16:H16" location="'SEGMENTO 1'!A1" display="Segmento 1"/>
    <hyperlink ref="C17:H17" location="'SEGMENTO 2'!A1" display="Segmento 2"/>
    <hyperlink ref="C18:H18" location="'SEGMENTO 3'!A1" display="Segmento 3"/>
    <hyperlink ref="C19:H19" location="'SEGMENTO 4 y 5'!A1" display="Segmentos 4 y 5"/>
  </hyperlink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9"/>
  <sheetViews>
    <sheetView showGridLines="0" workbookViewId="0">
      <selection activeCell="C14" sqref="C14"/>
    </sheetView>
  </sheetViews>
  <sheetFormatPr baseColWidth="10" defaultRowHeight="14.4" x14ac:dyDescent="0.3"/>
  <cols>
    <col min="1" max="1" width="27.6640625" customWidth="1"/>
    <col min="2" max="2" width="11.6640625" customWidth="1"/>
    <col min="3" max="3" width="23.5546875" bestFit="1" customWidth="1"/>
    <col min="4" max="4" width="17" customWidth="1"/>
    <col min="5" max="5" width="17" style="40" customWidth="1"/>
    <col min="6" max="6" width="16.109375" customWidth="1"/>
    <col min="7" max="7" width="16.109375" style="40" customWidth="1"/>
    <col min="8" max="8" width="16.44140625" customWidth="1"/>
  </cols>
  <sheetData>
    <row r="2" spans="2:8" ht="15.6" x14ac:dyDescent="0.3">
      <c r="B2" s="103" t="s">
        <v>11</v>
      </c>
      <c r="C2" s="103"/>
      <c r="D2" s="103"/>
      <c r="E2" s="103"/>
      <c r="F2" s="103"/>
      <c r="G2" s="103"/>
      <c r="H2" s="103"/>
    </row>
    <row r="3" spans="2:8" x14ac:dyDescent="0.3">
      <c r="B3" s="104" t="s">
        <v>690</v>
      </c>
      <c r="C3" s="104"/>
      <c r="D3" s="104"/>
      <c r="E3" s="104"/>
      <c r="F3" s="104"/>
      <c r="G3" s="104"/>
      <c r="H3" s="104"/>
    </row>
    <row r="4" spans="2:8" x14ac:dyDescent="0.3">
      <c r="B4" s="104" t="s">
        <v>692</v>
      </c>
      <c r="C4" s="104"/>
      <c r="D4" s="104"/>
      <c r="E4" s="104"/>
      <c r="F4" s="104"/>
      <c r="G4" s="104"/>
      <c r="H4" s="104"/>
    </row>
    <row r="5" spans="2:8" x14ac:dyDescent="0.3">
      <c r="B5" s="105" t="s">
        <v>45</v>
      </c>
      <c r="C5" s="105"/>
      <c r="D5" s="105"/>
      <c r="E5" s="105"/>
      <c r="F5" s="105"/>
      <c r="G5" s="105"/>
      <c r="H5" s="105"/>
    </row>
    <row r="6" spans="2:8" x14ac:dyDescent="0.3">
      <c r="B6" s="109" t="s">
        <v>16</v>
      </c>
      <c r="C6" s="109"/>
      <c r="D6" s="13"/>
      <c r="E6" s="41"/>
      <c r="F6" s="13"/>
      <c r="G6" s="41"/>
      <c r="H6" s="13"/>
    </row>
    <row r="7" spans="2:8" x14ac:dyDescent="0.3">
      <c r="B7" s="20"/>
      <c r="C7" s="20"/>
      <c r="D7" s="20"/>
      <c r="E7" s="41"/>
      <c r="F7" s="20"/>
      <c r="G7" s="41"/>
      <c r="H7" s="20"/>
    </row>
    <row r="8" spans="2:8" ht="15" customHeight="1" x14ac:dyDescent="0.3">
      <c r="B8" s="106" t="s">
        <v>8</v>
      </c>
      <c r="C8" s="106" t="s">
        <v>689</v>
      </c>
      <c r="D8" s="106" t="s">
        <v>48</v>
      </c>
      <c r="E8" s="106" t="s">
        <v>50</v>
      </c>
      <c r="F8" s="106" t="s">
        <v>49</v>
      </c>
      <c r="G8" s="106" t="s">
        <v>60</v>
      </c>
      <c r="H8" s="106" t="s">
        <v>52</v>
      </c>
    </row>
    <row r="9" spans="2:8" x14ac:dyDescent="0.3">
      <c r="B9" s="107"/>
      <c r="C9" s="107"/>
      <c r="D9" s="107"/>
      <c r="E9" s="107"/>
      <c r="F9" s="107"/>
      <c r="G9" s="107"/>
      <c r="H9" s="107"/>
    </row>
    <row r="10" spans="2:8" x14ac:dyDescent="0.3">
      <c r="B10" s="108"/>
      <c r="C10" s="108"/>
      <c r="D10" s="108"/>
      <c r="E10" s="108"/>
      <c r="F10" s="108"/>
      <c r="G10" s="108"/>
      <c r="H10" s="108"/>
    </row>
    <row r="11" spans="2:8" x14ac:dyDescent="0.3">
      <c r="B11" s="14">
        <f>+COUNTA(BANCOS!B11:B34)</f>
        <v>24</v>
      </c>
      <c r="C11" s="15" t="s">
        <v>1</v>
      </c>
      <c r="D11" s="23">
        <f>+BANCOS!C35</f>
        <v>30542308711.770004</v>
      </c>
      <c r="E11" s="42">
        <f>+BANCOS!D35</f>
        <v>10361480</v>
      </c>
      <c r="F11" s="23">
        <f>+BANCOS!I35</f>
        <v>12169812698.289999</v>
      </c>
      <c r="G11" s="42">
        <f>+BANCOS!F35</f>
        <v>10251486</v>
      </c>
      <c r="H11" s="27">
        <f>+G11/E11</f>
        <v>0.9893843350563819</v>
      </c>
    </row>
    <row r="12" spans="2:8" x14ac:dyDescent="0.3">
      <c r="B12" s="18">
        <f>+SUM(B11:B11)</f>
        <v>24</v>
      </c>
      <c r="C12" s="19" t="s">
        <v>0</v>
      </c>
      <c r="D12" s="25">
        <f>+SUM(D11:D11)</f>
        <v>30542308711.770004</v>
      </c>
      <c r="E12" s="44">
        <f>+SUM(E11:E11)</f>
        <v>10361480</v>
      </c>
      <c r="F12" s="44">
        <f>+SUM(F11:F11)</f>
        <v>12169812698.289999</v>
      </c>
      <c r="G12" s="44">
        <f>+SUM(G11:G11)</f>
        <v>10251486</v>
      </c>
      <c r="H12" s="47">
        <f>+G12/E12</f>
        <v>0.9893843350563819</v>
      </c>
    </row>
    <row r="13" spans="2:8" x14ac:dyDescent="0.3">
      <c r="B13" s="1"/>
      <c r="C13" s="101" t="s">
        <v>698</v>
      </c>
      <c r="D13" s="102"/>
      <c r="E13" s="48">
        <v>1391981505.8999999</v>
      </c>
      <c r="H13" s="2"/>
    </row>
    <row r="14" spans="2:8" x14ac:dyDescent="0.3">
      <c r="B14" s="12" t="s">
        <v>12</v>
      </c>
    </row>
    <row r="15" spans="2:8" x14ac:dyDescent="0.3">
      <c r="B15" s="52" t="s">
        <v>119</v>
      </c>
    </row>
    <row r="16" spans="2:8" x14ac:dyDescent="0.3">
      <c r="B16" s="1" t="s">
        <v>697</v>
      </c>
    </row>
    <row r="17" spans="2:2" x14ac:dyDescent="0.3">
      <c r="B17" s="1"/>
    </row>
    <row r="18" spans="2:2" x14ac:dyDescent="0.3">
      <c r="B18" s="1"/>
    </row>
    <row r="19" spans="2:2" s="40" customFormat="1" x14ac:dyDescent="0.3">
      <c r="B19" s="12"/>
    </row>
  </sheetData>
  <mergeCells count="13">
    <mergeCell ref="C13:D13"/>
    <mergeCell ref="B2:H2"/>
    <mergeCell ref="B3:H3"/>
    <mergeCell ref="B4:H4"/>
    <mergeCell ref="B5:H5"/>
    <mergeCell ref="H8:H10"/>
    <mergeCell ref="B6:C6"/>
    <mergeCell ref="G8:G10"/>
    <mergeCell ref="B8:B10"/>
    <mergeCell ref="C8:C10"/>
    <mergeCell ref="D8:D10"/>
    <mergeCell ref="F8:F10"/>
    <mergeCell ref="E8:E10"/>
  </mergeCells>
  <hyperlinks>
    <hyperlink ref="B6:C6" location="ÍNDICE!A1" display="&lt;- Volver a índice"/>
  </hyperlink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43"/>
  <sheetViews>
    <sheetView showGridLines="0" workbookViewId="0">
      <pane xSplit="2" ySplit="10" topLeftCell="C11" activePane="bottomRight" state="frozen"/>
      <selection activeCell="B21" sqref="B21"/>
      <selection pane="topRight" activeCell="B21" sqref="B21"/>
      <selection pane="bottomLeft" activeCell="B21" sqref="B21"/>
      <selection pane="bottomRight" activeCell="A13" sqref="A13"/>
    </sheetView>
  </sheetViews>
  <sheetFormatPr baseColWidth="10" defaultRowHeight="14.4" x14ac:dyDescent="0.3"/>
  <cols>
    <col min="1" max="1" width="16.44140625" customWidth="1"/>
    <col min="2" max="2" width="19.88671875" customWidth="1"/>
    <col min="3" max="3" width="16.6640625" customWidth="1"/>
    <col min="4" max="4" width="12.109375" bestFit="1" customWidth="1"/>
    <col min="5" max="5" width="15.5546875" bestFit="1" customWidth="1"/>
    <col min="6" max="6" width="12.5546875" customWidth="1"/>
    <col min="7" max="7" width="15.5546875" bestFit="1" customWidth="1"/>
    <col min="8" max="8" width="11.5546875" bestFit="1" customWidth="1"/>
    <col min="9" max="9" width="15.88671875" customWidth="1"/>
    <col min="10" max="10" width="16" customWidth="1"/>
  </cols>
  <sheetData>
    <row r="2" spans="2:10" ht="15.6" customHeight="1" x14ac:dyDescent="0.3">
      <c r="B2" s="103" t="s">
        <v>11</v>
      </c>
      <c r="C2" s="103"/>
      <c r="D2" s="103"/>
      <c r="E2" s="103"/>
      <c r="F2" s="103"/>
      <c r="G2" s="103"/>
      <c r="H2" s="103"/>
      <c r="I2" s="103"/>
      <c r="J2" s="103"/>
    </row>
    <row r="3" spans="2:10" ht="14.4" customHeight="1" x14ac:dyDescent="0.3">
      <c r="B3" s="104" t="s">
        <v>7</v>
      </c>
      <c r="C3" s="104"/>
      <c r="D3" s="104"/>
      <c r="E3" s="104"/>
      <c r="F3" s="104"/>
      <c r="G3" s="104"/>
      <c r="H3" s="104"/>
      <c r="I3" s="104"/>
      <c r="J3" s="104"/>
    </row>
    <row r="4" spans="2:10" x14ac:dyDescent="0.3">
      <c r="B4" s="104" t="s">
        <v>692</v>
      </c>
      <c r="C4" s="104"/>
      <c r="D4" s="104"/>
      <c r="E4" s="104"/>
      <c r="F4" s="104"/>
      <c r="G4" s="104"/>
      <c r="H4" s="104"/>
      <c r="I4" s="104"/>
      <c r="J4" s="104"/>
    </row>
    <row r="5" spans="2:10" ht="14.4" customHeight="1" x14ac:dyDescent="0.3">
      <c r="B5" s="105" t="s">
        <v>51</v>
      </c>
      <c r="C5" s="105"/>
      <c r="D5" s="105"/>
      <c r="E5" s="105"/>
      <c r="F5" s="105"/>
      <c r="G5" s="105"/>
      <c r="H5" s="105"/>
      <c r="I5" s="105"/>
      <c r="J5" s="105"/>
    </row>
    <row r="6" spans="2:10" x14ac:dyDescent="0.3">
      <c r="B6" s="109" t="s">
        <v>16</v>
      </c>
      <c r="C6" s="109"/>
      <c r="D6" s="10"/>
      <c r="E6" s="10"/>
      <c r="F6" s="10"/>
      <c r="G6" s="10"/>
      <c r="H6" s="10"/>
      <c r="I6" s="10"/>
      <c r="J6" s="10"/>
    </row>
    <row r="7" spans="2:10" x14ac:dyDescent="0.3">
      <c r="B7" s="32"/>
      <c r="C7" s="32"/>
      <c r="D7" s="10"/>
      <c r="E7" s="10"/>
      <c r="F7" s="10"/>
      <c r="G7" s="10"/>
      <c r="H7" s="10"/>
      <c r="I7" s="10"/>
      <c r="J7" s="10"/>
    </row>
    <row r="8" spans="2:10" ht="14.4" customHeight="1" x14ac:dyDescent="0.3">
      <c r="B8" s="106" t="s">
        <v>1</v>
      </c>
      <c r="C8" s="106" t="s">
        <v>48</v>
      </c>
      <c r="D8" s="106" t="s">
        <v>50</v>
      </c>
      <c r="E8" s="110" t="s">
        <v>19</v>
      </c>
      <c r="F8" s="111"/>
      <c r="G8" s="111"/>
      <c r="H8" s="111"/>
      <c r="I8" s="111"/>
      <c r="J8" s="112"/>
    </row>
    <row r="9" spans="2:10" ht="15" customHeight="1" x14ac:dyDescent="0.3">
      <c r="B9" s="107"/>
      <c r="C9" s="107"/>
      <c r="D9" s="107"/>
      <c r="E9" s="108" t="s">
        <v>2</v>
      </c>
      <c r="F9" s="108"/>
      <c r="G9" s="108" t="s">
        <v>3</v>
      </c>
      <c r="H9" s="108"/>
      <c r="I9" s="107" t="s">
        <v>49</v>
      </c>
      <c r="J9" s="107" t="s">
        <v>52</v>
      </c>
    </row>
    <row r="10" spans="2:10" ht="48.75" customHeight="1" x14ac:dyDescent="0.3">
      <c r="B10" s="108"/>
      <c r="C10" s="108"/>
      <c r="D10" s="108"/>
      <c r="E10" s="34" t="s">
        <v>4</v>
      </c>
      <c r="F10" s="34" t="s">
        <v>5</v>
      </c>
      <c r="G10" s="34" t="s">
        <v>6</v>
      </c>
      <c r="H10" s="34" t="s">
        <v>5</v>
      </c>
      <c r="I10" s="108"/>
      <c r="J10" s="108"/>
    </row>
    <row r="11" spans="2:10" x14ac:dyDescent="0.3">
      <c r="B11" s="58" t="s">
        <v>9</v>
      </c>
      <c r="C11" s="78">
        <v>8648334531.0100002</v>
      </c>
      <c r="D11" s="78">
        <v>3634728</v>
      </c>
      <c r="E11" s="78">
        <v>3217516696.1100001</v>
      </c>
      <c r="F11" s="78">
        <v>3599766</v>
      </c>
      <c r="G11" s="78">
        <v>1118784000</v>
      </c>
      <c r="H11" s="78">
        <v>34962</v>
      </c>
      <c r="I11" s="78">
        <v>4336300696.1099997</v>
      </c>
      <c r="J11" s="38">
        <v>0.9903811234293185</v>
      </c>
    </row>
    <row r="12" spans="2:10" x14ac:dyDescent="0.3">
      <c r="B12" s="6" t="s">
        <v>235</v>
      </c>
      <c r="C12" s="79">
        <v>3470517823.6900001</v>
      </c>
      <c r="D12" s="79">
        <v>631217</v>
      </c>
      <c r="E12" s="79">
        <v>961739592.84000003</v>
      </c>
      <c r="F12" s="79">
        <v>615911</v>
      </c>
      <c r="G12" s="79">
        <v>489792000</v>
      </c>
      <c r="H12" s="79">
        <v>15306</v>
      </c>
      <c r="I12" s="79">
        <v>1451531592.8399999</v>
      </c>
      <c r="J12" s="80">
        <v>0.97575160364819069</v>
      </c>
    </row>
    <row r="13" spans="2:10" x14ac:dyDescent="0.3">
      <c r="B13" s="6" t="s">
        <v>236</v>
      </c>
      <c r="C13" s="79">
        <v>4187087118.8000002</v>
      </c>
      <c r="D13" s="79">
        <v>1373425</v>
      </c>
      <c r="E13" s="79">
        <v>939825583.55999994</v>
      </c>
      <c r="F13" s="79">
        <v>1362135</v>
      </c>
      <c r="G13" s="79">
        <v>361280000</v>
      </c>
      <c r="H13" s="79">
        <v>11290</v>
      </c>
      <c r="I13" s="79">
        <v>1301105583.5599999</v>
      </c>
      <c r="J13" s="80">
        <v>0.99177967490034036</v>
      </c>
    </row>
    <row r="14" spans="2:10" s="40" customFormat="1" x14ac:dyDescent="0.3">
      <c r="B14" s="6" t="s">
        <v>237</v>
      </c>
      <c r="C14" s="79">
        <v>3028602913.54</v>
      </c>
      <c r="D14" s="79">
        <v>1598742</v>
      </c>
      <c r="E14" s="79">
        <v>920118448.89999998</v>
      </c>
      <c r="F14" s="79">
        <v>1588325</v>
      </c>
      <c r="G14" s="79">
        <v>333344000</v>
      </c>
      <c r="H14" s="79">
        <v>10417</v>
      </c>
      <c r="I14" s="79">
        <v>1253462448.9000001</v>
      </c>
      <c r="J14" s="80">
        <v>0.99348425199312962</v>
      </c>
    </row>
    <row r="15" spans="2:10" s="40" customFormat="1" x14ac:dyDescent="0.3">
      <c r="B15" s="6" t="s">
        <v>238</v>
      </c>
      <c r="C15" s="79">
        <v>2562623913.9699998</v>
      </c>
      <c r="D15" s="79">
        <v>503401</v>
      </c>
      <c r="E15" s="79">
        <v>554814208.72000003</v>
      </c>
      <c r="F15" s="79">
        <v>495597</v>
      </c>
      <c r="G15" s="79">
        <v>249728000</v>
      </c>
      <c r="H15" s="79">
        <v>7804</v>
      </c>
      <c r="I15" s="79">
        <v>804542208.72000003</v>
      </c>
      <c r="J15" s="80">
        <v>0.98449744835628061</v>
      </c>
    </row>
    <row r="16" spans="2:10" x14ac:dyDescent="0.3">
      <c r="B16" s="6" t="s">
        <v>239</v>
      </c>
      <c r="C16" s="79">
        <v>2990471736.52</v>
      </c>
      <c r="D16" s="79">
        <v>399474</v>
      </c>
      <c r="E16" s="79">
        <v>453013456.48000002</v>
      </c>
      <c r="F16" s="79">
        <v>391776</v>
      </c>
      <c r="G16" s="79">
        <v>246336000</v>
      </c>
      <c r="H16" s="79">
        <v>7698</v>
      </c>
      <c r="I16" s="79">
        <v>699349456.48000002</v>
      </c>
      <c r="J16" s="80">
        <v>0.98072965950224544</v>
      </c>
    </row>
    <row r="17" spans="2:10" x14ac:dyDescent="0.3">
      <c r="B17" s="6" t="s">
        <v>333</v>
      </c>
      <c r="C17" s="79">
        <v>1450649708.27</v>
      </c>
      <c r="D17" s="79">
        <v>508541</v>
      </c>
      <c r="E17" s="79">
        <v>438810104.25</v>
      </c>
      <c r="F17" s="79">
        <v>502242</v>
      </c>
      <c r="G17" s="79">
        <v>201568000</v>
      </c>
      <c r="H17" s="79">
        <v>6299</v>
      </c>
      <c r="I17" s="79">
        <v>640378104.25</v>
      </c>
      <c r="J17" s="80">
        <v>0.98761358474537941</v>
      </c>
    </row>
    <row r="18" spans="2:10" x14ac:dyDescent="0.3">
      <c r="B18" s="6" t="s">
        <v>10</v>
      </c>
      <c r="C18" s="79">
        <v>694461030.95000005</v>
      </c>
      <c r="D18" s="79">
        <v>305808</v>
      </c>
      <c r="E18" s="79">
        <v>255561047.47</v>
      </c>
      <c r="F18" s="79">
        <v>303185</v>
      </c>
      <c r="G18" s="79">
        <v>83936000</v>
      </c>
      <c r="H18" s="79">
        <v>2623</v>
      </c>
      <c r="I18" s="79">
        <v>339497047.47000003</v>
      </c>
      <c r="J18" s="80">
        <v>0.99142272275414645</v>
      </c>
    </row>
    <row r="19" spans="2:10" x14ac:dyDescent="0.3">
      <c r="B19" s="6" t="s">
        <v>240</v>
      </c>
      <c r="C19" s="79">
        <v>621231043.85000002</v>
      </c>
      <c r="D19" s="79">
        <v>217023</v>
      </c>
      <c r="E19" s="79">
        <v>222441504.28999999</v>
      </c>
      <c r="F19" s="79">
        <v>213839</v>
      </c>
      <c r="G19" s="79">
        <v>101888000</v>
      </c>
      <c r="H19" s="79">
        <v>3184</v>
      </c>
      <c r="I19" s="79">
        <v>324329504.29000002</v>
      </c>
      <c r="J19" s="80">
        <v>0.98532874395801362</v>
      </c>
    </row>
    <row r="20" spans="2:10" x14ac:dyDescent="0.3">
      <c r="B20" s="6" t="s">
        <v>693</v>
      </c>
      <c r="C20" s="79">
        <v>853239126.12</v>
      </c>
      <c r="D20" s="79">
        <v>103157</v>
      </c>
      <c r="E20" s="79">
        <v>94041470.219999999</v>
      </c>
      <c r="F20" s="79">
        <v>99406</v>
      </c>
      <c r="G20" s="79">
        <v>120032000</v>
      </c>
      <c r="H20" s="79">
        <v>3751</v>
      </c>
      <c r="I20" s="79">
        <v>214073470.22</v>
      </c>
      <c r="J20" s="36">
        <v>0.96363794992099416</v>
      </c>
    </row>
    <row r="21" spans="2:10" x14ac:dyDescent="0.3">
      <c r="B21" s="17" t="s">
        <v>241</v>
      </c>
      <c r="C21" s="50">
        <v>374960594.30000001</v>
      </c>
      <c r="D21" s="50">
        <v>143564</v>
      </c>
      <c r="E21" s="50">
        <v>155007806.16</v>
      </c>
      <c r="F21" s="50">
        <v>141735</v>
      </c>
      <c r="G21" s="50">
        <v>58528000</v>
      </c>
      <c r="H21" s="50">
        <v>1829</v>
      </c>
      <c r="I21" s="50">
        <v>213535806.16</v>
      </c>
      <c r="J21" s="80">
        <v>0.98726003733526513</v>
      </c>
    </row>
    <row r="22" spans="2:10" x14ac:dyDescent="0.3">
      <c r="B22" s="6" t="s">
        <v>242</v>
      </c>
      <c r="C22" s="79">
        <v>407725792.64999998</v>
      </c>
      <c r="D22" s="79">
        <v>119716</v>
      </c>
      <c r="E22" s="79">
        <v>111115059.59999999</v>
      </c>
      <c r="F22" s="79">
        <v>117610</v>
      </c>
      <c r="G22" s="79">
        <v>67392000</v>
      </c>
      <c r="H22" s="79">
        <v>2106</v>
      </c>
      <c r="I22" s="79">
        <v>178507059.59999999</v>
      </c>
      <c r="J22" s="80">
        <v>0.982408366467306</v>
      </c>
    </row>
    <row r="23" spans="2:10" x14ac:dyDescent="0.3">
      <c r="B23" s="6" t="s">
        <v>694</v>
      </c>
      <c r="C23" s="79">
        <v>154269765.22</v>
      </c>
      <c r="D23" s="79">
        <v>444546</v>
      </c>
      <c r="E23" s="79">
        <v>142968325.58000001</v>
      </c>
      <c r="F23" s="79">
        <v>444543</v>
      </c>
      <c r="G23" s="79">
        <v>96000</v>
      </c>
      <c r="H23" s="79">
        <v>3</v>
      </c>
      <c r="I23" s="79">
        <v>143064325.58000001</v>
      </c>
      <c r="J23" s="80">
        <v>0.99999325154202268</v>
      </c>
    </row>
    <row r="24" spans="2:10" s="40" customFormat="1" x14ac:dyDescent="0.3">
      <c r="B24" s="6" t="s">
        <v>243</v>
      </c>
      <c r="C24" s="79">
        <v>169165930.75999999</v>
      </c>
      <c r="D24" s="79">
        <v>87962</v>
      </c>
      <c r="E24" s="79">
        <v>46434221.439999998</v>
      </c>
      <c r="F24" s="79">
        <v>87469</v>
      </c>
      <c r="G24" s="79">
        <v>15776000</v>
      </c>
      <c r="H24" s="79">
        <v>493</v>
      </c>
      <c r="I24" s="79">
        <v>62210221.439999998</v>
      </c>
      <c r="J24" s="80">
        <v>0.99439530706441415</v>
      </c>
    </row>
    <row r="25" spans="2:10" x14ac:dyDescent="0.3">
      <c r="B25" s="6" t="s">
        <v>325</v>
      </c>
      <c r="C25" s="79">
        <v>125482116.72</v>
      </c>
      <c r="D25" s="79">
        <v>102529</v>
      </c>
      <c r="E25" s="79">
        <v>47442893.18</v>
      </c>
      <c r="F25" s="79">
        <v>102096</v>
      </c>
      <c r="G25" s="79">
        <v>13856000</v>
      </c>
      <c r="H25" s="79">
        <v>433</v>
      </c>
      <c r="I25" s="79">
        <v>61298893.18</v>
      </c>
      <c r="J25" s="80">
        <v>0.9957768046113783</v>
      </c>
    </row>
    <row r="26" spans="2:10" x14ac:dyDescent="0.3">
      <c r="B26" s="6" t="s">
        <v>244</v>
      </c>
      <c r="C26" s="79">
        <v>137917019.56999999</v>
      </c>
      <c r="D26" s="79">
        <v>4430</v>
      </c>
      <c r="E26" s="79">
        <v>16511849.220000001</v>
      </c>
      <c r="F26" s="79">
        <v>3873</v>
      </c>
      <c r="G26" s="79">
        <v>17824000</v>
      </c>
      <c r="H26" s="79">
        <v>557</v>
      </c>
      <c r="I26" s="79">
        <v>34335849.219999999</v>
      </c>
      <c r="J26" s="80">
        <v>0.87426636568848759</v>
      </c>
    </row>
    <row r="27" spans="2:10" x14ac:dyDescent="0.3">
      <c r="B27" s="6" t="s">
        <v>245</v>
      </c>
      <c r="C27" s="79">
        <v>45775941.020000003</v>
      </c>
      <c r="D27" s="79">
        <v>33301</v>
      </c>
      <c r="E27" s="79">
        <v>22967675.739999998</v>
      </c>
      <c r="F27" s="79">
        <v>33066</v>
      </c>
      <c r="G27" s="79">
        <v>7520000</v>
      </c>
      <c r="H27" s="79">
        <v>235</v>
      </c>
      <c r="I27" s="79">
        <v>30487675.739999998</v>
      </c>
      <c r="J27" s="80">
        <v>0.99294315486021445</v>
      </c>
    </row>
    <row r="28" spans="2:10" x14ac:dyDescent="0.3">
      <c r="B28" s="6" t="s">
        <v>250</v>
      </c>
      <c r="C28" s="79">
        <v>29223614.059999999</v>
      </c>
      <c r="D28" s="79">
        <v>69480</v>
      </c>
      <c r="E28" s="79">
        <v>12028984.32</v>
      </c>
      <c r="F28" s="79">
        <v>69312</v>
      </c>
      <c r="G28" s="79">
        <v>5376000</v>
      </c>
      <c r="H28" s="79">
        <v>168</v>
      </c>
      <c r="I28" s="79">
        <v>17404984.32</v>
      </c>
      <c r="J28" s="80">
        <v>0.99758203799654577</v>
      </c>
    </row>
    <row r="29" spans="2:10" x14ac:dyDescent="0.3">
      <c r="B29" s="6" t="s">
        <v>246</v>
      </c>
      <c r="C29" s="79">
        <v>24900526.359999999</v>
      </c>
      <c r="D29" s="79">
        <v>12923</v>
      </c>
      <c r="E29" s="79">
        <v>8814365.0199999996</v>
      </c>
      <c r="F29" s="79">
        <v>12757</v>
      </c>
      <c r="G29" s="79">
        <v>5312000</v>
      </c>
      <c r="H29" s="79">
        <v>166</v>
      </c>
      <c r="I29" s="79">
        <v>14126365.02</v>
      </c>
      <c r="J29" s="36">
        <v>0.9871546854445562</v>
      </c>
    </row>
    <row r="30" spans="2:10" x14ac:dyDescent="0.3">
      <c r="B30" s="6" t="s">
        <v>334</v>
      </c>
      <c r="C30" s="79">
        <v>22601720.23</v>
      </c>
      <c r="D30" s="79">
        <v>11474</v>
      </c>
      <c r="E30" s="79">
        <v>7361709.8600000003</v>
      </c>
      <c r="F30" s="79">
        <v>11317</v>
      </c>
      <c r="G30" s="79">
        <v>5024000</v>
      </c>
      <c r="H30" s="79">
        <v>157</v>
      </c>
      <c r="I30" s="79">
        <v>12385709.859999999</v>
      </c>
      <c r="J30" s="80">
        <v>0.98631689036081571</v>
      </c>
    </row>
    <row r="31" spans="2:10" x14ac:dyDescent="0.3">
      <c r="B31" s="17" t="s">
        <v>249</v>
      </c>
      <c r="C31" s="50">
        <v>16949485.559999999</v>
      </c>
      <c r="D31" s="50">
        <v>36988</v>
      </c>
      <c r="E31" s="50">
        <v>9673088.8200000003</v>
      </c>
      <c r="F31" s="50">
        <v>36908</v>
      </c>
      <c r="G31" s="50">
        <v>2560000</v>
      </c>
      <c r="H31" s="50">
        <v>80</v>
      </c>
      <c r="I31" s="50">
        <v>12233088.82</v>
      </c>
      <c r="J31" s="80">
        <v>0.99783713636855198</v>
      </c>
    </row>
    <row r="32" spans="2:10" x14ac:dyDescent="0.3">
      <c r="B32" s="6" t="s">
        <v>248</v>
      </c>
      <c r="C32" s="79">
        <v>17506669.760000002</v>
      </c>
      <c r="D32" s="79">
        <v>18462</v>
      </c>
      <c r="E32" s="79">
        <v>9863916.1699999999</v>
      </c>
      <c r="F32" s="79">
        <v>18389</v>
      </c>
      <c r="G32" s="79">
        <v>2336000</v>
      </c>
      <c r="H32" s="79">
        <v>73</v>
      </c>
      <c r="I32" s="79">
        <v>12199916.17</v>
      </c>
      <c r="J32" s="80">
        <v>0.99604593218502868</v>
      </c>
    </row>
    <row r="33" spans="2:10" x14ac:dyDescent="0.3">
      <c r="B33" s="6" t="s">
        <v>247</v>
      </c>
      <c r="C33" s="79">
        <v>504218966.79000002</v>
      </c>
      <c r="D33" s="79">
        <v>456</v>
      </c>
      <c r="E33" s="79">
        <v>1165083.99</v>
      </c>
      <c r="F33" s="79">
        <v>114</v>
      </c>
      <c r="G33" s="79">
        <v>10944000</v>
      </c>
      <c r="H33" s="79">
        <v>342</v>
      </c>
      <c r="I33" s="79">
        <v>12109083.99</v>
      </c>
      <c r="J33" s="80">
        <v>0.25</v>
      </c>
    </row>
    <row r="34" spans="2:10" x14ac:dyDescent="0.3">
      <c r="B34" s="6" t="s">
        <v>251</v>
      </c>
      <c r="C34" s="79">
        <v>4391622.05</v>
      </c>
      <c r="D34" s="79">
        <v>133</v>
      </c>
      <c r="E34" s="79">
        <v>767606.35</v>
      </c>
      <c r="F34" s="79">
        <v>115</v>
      </c>
      <c r="G34" s="79">
        <v>576000</v>
      </c>
      <c r="H34" s="79">
        <v>18</v>
      </c>
      <c r="I34" s="79">
        <v>1343606.35</v>
      </c>
      <c r="J34" s="80">
        <v>0.86466165413533835</v>
      </c>
    </row>
    <row r="35" spans="2:10" x14ac:dyDescent="0.3">
      <c r="B35" s="11" t="s">
        <v>0</v>
      </c>
      <c r="C35" s="9">
        <v>30542308711.770004</v>
      </c>
      <c r="D35" s="9">
        <v>10361480</v>
      </c>
      <c r="E35" s="9">
        <v>8650004698.2900028</v>
      </c>
      <c r="F35" s="9">
        <v>10251486</v>
      </c>
      <c r="G35" s="9">
        <v>3519808000</v>
      </c>
      <c r="H35" s="9">
        <v>109994</v>
      </c>
      <c r="I35" s="9">
        <v>12169812698.289999</v>
      </c>
      <c r="J35" s="22">
        <v>0.9893843350563819</v>
      </c>
    </row>
    <row r="36" spans="2:10" x14ac:dyDescent="0.3">
      <c r="B36" s="12" t="s">
        <v>392</v>
      </c>
      <c r="C36" s="3"/>
      <c r="D36" s="4"/>
      <c r="E36" s="3"/>
      <c r="F36" s="4"/>
      <c r="G36" s="3"/>
      <c r="H36" s="4"/>
      <c r="I36" s="3"/>
      <c r="J36" s="37"/>
    </row>
    <row r="37" spans="2:10" x14ac:dyDescent="0.3">
      <c r="B37" s="1"/>
      <c r="I37" s="51"/>
    </row>
    <row r="38" spans="2:10" x14ac:dyDescent="0.3">
      <c r="B38" s="12"/>
    </row>
    <row r="39" spans="2:10" x14ac:dyDescent="0.3">
      <c r="B39" s="12"/>
      <c r="C39" s="51"/>
      <c r="D39" s="51"/>
      <c r="E39" s="51"/>
      <c r="F39" s="51"/>
      <c r="G39" s="51"/>
      <c r="H39" s="51"/>
      <c r="I39" s="51"/>
    </row>
    <row r="40" spans="2:10" s="40" customFormat="1" x14ac:dyDescent="0.3">
      <c r="B40" s="12"/>
      <c r="C40" s="51"/>
      <c r="D40" s="51"/>
      <c r="E40" s="51"/>
      <c r="F40" s="51"/>
      <c r="G40" s="51"/>
      <c r="H40" s="51"/>
      <c r="I40" s="51"/>
    </row>
    <row r="42" spans="2:10" x14ac:dyDescent="0.3">
      <c r="C42" s="51"/>
      <c r="D42" s="51"/>
      <c r="E42" s="51"/>
      <c r="F42" s="51"/>
      <c r="G42" s="51"/>
      <c r="H42" s="51"/>
      <c r="I42" s="51"/>
    </row>
    <row r="43" spans="2:10" x14ac:dyDescent="0.3">
      <c r="C43" s="53"/>
      <c r="D43" s="53"/>
      <c r="E43" s="53"/>
      <c r="F43" s="53"/>
      <c r="G43" s="53"/>
      <c r="H43" s="53"/>
      <c r="I43" s="53"/>
    </row>
  </sheetData>
  <sortState ref="B11:I33">
    <sortCondition descending="1" ref="I11:I33"/>
  </sortState>
  <mergeCells count="13">
    <mergeCell ref="E8:J8"/>
    <mergeCell ref="J9:J10"/>
    <mergeCell ref="I9:I10"/>
    <mergeCell ref="B2:J2"/>
    <mergeCell ref="B3:J3"/>
    <mergeCell ref="B4:J4"/>
    <mergeCell ref="B5:J5"/>
    <mergeCell ref="B8:B10"/>
    <mergeCell ref="C8:C10"/>
    <mergeCell ref="D8:D10"/>
    <mergeCell ref="E9:F9"/>
    <mergeCell ref="G9:H9"/>
    <mergeCell ref="B6:C6"/>
  </mergeCells>
  <hyperlinks>
    <hyperlink ref="B6:C6" location="ÍNDICE!A1" display="&lt;- Volver a índice"/>
  </hyperlink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23"/>
  <sheetViews>
    <sheetView showGridLines="0" workbookViewId="0">
      <selection activeCell="A21" sqref="A21"/>
    </sheetView>
  </sheetViews>
  <sheetFormatPr baseColWidth="10" defaultRowHeight="14.4" x14ac:dyDescent="0.3"/>
  <cols>
    <col min="1" max="1" width="29.44140625" customWidth="1"/>
    <col min="2" max="2" width="13.33203125" customWidth="1"/>
    <col min="3" max="3" width="17.6640625" customWidth="1"/>
    <col min="4" max="4" width="20.44140625" customWidth="1"/>
    <col min="5" max="5" width="17.6640625" style="40" customWidth="1"/>
    <col min="6" max="6" width="16.109375" customWidth="1"/>
    <col min="7" max="7" width="16.44140625" customWidth="1"/>
    <col min="8" max="8" width="16.33203125" customWidth="1"/>
  </cols>
  <sheetData>
    <row r="2" spans="2:10" ht="15.75" customHeight="1" x14ac:dyDescent="0.3">
      <c r="B2" s="103" t="s">
        <v>11</v>
      </c>
      <c r="C2" s="103"/>
      <c r="D2" s="103"/>
      <c r="E2" s="103"/>
      <c r="F2" s="103"/>
      <c r="G2" s="103"/>
      <c r="H2" s="103"/>
    </row>
    <row r="3" spans="2:10" x14ac:dyDescent="0.3">
      <c r="B3" s="104" t="s">
        <v>7</v>
      </c>
      <c r="C3" s="104"/>
      <c r="D3" s="104"/>
      <c r="E3" s="104"/>
      <c r="F3" s="104"/>
      <c r="G3" s="104"/>
      <c r="H3" s="104"/>
    </row>
    <row r="4" spans="2:10" ht="15" customHeight="1" x14ac:dyDescent="0.3">
      <c r="B4" s="104" t="s">
        <v>692</v>
      </c>
      <c r="C4" s="104"/>
      <c r="D4" s="104"/>
      <c r="E4" s="104"/>
      <c r="F4" s="104"/>
      <c r="G4" s="104"/>
      <c r="H4" s="104"/>
    </row>
    <row r="5" spans="2:10" x14ac:dyDescent="0.3">
      <c r="B5" s="105" t="s">
        <v>45</v>
      </c>
      <c r="C5" s="105"/>
      <c r="D5" s="105"/>
      <c r="E5" s="105"/>
      <c r="F5" s="105"/>
      <c r="G5" s="105"/>
      <c r="H5" s="105"/>
    </row>
    <row r="6" spans="2:10" x14ac:dyDescent="0.3">
      <c r="B6" s="109" t="s">
        <v>16</v>
      </c>
      <c r="C6" s="109"/>
      <c r="D6" s="20"/>
      <c r="E6" s="41"/>
      <c r="F6" s="20"/>
      <c r="G6" s="20"/>
    </row>
    <row r="7" spans="2:10" x14ac:dyDescent="0.3">
      <c r="B7" s="20"/>
      <c r="C7" s="20"/>
      <c r="D7" s="20"/>
      <c r="E7" s="41"/>
      <c r="F7" s="20"/>
      <c r="G7" s="20"/>
    </row>
    <row r="8" spans="2:10" ht="15" customHeight="1" x14ac:dyDescent="0.3">
      <c r="B8" s="106" t="s">
        <v>400</v>
      </c>
      <c r="C8" s="106" t="s">
        <v>17</v>
      </c>
      <c r="D8" s="106" t="s">
        <v>48</v>
      </c>
      <c r="E8" s="106" t="s">
        <v>61</v>
      </c>
      <c r="F8" s="106" t="s">
        <v>402</v>
      </c>
      <c r="G8" s="106" t="s">
        <v>62</v>
      </c>
      <c r="H8" s="106" t="s">
        <v>47</v>
      </c>
    </row>
    <row r="9" spans="2:10" x14ac:dyDescent="0.3">
      <c r="B9" s="107"/>
      <c r="C9" s="107"/>
      <c r="D9" s="107"/>
      <c r="E9" s="107"/>
      <c r="F9" s="107"/>
      <c r="G9" s="107"/>
      <c r="H9" s="107"/>
    </row>
    <row r="10" spans="2:10" ht="15" customHeight="1" x14ac:dyDescent="0.3">
      <c r="B10" s="108"/>
      <c r="C10" s="108"/>
      <c r="D10" s="108"/>
      <c r="E10" s="108"/>
      <c r="F10" s="108"/>
      <c r="G10" s="108"/>
      <c r="H10" s="108"/>
    </row>
    <row r="11" spans="2:10" x14ac:dyDescent="0.3">
      <c r="B11" s="14">
        <v>29</v>
      </c>
      <c r="C11" s="14">
        <v>1</v>
      </c>
      <c r="D11" s="23">
        <v>7024986315.0696154</v>
      </c>
      <c r="E11" s="42">
        <v>4148067</v>
      </c>
      <c r="F11" s="23">
        <v>4687700349.6797523</v>
      </c>
      <c r="G11" s="49">
        <v>4108419</v>
      </c>
      <c r="H11" s="45">
        <v>0.99044181301796719</v>
      </c>
      <c r="J11" s="84"/>
    </row>
    <row r="12" spans="2:10" x14ac:dyDescent="0.3">
      <c r="B12" s="16">
        <v>38</v>
      </c>
      <c r="C12" s="16">
        <v>2</v>
      </c>
      <c r="D12" s="24">
        <v>1369708045.8500044</v>
      </c>
      <c r="E12" s="43">
        <v>1549048</v>
      </c>
      <c r="F12" s="24">
        <v>755384492.12999499</v>
      </c>
      <c r="G12" s="50">
        <v>1524569</v>
      </c>
      <c r="H12" s="46">
        <v>0.984197390913645</v>
      </c>
      <c r="J12" s="84"/>
    </row>
    <row r="13" spans="2:10" x14ac:dyDescent="0.3">
      <c r="B13" s="16">
        <v>82</v>
      </c>
      <c r="C13" s="16">
        <v>3</v>
      </c>
      <c r="D13" s="43">
        <v>722133067.84999251</v>
      </c>
      <c r="E13" s="43">
        <v>904081</v>
      </c>
      <c r="F13" s="43">
        <v>321829225.39999926</v>
      </c>
      <c r="G13" s="50">
        <v>877803</v>
      </c>
      <c r="H13" s="46">
        <v>0.97093402029242959</v>
      </c>
      <c r="J13" s="84"/>
    </row>
    <row r="14" spans="2:10" x14ac:dyDescent="0.3">
      <c r="B14" s="16">
        <v>173</v>
      </c>
      <c r="C14" s="16">
        <v>4</v>
      </c>
      <c r="D14" s="24">
        <v>285802954.66999823</v>
      </c>
      <c r="E14" s="43">
        <v>441753</v>
      </c>
      <c r="F14" s="24">
        <v>80637035.190288186</v>
      </c>
      <c r="G14" s="50">
        <v>416348</v>
      </c>
      <c r="H14" s="46">
        <v>0.94249048676522851</v>
      </c>
      <c r="J14" s="84"/>
    </row>
    <row r="15" spans="2:10" x14ac:dyDescent="0.3">
      <c r="B15" s="16">
        <v>282</v>
      </c>
      <c r="C15" s="16">
        <v>5</v>
      </c>
      <c r="D15" s="24">
        <v>64684413.200000055</v>
      </c>
      <c r="E15" s="43">
        <v>105128</v>
      </c>
      <c r="F15" s="24">
        <v>26946025.998881027</v>
      </c>
      <c r="G15" s="50">
        <v>99586</v>
      </c>
      <c r="H15" s="46">
        <v>0.94728331177231562</v>
      </c>
      <c r="J15" s="84"/>
    </row>
    <row r="16" spans="2:10" x14ac:dyDescent="0.3">
      <c r="B16" s="18">
        <v>604</v>
      </c>
      <c r="C16" s="19" t="s">
        <v>0</v>
      </c>
      <c r="D16" s="25">
        <v>9467314796.6396103</v>
      </c>
      <c r="E16" s="44">
        <v>7148077</v>
      </c>
      <c r="F16" s="44">
        <v>5872497128.3989172</v>
      </c>
      <c r="G16" s="44">
        <v>7026725</v>
      </c>
      <c r="H16" s="47">
        <v>0.98302312635971889</v>
      </c>
    </row>
    <row r="17" spans="2:8" x14ac:dyDescent="0.3">
      <c r="B17" s="1"/>
      <c r="C17" s="101" t="s">
        <v>699</v>
      </c>
      <c r="D17" s="102"/>
      <c r="E17" s="26">
        <v>286146891.16000003</v>
      </c>
      <c r="G17" s="2"/>
    </row>
    <row r="18" spans="2:8" s="74" customFormat="1" x14ac:dyDescent="0.3">
      <c r="B18" s="71"/>
      <c r="C18" s="72"/>
      <c r="D18" s="72"/>
      <c r="E18" s="73"/>
      <c r="F18" s="85"/>
      <c r="G18" s="75"/>
    </row>
    <row r="19" spans="2:8" x14ac:dyDescent="0.3">
      <c r="B19" s="12" t="s">
        <v>38</v>
      </c>
    </row>
    <row r="20" spans="2:8" x14ac:dyDescent="0.3">
      <c r="B20" s="1" t="s">
        <v>403</v>
      </c>
      <c r="C20" s="40"/>
      <c r="D20" s="40"/>
      <c r="F20" s="40"/>
      <c r="G20" s="40"/>
      <c r="H20" s="40"/>
    </row>
    <row r="21" spans="2:8" ht="53.25" customHeight="1" x14ac:dyDescent="0.3">
      <c r="B21" s="114" t="s">
        <v>401</v>
      </c>
      <c r="C21" s="114"/>
      <c r="D21" s="114"/>
      <c r="E21" s="114"/>
      <c r="F21" s="114"/>
      <c r="G21" s="114"/>
      <c r="H21" s="114"/>
    </row>
    <row r="22" spans="2:8" x14ac:dyDescent="0.3">
      <c r="B22" s="113"/>
      <c r="C22" s="113"/>
      <c r="D22" s="113"/>
      <c r="E22" s="113"/>
      <c r="F22" s="113"/>
      <c r="G22" s="113"/>
      <c r="H22" s="113"/>
    </row>
    <row r="23" spans="2:8" x14ac:dyDescent="0.3">
      <c r="D23" s="51"/>
      <c r="E23" s="51"/>
    </row>
  </sheetData>
  <mergeCells count="15">
    <mergeCell ref="G8:G10"/>
    <mergeCell ref="B22:H22"/>
    <mergeCell ref="B21:H21"/>
    <mergeCell ref="B2:H2"/>
    <mergeCell ref="B3:H3"/>
    <mergeCell ref="B4:H4"/>
    <mergeCell ref="B5:H5"/>
    <mergeCell ref="H8:H10"/>
    <mergeCell ref="C17:D17"/>
    <mergeCell ref="B6:C6"/>
    <mergeCell ref="B8:B10"/>
    <mergeCell ref="C8:C10"/>
    <mergeCell ref="D8:D10"/>
    <mergeCell ref="F8:F10"/>
    <mergeCell ref="E8:E10"/>
  </mergeCells>
  <hyperlinks>
    <hyperlink ref="B6:C6" location="ÍNDICE!A1" display="&lt;- Volver a índice"/>
  </hyperlink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47"/>
  <sheetViews>
    <sheetView showGridLines="0" zoomScaleNormal="100" workbookViewId="0">
      <pane xSplit="2" ySplit="10" topLeftCell="C11" activePane="bottomRight" state="frozen"/>
      <selection sqref="A1:XFD1048576"/>
      <selection pane="topRight" sqref="A1:XFD1048576"/>
      <selection pane="bottomLeft" sqref="A1:XFD1048576"/>
      <selection pane="bottomRight" activeCell="C12" sqref="C12"/>
    </sheetView>
  </sheetViews>
  <sheetFormatPr baseColWidth="10" defaultRowHeight="14.4" x14ac:dyDescent="0.3"/>
  <cols>
    <col min="1" max="1" width="16.44140625" customWidth="1"/>
    <col min="2" max="2" width="33.5546875" customWidth="1"/>
    <col min="3" max="3" width="16.6640625" customWidth="1"/>
    <col min="4" max="4" width="13.88671875" bestFit="1" customWidth="1"/>
    <col min="5" max="5" width="19.5546875" bestFit="1" customWidth="1"/>
    <col min="6" max="6" width="12.5546875" customWidth="1"/>
    <col min="7" max="7" width="17.88671875" bestFit="1" customWidth="1"/>
    <col min="8" max="8" width="12.33203125" bestFit="1" customWidth="1"/>
    <col min="9" max="9" width="15.88671875" customWidth="1"/>
    <col min="10" max="10" width="16" customWidth="1"/>
  </cols>
  <sheetData>
    <row r="2" spans="2:11" ht="15.6" customHeight="1" x14ac:dyDescent="0.3">
      <c r="B2" s="103" t="s">
        <v>11</v>
      </c>
      <c r="C2" s="103"/>
      <c r="D2" s="103"/>
      <c r="E2" s="103"/>
      <c r="F2" s="103"/>
      <c r="G2" s="103"/>
      <c r="H2" s="103"/>
      <c r="I2" s="103"/>
      <c r="J2" s="103"/>
    </row>
    <row r="3" spans="2:11" ht="14.4" customHeight="1" x14ac:dyDescent="0.3">
      <c r="B3" s="104" t="s">
        <v>7</v>
      </c>
      <c r="C3" s="104"/>
      <c r="D3" s="104"/>
      <c r="E3" s="104"/>
      <c r="F3" s="104"/>
      <c r="G3" s="104"/>
      <c r="H3" s="104"/>
      <c r="I3" s="104"/>
      <c r="J3" s="104"/>
    </row>
    <row r="4" spans="2:11" x14ac:dyDescent="0.3">
      <c r="B4" s="104" t="s">
        <v>692</v>
      </c>
      <c r="C4" s="104"/>
      <c r="D4" s="104"/>
      <c r="E4" s="104"/>
      <c r="F4" s="104"/>
      <c r="G4" s="104"/>
      <c r="H4" s="104"/>
      <c r="I4" s="104"/>
      <c r="J4" s="104"/>
    </row>
    <row r="5" spans="2:11" x14ac:dyDescent="0.3">
      <c r="B5" s="105" t="s">
        <v>51</v>
      </c>
      <c r="C5" s="105"/>
      <c r="D5" s="105"/>
      <c r="E5" s="105"/>
      <c r="F5" s="105"/>
      <c r="G5" s="105"/>
      <c r="H5" s="105"/>
      <c r="I5" s="105"/>
      <c r="J5" s="105"/>
    </row>
    <row r="6" spans="2:11" x14ac:dyDescent="0.3">
      <c r="B6" s="109" t="s">
        <v>16</v>
      </c>
      <c r="C6" s="109"/>
      <c r="D6" s="10"/>
      <c r="E6" s="10"/>
      <c r="F6" s="10"/>
      <c r="G6" s="10"/>
      <c r="H6" s="10"/>
      <c r="I6" s="10"/>
      <c r="J6" s="10"/>
    </row>
    <row r="7" spans="2:11" x14ac:dyDescent="0.3">
      <c r="B7" s="32"/>
      <c r="C7" s="32"/>
      <c r="D7" s="10"/>
      <c r="E7" s="10"/>
      <c r="F7" s="10"/>
      <c r="G7" s="10"/>
      <c r="H7" s="10"/>
      <c r="I7" s="10"/>
      <c r="J7" s="10"/>
    </row>
    <row r="8" spans="2:11" ht="14.4" customHeight="1" x14ac:dyDescent="0.3">
      <c r="B8" s="106" t="s">
        <v>117</v>
      </c>
      <c r="C8" s="106" t="s">
        <v>48</v>
      </c>
      <c r="D8" s="106" t="s">
        <v>50</v>
      </c>
      <c r="E8" s="110" t="s">
        <v>19</v>
      </c>
      <c r="F8" s="111"/>
      <c r="G8" s="111"/>
      <c r="H8" s="111"/>
      <c r="I8" s="111"/>
      <c r="J8" s="112"/>
    </row>
    <row r="9" spans="2:11" ht="30" customHeight="1" x14ac:dyDescent="0.3">
      <c r="B9" s="107"/>
      <c r="C9" s="107"/>
      <c r="D9" s="107"/>
      <c r="E9" s="108" t="s">
        <v>57</v>
      </c>
      <c r="F9" s="108"/>
      <c r="G9" s="108" t="s">
        <v>58</v>
      </c>
      <c r="H9" s="108"/>
      <c r="I9" s="107" t="s">
        <v>49</v>
      </c>
      <c r="J9" s="107" t="s">
        <v>52</v>
      </c>
    </row>
    <row r="10" spans="2:11" ht="48.75" customHeight="1" x14ac:dyDescent="0.3">
      <c r="B10" s="108"/>
      <c r="C10" s="108"/>
      <c r="D10" s="108"/>
      <c r="E10" s="34" t="s">
        <v>4</v>
      </c>
      <c r="F10" s="34" t="s">
        <v>5</v>
      </c>
      <c r="G10" s="34" t="s">
        <v>6</v>
      </c>
      <c r="H10" s="34" t="s">
        <v>5</v>
      </c>
      <c r="I10" s="108"/>
      <c r="J10" s="108"/>
    </row>
    <row r="11" spans="2:11" x14ac:dyDescent="0.3">
      <c r="B11" s="6" t="s">
        <v>676</v>
      </c>
      <c r="C11" s="7">
        <v>1374290267.9697354</v>
      </c>
      <c r="D11" s="7">
        <v>787048</v>
      </c>
      <c r="E11" s="7">
        <v>617170185.95974147</v>
      </c>
      <c r="F11" s="7">
        <v>778879</v>
      </c>
      <c r="G11" s="7">
        <v>261408000</v>
      </c>
      <c r="H11" s="7">
        <v>8169</v>
      </c>
      <c r="I11" s="7">
        <v>878578185.95974147</v>
      </c>
      <c r="J11" s="21">
        <v>0.9896207092832966</v>
      </c>
      <c r="K11" s="40"/>
    </row>
    <row r="12" spans="2:11" x14ac:dyDescent="0.3">
      <c r="B12" s="6" t="s">
        <v>404</v>
      </c>
      <c r="C12" s="7">
        <v>602692458.81991398</v>
      </c>
      <c r="D12" s="7">
        <v>384636</v>
      </c>
      <c r="E12" s="7">
        <v>370870471.91996771</v>
      </c>
      <c r="F12" s="7">
        <v>381237</v>
      </c>
      <c r="G12" s="7">
        <v>108768000</v>
      </c>
      <c r="H12" s="7">
        <v>3399</v>
      </c>
      <c r="I12" s="7">
        <v>479638471.91996771</v>
      </c>
      <c r="J12" s="21">
        <v>0.99116307365925183</v>
      </c>
      <c r="K12" s="40"/>
    </row>
    <row r="13" spans="2:11" x14ac:dyDescent="0.3">
      <c r="B13" s="6" t="s">
        <v>405</v>
      </c>
      <c r="C13" s="7">
        <v>524076289.09999919</v>
      </c>
      <c r="D13" s="7">
        <v>81606</v>
      </c>
      <c r="E13" s="7">
        <v>206677080.59000453</v>
      </c>
      <c r="F13" s="7">
        <v>77805</v>
      </c>
      <c r="G13" s="7">
        <v>121632000</v>
      </c>
      <c r="H13" s="7">
        <v>3801</v>
      </c>
      <c r="I13" s="7">
        <v>328309080.59000456</v>
      </c>
      <c r="J13" s="21">
        <v>0.95342254246011326</v>
      </c>
      <c r="K13" s="40"/>
    </row>
    <row r="14" spans="2:11" x14ac:dyDescent="0.3">
      <c r="B14" s="6" t="s">
        <v>406</v>
      </c>
      <c r="C14" s="7">
        <v>354473930.42999047</v>
      </c>
      <c r="D14" s="7">
        <v>313378</v>
      </c>
      <c r="E14" s="7">
        <v>169389659.91999003</v>
      </c>
      <c r="F14" s="7">
        <v>311266</v>
      </c>
      <c r="G14" s="7">
        <v>67584000</v>
      </c>
      <c r="H14" s="7">
        <v>2112</v>
      </c>
      <c r="I14" s="7">
        <v>236973659.91999003</v>
      </c>
      <c r="J14" s="21">
        <v>0.99326053520030122</v>
      </c>
      <c r="K14" s="40"/>
    </row>
    <row r="15" spans="2:11" x14ac:dyDescent="0.3">
      <c r="B15" s="6" t="s">
        <v>346</v>
      </c>
      <c r="C15" s="7">
        <v>228624940.2500048</v>
      </c>
      <c r="D15" s="7">
        <v>116116</v>
      </c>
      <c r="E15" s="7">
        <v>136705826.35000908</v>
      </c>
      <c r="F15" s="7">
        <v>114805</v>
      </c>
      <c r="G15" s="7">
        <v>41952000</v>
      </c>
      <c r="H15" s="7">
        <v>1311</v>
      </c>
      <c r="I15" s="7">
        <v>178657826.35000908</v>
      </c>
      <c r="J15" s="21">
        <v>0.98870956629577322</v>
      </c>
      <c r="K15" s="40"/>
    </row>
    <row r="16" spans="2:11" x14ac:dyDescent="0.3">
      <c r="B16" s="6" t="s">
        <v>407</v>
      </c>
      <c r="C16" s="7">
        <v>278879207.53002733</v>
      </c>
      <c r="D16" s="7">
        <v>200809</v>
      </c>
      <c r="E16" s="7">
        <v>129141332.62999994</v>
      </c>
      <c r="F16" s="7">
        <v>199407</v>
      </c>
      <c r="G16" s="7">
        <v>44864000</v>
      </c>
      <c r="H16" s="7">
        <v>1402</v>
      </c>
      <c r="I16" s="7">
        <v>174005332.62999994</v>
      </c>
      <c r="J16" s="21">
        <v>0.99301824121428817</v>
      </c>
      <c r="K16" s="40"/>
    </row>
    <row r="17" spans="2:11" x14ac:dyDescent="0.3">
      <c r="B17" s="6" t="s">
        <v>408</v>
      </c>
      <c r="C17" s="7">
        <v>357454651.13998914</v>
      </c>
      <c r="D17" s="7">
        <v>153111</v>
      </c>
      <c r="E17" s="7">
        <v>118813876.54000594</v>
      </c>
      <c r="F17" s="7">
        <v>151388</v>
      </c>
      <c r="G17" s="7">
        <v>55136000</v>
      </c>
      <c r="H17" s="7">
        <v>1723</v>
      </c>
      <c r="I17" s="7">
        <v>173949876.54000592</v>
      </c>
      <c r="J17" s="21">
        <v>0.98874672623129622</v>
      </c>
      <c r="K17" s="40"/>
    </row>
    <row r="18" spans="2:11" ht="27.6" x14ac:dyDescent="0.3">
      <c r="B18" s="6" t="s">
        <v>409</v>
      </c>
      <c r="C18" s="7">
        <v>213354668.83999449</v>
      </c>
      <c r="D18" s="7">
        <v>122485</v>
      </c>
      <c r="E18" s="7">
        <v>110784500.10999814</v>
      </c>
      <c r="F18" s="7">
        <v>121037</v>
      </c>
      <c r="G18" s="7">
        <v>46336000</v>
      </c>
      <c r="H18" s="7">
        <v>1448</v>
      </c>
      <c r="I18" s="7">
        <v>157120500.10999814</v>
      </c>
      <c r="J18" s="21">
        <v>0.98817814426256279</v>
      </c>
      <c r="K18" s="40"/>
    </row>
    <row r="19" spans="2:11" x14ac:dyDescent="0.3">
      <c r="B19" s="6" t="s">
        <v>355</v>
      </c>
      <c r="C19" s="7">
        <v>231249364.48000497</v>
      </c>
      <c r="D19" s="7">
        <v>219162</v>
      </c>
      <c r="E19" s="7">
        <v>117557037.81000467</v>
      </c>
      <c r="F19" s="7">
        <v>218246</v>
      </c>
      <c r="G19" s="7">
        <v>29312000</v>
      </c>
      <c r="H19" s="7">
        <v>916</v>
      </c>
      <c r="I19" s="7">
        <v>146869037.81000465</v>
      </c>
      <c r="J19" s="21">
        <v>0.99582044332502895</v>
      </c>
      <c r="K19" s="40"/>
    </row>
    <row r="20" spans="2:11" x14ac:dyDescent="0.3">
      <c r="B20" s="6" t="s">
        <v>410</v>
      </c>
      <c r="C20" s="7">
        <v>152599468.67000189</v>
      </c>
      <c r="D20" s="7">
        <v>168824</v>
      </c>
      <c r="E20" s="7">
        <v>93039713.900001451</v>
      </c>
      <c r="F20" s="7">
        <v>167968</v>
      </c>
      <c r="G20" s="7">
        <v>27392000</v>
      </c>
      <c r="H20" s="7">
        <v>856</v>
      </c>
      <c r="I20" s="7">
        <v>120431713.90000145</v>
      </c>
      <c r="J20" s="21">
        <v>0.99492963085817188</v>
      </c>
      <c r="K20" s="40"/>
    </row>
    <row r="21" spans="2:11" x14ac:dyDescent="0.3">
      <c r="B21" s="6" t="s">
        <v>411</v>
      </c>
      <c r="C21" s="7">
        <v>193714793.79998815</v>
      </c>
      <c r="D21" s="7">
        <v>108940</v>
      </c>
      <c r="E21" s="7">
        <v>100483061.43000087</v>
      </c>
      <c r="F21" s="7">
        <v>108368</v>
      </c>
      <c r="G21" s="7">
        <v>18304000</v>
      </c>
      <c r="H21" s="7">
        <v>572</v>
      </c>
      <c r="I21" s="7">
        <v>118787061.43000087</v>
      </c>
      <c r="J21" s="21">
        <v>0.99474940334128881</v>
      </c>
      <c r="K21" s="40"/>
    </row>
    <row r="22" spans="2:11" x14ac:dyDescent="0.3">
      <c r="B22" s="6" t="s">
        <v>412</v>
      </c>
      <c r="C22" s="7">
        <v>186103677.27998167</v>
      </c>
      <c r="D22" s="7">
        <v>101255</v>
      </c>
      <c r="E22" s="7">
        <v>92738495.580005065</v>
      </c>
      <c r="F22" s="7">
        <v>100358</v>
      </c>
      <c r="G22" s="7">
        <v>28704000</v>
      </c>
      <c r="H22" s="8">
        <v>897</v>
      </c>
      <c r="I22" s="7">
        <v>121442495.58000506</v>
      </c>
      <c r="J22" s="21">
        <v>0.99114117821342151</v>
      </c>
      <c r="K22" s="40"/>
    </row>
    <row r="23" spans="2:11" x14ac:dyDescent="0.3">
      <c r="B23" s="6" t="s">
        <v>413</v>
      </c>
      <c r="C23" s="7">
        <v>190230602.1700016</v>
      </c>
      <c r="D23" s="7">
        <v>125514</v>
      </c>
      <c r="E23" s="7">
        <v>90529949.310002029</v>
      </c>
      <c r="F23" s="7">
        <v>124784</v>
      </c>
      <c r="G23" s="7">
        <v>23360000</v>
      </c>
      <c r="H23" s="8">
        <v>730</v>
      </c>
      <c r="I23" s="7">
        <v>113889949.31000203</v>
      </c>
      <c r="J23" s="21">
        <v>0.9941839157384833</v>
      </c>
      <c r="K23" s="40"/>
    </row>
    <row r="24" spans="2:11" x14ac:dyDescent="0.3">
      <c r="B24" s="6" t="s">
        <v>353</v>
      </c>
      <c r="C24" s="7">
        <v>139430032.69999924</v>
      </c>
      <c r="D24" s="7">
        <v>77482</v>
      </c>
      <c r="E24" s="7">
        <v>69714140.349997982</v>
      </c>
      <c r="F24" s="7">
        <v>76718</v>
      </c>
      <c r="G24" s="7">
        <v>24448000</v>
      </c>
      <c r="H24" s="8">
        <v>764</v>
      </c>
      <c r="I24" s="7">
        <v>94162140.349997982</v>
      </c>
      <c r="J24" s="21">
        <v>0.99013964533698151</v>
      </c>
      <c r="K24" s="40"/>
    </row>
    <row r="25" spans="2:11" ht="27.6" x14ac:dyDescent="0.3">
      <c r="B25" s="6" t="s">
        <v>252</v>
      </c>
      <c r="C25" s="7">
        <v>90645675.190000117</v>
      </c>
      <c r="D25" s="7">
        <v>20355</v>
      </c>
      <c r="E25" s="7">
        <v>84428944.880000114</v>
      </c>
      <c r="F25" s="7">
        <v>20233</v>
      </c>
      <c r="G25" s="7">
        <v>3904000</v>
      </c>
      <c r="H25" s="8">
        <v>122</v>
      </c>
      <c r="I25" s="7">
        <v>88332944.880000114</v>
      </c>
      <c r="J25" s="21">
        <v>0.99400638663718988</v>
      </c>
      <c r="K25" s="40"/>
    </row>
    <row r="26" spans="2:11" x14ac:dyDescent="0.3">
      <c r="B26" s="6" t="s">
        <v>414</v>
      </c>
      <c r="C26" s="7">
        <v>156542912.35000229</v>
      </c>
      <c r="D26" s="7">
        <v>65183</v>
      </c>
      <c r="E26" s="7">
        <v>72979459.900000066</v>
      </c>
      <c r="F26" s="7">
        <v>64085</v>
      </c>
      <c r="G26" s="7">
        <v>35136000</v>
      </c>
      <c r="H26" s="8">
        <v>1098</v>
      </c>
      <c r="I26" s="7">
        <v>108115459.90000007</v>
      </c>
      <c r="J26" s="21">
        <v>0.98315511713176751</v>
      </c>
      <c r="K26" s="40"/>
    </row>
    <row r="27" spans="2:11" x14ac:dyDescent="0.3">
      <c r="B27" s="6" t="s">
        <v>415</v>
      </c>
      <c r="C27" s="7">
        <v>111265320.94999939</v>
      </c>
      <c r="D27" s="7">
        <v>74526</v>
      </c>
      <c r="E27" s="7">
        <v>62822556.680000111</v>
      </c>
      <c r="F27" s="7">
        <v>73894</v>
      </c>
      <c r="G27" s="7">
        <v>20224000</v>
      </c>
      <c r="H27" s="8">
        <v>632</v>
      </c>
      <c r="I27" s="7">
        <v>83046556.680000111</v>
      </c>
      <c r="J27" s="21">
        <v>0.99151973807798621</v>
      </c>
      <c r="K27" s="40"/>
    </row>
    <row r="28" spans="2:11" s="40" customFormat="1" ht="25.5" customHeight="1" x14ac:dyDescent="0.3">
      <c r="B28" s="6" t="s">
        <v>416</v>
      </c>
      <c r="C28" s="7">
        <v>118619325.57999949</v>
      </c>
      <c r="D28" s="7">
        <v>82057</v>
      </c>
      <c r="E28" s="7">
        <v>52383917.760002136</v>
      </c>
      <c r="F28" s="7">
        <v>81193</v>
      </c>
      <c r="G28" s="7">
        <v>27648000</v>
      </c>
      <c r="H28" s="8">
        <v>864</v>
      </c>
      <c r="I28" s="7">
        <v>80031917.760002136</v>
      </c>
      <c r="J28" s="21">
        <v>0.98947073375824124</v>
      </c>
    </row>
    <row r="29" spans="2:11" x14ac:dyDescent="0.3">
      <c r="B29" s="6" t="s">
        <v>417</v>
      </c>
      <c r="C29" s="7">
        <v>108670383.87999788</v>
      </c>
      <c r="D29" s="8">
        <v>66169</v>
      </c>
      <c r="E29" s="7">
        <v>55247402.300001465</v>
      </c>
      <c r="F29" s="8">
        <v>65548</v>
      </c>
      <c r="G29" s="7">
        <v>19872000</v>
      </c>
      <c r="H29" s="8">
        <v>621</v>
      </c>
      <c r="I29" s="7">
        <v>75119402.300001472</v>
      </c>
      <c r="J29" s="21">
        <v>0.99061494053106436</v>
      </c>
      <c r="K29" s="40"/>
    </row>
    <row r="30" spans="2:11" x14ac:dyDescent="0.3">
      <c r="B30" s="6" t="s">
        <v>418</v>
      </c>
      <c r="C30" s="7">
        <v>106897412.60998762</v>
      </c>
      <c r="D30" s="7">
        <v>105137</v>
      </c>
      <c r="E30" s="7">
        <v>59155598.810000598</v>
      </c>
      <c r="F30" s="7">
        <v>104700</v>
      </c>
      <c r="G30" s="7">
        <v>13984000</v>
      </c>
      <c r="H30" s="8">
        <v>437</v>
      </c>
      <c r="I30" s="7">
        <v>73139598.810000598</v>
      </c>
      <c r="J30" s="21">
        <v>0.99584351845687058</v>
      </c>
      <c r="K30" s="40"/>
    </row>
    <row r="31" spans="2:11" x14ac:dyDescent="0.3">
      <c r="B31" s="6" t="s">
        <v>419</v>
      </c>
      <c r="C31" s="7">
        <v>94395038.049996153</v>
      </c>
      <c r="D31" s="7">
        <v>123308</v>
      </c>
      <c r="E31" s="7">
        <v>56230269.090015948</v>
      </c>
      <c r="F31" s="7">
        <v>122723</v>
      </c>
      <c r="G31" s="7">
        <v>18720000</v>
      </c>
      <c r="H31" s="8">
        <v>585</v>
      </c>
      <c r="I31" s="7">
        <v>74950269.090015948</v>
      </c>
      <c r="J31" s="21">
        <v>0.9952557822687903</v>
      </c>
      <c r="K31" s="40"/>
    </row>
    <row r="32" spans="2:11" x14ac:dyDescent="0.3">
      <c r="B32" s="6" t="s">
        <v>335</v>
      </c>
      <c r="C32" s="7">
        <v>125526301.87000002</v>
      </c>
      <c r="D32" s="7">
        <v>102226</v>
      </c>
      <c r="E32" s="7">
        <v>55673011.740005963</v>
      </c>
      <c r="F32" s="7">
        <v>101792</v>
      </c>
      <c r="G32" s="7">
        <v>13888000</v>
      </c>
      <c r="H32" s="8">
        <v>434</v>
      </c>
      <c r="I32" s="7">
        <v>69561011.74000597</v>
      </c>
      <c r="J32" s="21">
        <v>0.99575450472482541</v>
      </c>
      <c r="K32" s="40"/>
    </row>
    <row r="33" spans="2:11" x14ac:dyDescent="0.3">
      <c r="B33" s="6" t="s">
        <v>342</v>
      </c>
      <c r="C33" s="7">
        <v>119243797.06999965</v>
      </c>
      <c r="D33" s="7">
        <v>64229</v>
      </c>
      <c r="E33" s="7">
        <v>51928214.150000714</v>
      </c>
      <c r="F33" s="7">
        <v>63678</v>
      </c>
      <c r="G33" s="7">
        <v>17632000</v>
      </c>
      <c r="H33" s="8">
        <v>551</v>
      </c>
      <c r="I33" s="7">
        <v>69560214.150000721</v>
      </c>
      <c r="J33" s="21">
        <v>0.99142132058727361</v>
      </c>
      <c r="K33" s="40"/>
    </row>
    <row r="34" spans="2:11" x14ac:dyDescent="0.3">
      <c r="B34" s="6" t="s">
        <v>349</v>
      </c>
      <c r="C34" s="7">
        <v>81246628.330003649</v>
      </c>
      <c r="D34" s="7">
        <v>72981</v>
      </c>
      <c r="E34" s="7">
        <v>42500316.470000252</v>
      </c>
      <c r="F34" s="7">
        <v>72474</v>
      </c>
      <c r="G34" s="7">
        <v>16224000</v>
      </c>
      <c r="H34" s="8">
        <v>507</v>
      </c>
      <c r="I34" s="7">
        <v>58724316.470000252</v>
      </c>
      <c r="J34" s="21">
        <v>0.99305298639371886</v>
      </c>
      <c r="K34" s="40"/>
    </row>
    <row r="35" spans="2:11" x14ac:dyDescent="0.3">
      <c r="B35" s="6" t="s">
        <v>420</v>
      </c>
      <c r="C35" s="7">
        <v>86745683.230001673</v>
      </c>
      <c r="D35" s="7">
        <v>92463</v>
      </c>
      <c r="E35" s="7">
        <v>52377690.930001058</v>
      </c>
      <c r="F35" s="7">
        <v>91950</v>
      </c>
      <c r="G35" s="7">
        <v>16416000</v>
      </c>
      <c r="H35" s="8">
        <v>513</v>
      </c>
      <c r="I35" s="7">
        <v>68793690.93000105</v>
      </c>
      <c r="J35" s="21">
        <v>0.99445183478796928</v>
      </c>
      <c r="K35" s="40"/>
    </row>
    <row r="36" spans="2:11" x14ac:dyDescent="0.3">
      <c r="B36" s="68" t="s">
        <v>253</v>
      </c>
      <c r="C36" s="69">
        <v>6226972832.2896204</v>
      </c>
      <c r="D36" s="69">
        <v>3829000</v>
      </c>
      <c r="E36" s="69">
        <v>3069342715.1097574</v>
      </c>
      <c r="F36" s="69">
        <v>3794536</v>
      </c>
      <c r="G36" s="69">
        <v>1102848000</v>
      </c>
      <c r="H36" s="69">
        <v>34464</v>
      </c>
      <c r="I36" s="69">
        <v>4172190715.1097574</v>
      </c>
      <c r="J36" s="70">
        <v>0.99099921650561507</v>
      </c>
    </row>
    <row r="37" spans="2:11" s="40" customFormat="1" x14ac:dyDescent="0.3">
      <c r="B37" s="58" t="s">
        <v>677</v>
      </c>
      <c r="C37" s="59">
        <v>583330646.49999106</v>
      </c>
      <c r="D37" s="59">
        <v>235753</v>
      </c>
      <c r="E37" s="59">
        <v>251297888.52999482</v>
      </c>
      <c r="F37" s="59">
        <v>232007</v>
      </c>
      <c r="G37" s="59">
        <v>119872000</v>
      </c>
      <c r="H37" s="60">
        <v>3746</v>
      </c>
      <c r="I37" s="59">
        <v>371169888.52999485</v>
      </c>
      <c r="J37" s="38">
        <v>0.98411048851976435</v>
      </c>
    </row>
    <row r="38" spans="2:11" s="40" customFormat="1" x14ac:dyDescent="0.3">
      <c r="B38" s="6" t="s">
        <v>678</v>
      </c>
      <c r="C38" s="7">
        <v>152557958.04000351</v>
      </c>
      <c r="D38" s="7">
        <v>50849</v>
      </c>
      <c r="E38" s="7">
        <v>69214064.620000452</v>
      </c>
      <c r="F38" s="7">
        <v>49807</v>
      </c>
      <c r="G38" s="7">
        <v>33344000</v>
      </c>
      <c r="H38" s="8">
        <v>1042</v>
      </c>
      <c r="I38" s="7">
        <v>102558064.62000045</v>
      </c>
      <c r="J38" s="21">
        <v>0.97950795492536724</v>
      </c>
    </row>
    <row r="39" spans="2:11" s="40" customFormat="1" x14ac:dyDescent="0.3">
      <c r="B39" s="6" t="s">
        <v>679</v>
      </c>
      <c r="C39" s="7">
        <v>40570660.570000395</v>
      </c>
      <c r="D39" s="7">
        <v>24933</v>
      </c>
      <c r="E39" s="7">
        <v>18320852.779999953</v>
      </c>
      <c r="F39" s="7">
        <v>24702</v>
      </c>
      <c r="G39" s="7">
        <v>7392000</v>
      </c>
      <c r="H39" s="8">
        <v>231</v>
      </c>
      <c r="I39" s="7">
        <v>25712852.779999953</v>
      </c>
      <c r="J39" s="21">
        <v>0.99073517025628688</v>
      </c>
    </row>
    <row r="40" spans="2:11" s="40" customFormat="1" x14ac:dyDescent="0.3">
      <c r="B40" s="61" t="s">
        <v>680</v>
      </c>
      <c r="C40" s="62">
        <v>21554217.669999931</v>
      </c>
      <c r="D40" s="62">
        <v>7532</v>
      </c>
      <c r="E40" s="62">
        <v>10788828.639999999</v>
      </c>
      <c r="F40" s="62">
        <v>7367</v>
      </c>
      <c r="G40" s="62">
        <v>5280000</v>
      </c>
      <c r="H40" s="63">
        <v>165</v>
      </c>
      <c r="I40" s="62">
        <v>16068828.639999999</v>
      </c>
      <c r="J40" s="39">
        <v>0.97809346787041951</v>
      </c>
    </row>
    <row r="41" spans="2:11" s="40" customFormat="1" x14ac:dyDescent="0.3">
      <c r="B41" s="68" t="s">
        <v>393</v>
      </c>
      <c r="C41" s="69">
        <v>798013482.77999496</v>
      </c>
      <c r="D41" s="69">
        <v>319067</v>
      </c>
      <c r="E41" s="69">
        <v>349621634.56999522</v>
      </c>
      <c r="F41" s="69">
        <v>313883</v>
      </c>
      <c r="G41" s="69">
        <v>165888000</v>
      </c>
      <c r="H41" s="69">
        <v>5184</v>
      </c>
      <c r="I41" s="69">
        <v>515509634.56999528</v>
      </c>
      <c r="J41" s="70">
        <v>0.98375262875822322</v>
      </c>
    </row>
    <row r="42" spans="2:11" s="40" customFormat="1" ht="27.6" x14ac:dyDescent="0.3">
      <c r="B42" s="11" t="s">
        <v>116</v>
      </c>
      <c r="C42" s="9">
        <v>7024986315.0696154</v>
      </c>
      <c r="D42" s="9">
        <v>4148067</v>
      </c>
      <c r="E42" s="9">
        <v>3418964349.6797528</v>
      </c>
      <c r="F42" s="9">
        <v>4108419</v>
      </c>
      <c r="G42" s="9">
        <v>1268736000</v>
      </c>
      <c r="H42" s="9">
        <v>39648</v>
      </c>
      <c r="I42" s="9">
        <v>4687700349.6797523</v>
      </c>
      <c r="J42" s="22">
        <v>0.99044181301796719</v>
      </c>
    </row>
    <row r="43" spans="2:11" s="40" customFormat="1" x14ac:dyDescent="0.3">
      <c r="B43" s="65"/>
      <c r="C43" s="66"/>
      <c r="D43" s="66"/>
      <c r="E43" s="66"/>
      <c r="F43" s="66"/>
      <c r="G43" s="66"/>
      <c r="H43" s="66"/>
      <c r="I43" s="66"/>
      <c r="J43" s="67"/>
    </row>
    <row r="44" spans="2:11" s="40" customFormat="1" x14ac:dyDescent="0.3">
      <c r="B44" s="12" t="s">
        <v>234</v>
      </c>
      <c r="C44" s="66"/>
      <c r="D44" s="66"/>
      <c r="E44" s="66"/>
      <c r="F44" s="66"/>
      <c r="G44" s="66"/>
      <c r="H44" s="66"/>
      <c r="I44" s="66"/>
      <c r="J44" s="67"/>
    </row>
    <row r="45" spans="2:11" s="40" customFormat="1" x14ac:dyDescent="0.3">
      <c r="B45" s="12" t="s">
        <v>700</v>
      </c>
    </row>
    <row r="46" spans="2:11" s="40" customFormat="1" x14ac:dyDescent="0.3">
      <c r="B46" s="12" t="s">
        <v>421</v>
      </c>
    </row>
    <row r="47" spans="2:11" s="40" customFormat="1" ht="28.5" customHeight="1" x14ac:dyDescent="0.3">
      <c r="B47" s="115"/>
      <c r="C47" s="115"/>
      <c r="D47" s="115"/>
      <c r="E47" s="115"/>
      <c r="F47" s="115"/>
      <c r="G47" s="115"/>
      <c r="H47" s="115"/>
      <c r="I47" s="115"/>
      <c r="J47" s="115"/>
    </row>
  </sheetData>
  <mergeCells count="14">
    <mergeCell ref="B47:J47"/>
    <mergeCell ref="B2:J2"/>
    <mergeCell ref="B3:J3"/>
    <mergeCell ref="B4:J4"/>
    <mergeCell ref="B5:J5"/>
    <mergeCell ref="G9:H9"/>
    <mergeCell ref="I9:I10"/>
    <mergeCell ref="J9:J10"/>
    <mergeCell ref="B6:C6"/>
    <mergeCell ref="B8:B10"/>
    <mergeCell ref="C8:C10"/>
    <mergeCell ref="D8:D10"/>
    <mergeCell ref="E9:F9"/>
    <mergeCell ref="E8:J8"/>
  </mergeCells>
  <hyperlinks>
    <hyperlink ref="B6:C6" location="ÍNDICE!A1" display="&lt;- Volver a índice"/>
  </hyperlink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52"/>
  <sheetViews>
    <sheetView showGridLines="0" zoomScaleNormal="100" workbookViewId="0">
      <pane xSplit="2" ySplit="10" topLeftCell="C11" activePane="bottomRight" state="frozen"/>
      <selection sqref="A1:XFD1048576"/>
      <selection pane="topRight" sqref="A1:XFD1048576"/>
      <selection pane="bottomLeft" sqref="A1:XFD1048576"/>
      <selection pane="bottomRight" activeCell="C11" sqref="C11"/>
    </sheetView>
  </sheetViews>
  <sheetFormatPr baseColWidth="10" defaultRowHeight="14.4" x14ac:dyDescent="0.3"/>
  <cols>
    <col min="1" max="1" width="21.6640625" customWidth="1"/>
    <col min="2" max="2" width="33.5546875" customWidth="1"/>
    <col min="3" max="3" width="16.6640625" customWidth="1"/>
    <col min="5" max="5" width="15.33203125" bestFit="1" customWidth="1"/>
    <col min="6" max="6" width="12.5546875" customWidth="1"/>
    <col min="7" max="7" width="15.33203125" bestFit="1" customWidth="1"/>
    <col min="9" max="9" width="15.88671875" customWidth="1"/>
    <col min="10" max="10" width="16" customWidth="1"/>
  </cols>
  <sheetData>
    <row r="2" spans="2:11" ht="15.6" customHeight="1" x14ac:dyDescent="0.3">
      <c r="B2" s="103" t="s">
        <v>11</v>
      </c>
      <c r="C2" s="103"/>
      <c r="D2" s="103"/>
      <c r="E2" s="103"/>
      <c r="F2" s="103"/>
      <c r="G2" s="103"/>
      <c r="H2" s="103"/>
      <c r="I2" s="103"/>
      <c r="J2" s="103"/>
    </row>
    <row r="3" spans="2:11" ht="14.4" customHeight="1" x14ac:dyDescent="0.3">
      <c r="B3" s="104" t="s">
        <v>7</v>
      </c>
      <c r="C3" s="104"/>
      <c r="D3" s="104"/>
      <c r="E3" s="104"/>
      <c r="F3" s="104"/>
      <c r="G3" s="104"/>
      <c r="H3" s="104"/>
      <c r="I3" s="104"/>
      <c r="J3" s="104"/>
    </row>
    <row r="4" spans="2:11" ht="15" customHeight="1" x14ac:dyDescent="0.3">
      <c r="B4" s="104" t="s">
        <v>692</v>
      </c>
      <c r="C4" s="104"/>
      <c r="D4" s="104"/>
      <c r="E4" s="104"/>
      <c r="F4" s="104"/>
      <c r="G4" s="104"/>
      <c r="H4" s="104"/>
      <c r="I4" s="104"/>
      <c r="J4" s="104"/>
    </row>
    <row r="5" spans="2:11" x14ac:dyDescent="0.3">
      <c r="B5" s="105" t="s">
        <v>51</v>
      </c>
      <c r="C5" s="105"/>
      <c r="D5" s="105"/>
      <c r="E5" s="105"/>
      <c r="F5" s="105"/>
      <c r="G5" s="105"/>
      <c r="H5" s="105"/>
      <c r="I5" s="105"/>
      <c r="J5" s="105"/>
    </row>
    <row r="6" spans="2:11" x14ac:dyDescent="0.3">
      <c r="B6" s="109" t="s">
        <v>16</v>
      </c>
      <c r="C6" s="109"/>
      <c r="D6" s="10"/>
      <c r="E6" s="10"/>
      <c r="F6" s="10"/>
      <c r="G6" s="10"/>
      <c r="H6" s="10"/>
      <c r="I6" s="10"/>
      <c r="J6" s="10"/>
    </row>
    <row r="7" spans="2:11" x14ac:dyDescent="0.3">
      <c r="B7" s="32"/>
      <c r="C7" s="32"/>
      <c r="D7" s="10"/>
      <c r="E7" s="10"/>
      <c r="F7" s="10"/>
      <c r="G7" s="10"/>
      <c r="H7" s="10"/>
      <c r="I7" s="10"/>
      <c r="J7" s="10"/>
    </row>
    <row r="8" spans="2:11" ht="14.4" customHeight="1" x14ac:dyDescent="0.3">
      <c r="B8" s="106" t="s">
        <v>20</v>
      </c>
      <c r="C8" s="106" t="s">
        <v>48</v>
      </c>
      <c r="D8" s="106" t="s">
        <v>50</v>
      </c>
      <c r="E8" s="110" t="s">
        <v>19</v>
      </c>
      <c r="F8" s="111"/>
      <c r="G8" s="111"/>
      <c r="H8" s="111"/>
      <c r="I8" s="111"/>
      <c r="J8" s="112"/>
    </row>
    <row r="9" spans="2:11" ht="30" customHeight="1" x14ac:dyDescent="0.3">
      <c r="B9" s="107"/>
      <c r="C9" s="107"/>
      <c r="D9" s="107"/>
      <c r="E9" s="108" t="s">
        <v>57</v>
      </c>
      <c r="F9" s="108"/>
      <c r="G9" s="108" t="s">
        <v>58</v>
      </c>
      <c r="H9" s="108"/>
      <c r="I9" s="107" t="s">
        <v>49</v>
      </c>
      <c r="J9" s="107" t="s">
        <v>52</v>
      </c>
    </row>
    <row r="10" spans="2:11" ht="48.75" customHeight="1" x14ac:dyDescent="0.3">
      <c r="B10" s="108"/>
      <c r="C10" s="108"/>
      <c r="D10" s="108"/>
      <c r="E10" s="34" t="s">
        <v>4</v>
      </c>
      <c r="F10" s="34" t="s">
        <v>5</v>
      </c>
      <c r="G10" s="34" t="s">
        <v>6</v>
      </c>
      <c r="H10" s="34" t="s">
        <v>5</v>
      </c>
      <c r="I10" s="108"/>
      <c r="J10" s="108"/>
    </row>
    <row r="11" spans="2:11" x14ac:dyDescent="0.3">
      <c r="B11" s="6" t="s">
        <v>422</v>
      </c>
      <c r="C11" s="7">
        <v>65924378.030000404</v>
      </c>
      <c r="D11" s="7">
        <v>92215</v>
      </c>
      <c r="E11" s="7">
        <v>28160279.830000129</v>
      </c>
      <c r="F11" s="7">
        <v>90979</v>
      </c>
      <c r="G11" s="7">
        <v>13954440</v>
      </c>
      <c r="H11" s="7">
        <v>1236</v>
      </c>
      <c r="I11" s="7">
        <v>42114719.830000132</v>
      </c>
      <c r="J11" s="21">
        <v>0.98659654069294578</v>
      </c>
      <c r="K11" s="40"/>
    </row>
    <row r="12" spans="2:11" x14ac:dyDescent="0.3">
      <c r="B12" s="6" t="s">
        <v>327</v>
      </c>
      <c r="C12" s="7">
        <v>70939976.519998625</v>
      </c>
      <c r="D12" s="7">
        <v>82224</v>
      </c>
      <c r="E12" s="7">
        <v>26387762.730000895</v>
      </c>
      <c r="F12" s="7">
        <v>80807</v>
      </c>
      <c r="G12" s="7">
        <v>15997930</v>
      </c>
      <c r="H12" s="7">
        <v>1417</v>
      </c>
      <c r="I12" s="7">
        <v>42385692.730000898</v>
      </c>
      <c r="J12" s="21">
        <v>0.98276658883051182</v>
      </c>
      <c r="K12" s="40"/>
    </row>
    <row r="13" spans="2:11" x14ac:dyDescent="0.3">
      <c r="B13" s="6" t="s">
        <v>21</v>
      </c>
      <c r="C13" s="7">
        <v>20770983.209999871</v>
      </c>
      <c r="D13" s="7">
        <v>11527</v>
      </c>
      <c r="E13" s="7">
        <v>15015612.369999973</v>
      </c>
      <c r="F13" s="7">
        <v>11430</v>
      </c>
      <c r="G13" s="7">
        <v>1095130</v>
      </c>
      <c r="H13" s="7">
        <v>97</v>
      </c>
      <c r="I13" s="7">
        <v>16110742.369999973</v>
      </c>
      <c r="J13" s="21">
        <v>0.99158497440791182</v>
      </c>
      <c r="K13" s="40"/>
    </row>
    <row r="14" spans="2:11" x14ac:dyDescent="0.3">
      <c r="B14" s="6" t="s">
        <v>363</v>
      </c>
      <c r="C14" s="7">
        <v>42758362.040001318</v>
      </c>
      <c r="D14" s="7">
        <v>67810</v>
      </c>
      <c r="E14" s="7">
        <v>18571822.100000903</v>
      </c>
      <c r="F14" s="7">
        <v>67146</v>
      </c>
      <c r="G14" s="7">
        <v>7496560</v>
      </c>
      <c r="H14" s="7">
        <v>664</v>
      </c>
      <c r="I14" s="7">
        <v>26068382.100000903</v>
      </c>
      <c r="J14" s="21">
        <v>0.99020793393304818</v>
      </c>
      <c r="K14" s="40"/>
    </row>
    <row r="15" spans="2:11" x14ac:dyDescent="0.3">
      <c r="B15" s="6" t="s">
        <v>22</v>
      </c>
      <c r="C15" s="7">
        <v>74609095.520001575</v>
      </c>
      <c r="D15" s="7">
        <v>83652</v>
      </c>
      <c r="E15" s="7">
        <v>29944730.599999681</v>
      </c>
      <c r="F15" s="7">
        <v>82215</v>
      </c>
      <c r="G15" s="7">
        <v>16223730</v>
      </c>
      <c r="H15" s="7">
        <v>1437</v>
      </c>
      <c r="I15" s="7">
        <v>46168460.599999681</v>
      </c>
      <c r="J15" s="21">
        <v>0.98282168985798313</v>
      </c>
      <c r="K15" s="40"/>
    </row>
    <row r="16" spans="2:11" x14ac:dyDescent="0.3">
      <c r="B16" s="6" t="s">
        <v>423</v>
      </c>
      <c r="C16" s="7">
        <v>57075347.540000945</v>
      </c>
      <c r="D16" s="7">
        <v>53349</v>
      </c>
      <c r="E16" s="7">
        <v>17966161.840000045</v>
      </c>
      <c r="F16" s="7">
        <v>52156</v>
      </c>
      <c r="G16" s="7">
        <v>13468970</v>
      </c>
      <c r="H16" s="7">
        <v>1193</v>
      </c>
      <c r="I16" s="7">
        <v>31435131.840000045</v>
      </c>
      <c r="J16" s="21">
        <v>0.97763781889070089</v>
      </c>
      <c r="K16" s="40"/>
    </row>
    <row r="17" spans="2:11" x14ac:dyDescent="0.3">
      <c r="B17" s="6" t="s">
        <v>424</v>
      </c>
      <c r="C17" s="7">
        <v>51380237.060000777</v>
      </c>
      <c r="D17" s="7">
        <v>61968</v>
      </c>
      <c r="E17" s="7">
        <v>19825102.779999956</v>
      </c>
      <c r="F17" s="7">
        <v>60962</v>
      </c>
      <c r="G17" s="7">
        <v>11357740</v>
      </c>
      <c r="H17" s="7">
        <v>1006</v>
      </c>
      <c r="I17" s="7">
        <v>31182842.779999956</v>
      </c>
      <c r="J17" s="21">
        <v>0.98376581461399437</v>
      </c>
      <c r="K17" s="40"/>
    </row>
    <row r="18" spans="2:11" x14ac:dyDescent="0.3">
      <c r="B18" s="6" t="s">
        <v>23</v>
      </c>
      <c r="C18" s="7">
        <v>38581779.160000347</v>
      </c>
      <c r="D18" s="7">
        <v>49539</v>
      </c>
      <c r="E18" s="7">
        <v>18483258.13000001</v>
      </c>
      <c r="F18" s="7">
        <v>48847</v>
      </c>
      <c r="G18" s="7">
        <v>7812680</v>
      </c>
      <c r="H18" s="7">
        <v>692</v>
      </c>
      <c r="I18" s="7">
        <v>26295938.13000001</v>
      </c>
      <c r="J18" s="21">
        <v>0.9860312077353196</v>
      </c>
      <c r="K18" s="40"/>
    </row>
    <row r="19" spans="2:11" s="40" customFormat="1" x14ac:dyDescent="0.3">
      <c r="B19" s="6" t="s">
        <v>425</v>
      </c>
      <c r="C19" s="7">
        <v>54700186.619998947</v>
      </c>
      <c r="D19" s="7">
        <v>72497</v>
      </c>
      <c r="E19" s="7">
        <v>14957589.529998863</v>
      </c>
      <c r="F19" s="7">
        <v>71469</v>
      </c>
      <c r="G19" s="7">
        <v>11606120</v>
      </c>
      <c r="H19" s="7">
        <v>1028</v>
      </c>
      <c r="I19" s="7">
        <v>26563709.529998861</v>
      </c>
      <c r="J19" s="21">
        <v>0.98582010290080968</v>
      </c>
    </row>
    <row r="20" spans="2:11" x14ac:dyDescent="0.3">
      <c r="B20" s="6" t="s">
        <v>426</v>
      </c>
      <c r="C20" s="7">
        <v>78578272.8899993</v>
      </c>
      <c r="D20" s="7">
        <v>61493</v>
      </c>
      <c r="E20" s="7">
        <v>23258837.000000466</v>
      </c>
      <c r="F20" s="7">
        <v>60006</v>
      </c>
      <c r="G20" s="7">
        <v>16788230</v>
      </c>
      <c r="H20" s="7">
        <v>1487</v>
      </c>
      <c r="I20" s="7">
        <v>40047067.000000462</v>
      </c>
      <c r="J20" s="21">
        <v>0.97581838583253377</v>
      </c>
      <c r="K20" s="40"/>
    </row>
    <row r="21" spans="2:11" ht="27.6" x14ac:dyDescent="0.3">
      <c r="B21" s="6" t="s">
        <v>427</v>
      </c>
      <c r="C21" s="7">
        <v>62848283.089997858</v>
      </c>
      <c r="D21" s="7">
        <v>121712</v>
      </c>
      <c r="E21" s="7">
        <v>13578595.680000722</v>
      </c>
      <c r="F21" s="7">
        <v>120955</v>
      </c>
      <c r="G21" s="7">
        <v>8546530</v>
      </c>
      <c r="H21" s="7">
        <v>757</v>
      </c>
      <c r="I21" s="7">
        <v>22125125.680000722</v>
      </c>
      <c r="J21" s="21">
        <v>0.993780399631918</v>
      </c>
      <c r="K21" s="40"/>
    </row>
    <row r="22" spans="2:11" x14ac:dyDescent="0.3">
      <c r="B22" s="6" t="s">
        <v>254</v>
      </c>
      <c r="C22" s="7">
        <v>27331995.44999909</v>
      </c>
      <c r="D22" s="7">
        <v>60720</v>
      </c>
      <c r="E22" s="7">
        <v>16071279.669998806</v>
      </c>
      <c r="F22" s="7">
        <v>60314</v>
      </c>
      <c r="G22" s="7">
        <v>4583740</v>
      </c>
      <c r="H22" s="7">
        <v>406</v>
      </c>
      <c r="I22" s="7">
        <v>20655019.669998806</v>
      </c>
      <c r="J22" s="21">
        <v>0.99331357048748348</v>
      </c>
      <c r="K22" s="40"/>
    </row>
    <row r="23" spans="2:11" x14ac:dyDescent="0.3">
      <c r="B23" s="6" t="s">
        <v>338</v>
      </c>
      <c r="C23" s="7">
        <v>41411652.410000011</v>
      </c>
      <c r="D23" s="7">
        <v>27641</v>
      </c>
      <c r="E23" s="7">
        <v>12176858.359999882</v>
      </c>
      <c r="F23" s="7">
        <v>26987</v>
      </c>
      <c r="G23" s="7">
        <v>7383660</v>
      </c>
      <c r="H23" s="7">
        <v>654</v>
      </c>
      <c r="I23" s="7">
        <v>19560518.35999988</v>
      </c>
      <c r="J23" s="21">
        <v>0.97633949567671208</v>
      </c>
      <c r="K23" s="40"/>
    </row>
    <row r="24" spans="2:11" x14ac:dyDescent="0.3">
      <c r="B24" s="6" t="s">
        <v>428</v>
      </c>
      <c r="C24" s="7">
        <v>42677419.969999455</v>
      </c>
      <c r="D24" s="7">
        <v>34604</v>
      </c>
      <c r="E24" s="7">
        <v>13307509.619999832</v>
      </c>
      <c r="F24" s="7">
        <v>33723</v>
      </c>
      <c r="G24" s="7">
        <v>9946490</v>
      </c>
      <c r="H24" s="7">
        <v>881</v>
      </c>
      <c r="I24" s="7">
        <v>23253999.619999833</v>
      </c>
      <c r="J24" s="21">
        <v>0.97454051554733556</v>
      </c>
      <c r="K24" s="40"/>
    </row>
    <row r="25" spans="2:11" x14ac:dyDescent="0.3">
      <c r="B25" s="6" t="s">
        <v>429</v>
      </c>
      <c r="C25" s="7">
        <v>40421623.300000139</v>
      </c>
      <c r="D25" s="7">
        <v>39263</v>
      </c>
      <c r="E25" s="7">
        <v>12150794.649999391</v>
      </c>
      <c r="F25" s="7">
        <v>38508</v>
      </c>
      <c r="G25" s="7">
        <v>8523950</v>
      </c>
      <c r="H25" s="7">
        <v>755</v>
      </c>
      <c r="I25" s="7">
        <v>20674744.649999391</v>
      </c>
      <c r="J25" s="21">
        <v>0.98077070015026868</v>
      </c>
      <c r="K25" s="40"/>
    </row>
    <row r="26" spans="2:11" x14ac:dyDescent="0.3">
      <c r="B26" s="6" t="s">
        <v>430</v>
      </c>
      <c r="C26" s="7">
        <v>25489957.090002824</v>
      </c>
      <c r="D26" s="7">
        <v>50672</v>
      </c>
      <c r="E26" s="7">
        <v>9100417.4299990218</v>
      </c>
      <c r="F26" s="7">
        <v>50195</v>
      </c>
      <c r="G26" s="7">
        <v>5385330</v>
      </c>
      <c r="H26" s="7">
        <v>477</v>
      </c>
      <c r="I26" s="7">
        <v>14485747.429999022</v>
      </c>
      <c r="J26" s="21">
        <v>0.99058651720871482</v>
      </c>
      <c r="K26" s="40"/>
    </row>
    <row r="27" spans="2:11" x14ac:dyDescent="0.3">
      <c r="B27" s="6" t="s">
        <v>431</v>
      </c>
      <c r="C27" s="7">
        <v>35033037.470000304</v>
      </c>
      <c r="D27" s="7">
        <v>35381</v>
      </c>
      <c r="E27" s="7">
        <v>12207953.480000028</v>
      </c>
      <c r="F27" s="7">
        <v>34705</v>
      </c>
      <c r="G27" s="7">
        <v>7632040</v>
      </c>
      <c r="H27" s="7">
        <v>676</v>
      </c>
      <c r="I27" s="7">
        <v>19839993.480000027</v>
      </c>
      <c r="J27" s="21">
        <v>0.98089370000847909</v>
      </c>
      <c r="K27" s="40"/>
    </row>
    <row r="28" spans="2:11" x14ac:dyDescent="0.3">
      <c r="B28" s="6" t="s">
        <v>362</v>
      </c>
      <c r="C28" s="7">
        <v>25661066.320000097</v>
      </c>
      <c r="D28" s="7">
        <v>38787</v>
      </c>
      <c r="E28" s="7">
        <v>10061240.030000009</v>
      </c>
      <c r="F28" s="7">
        <v>38314</v>
      </c>
      <c r="G28" s="7">
        <v>5340170</v>
      </c>
      <c r="H28" s="7">
        <v>473</v>
      </c>
      <c r="I28" s="7">
        <v>15401410.030000009</v>
      </c>
      <c r="J28" s="21">
        <v>0.98780519246139176</v>
      </c>
      <c r="K28" s="40"/>
    </row>
    <row r="29" spans="2:11" x14ac:dyDescent="0.3">
      <c r="B29" s="6" t="s">
        <v>368</v>
      </c>
      <c r="C29" s="7">
        <v>22871762.08999978</v>
      </c>
      <c r="D29" s="8">
        <v>33233</v>
      </c>
      <c r="E29" s="7">
        <v>11428797.219999775</v>
      </c>
      <c r="F29" s="8">
        <v>32822</v>
      </c>
      <c r="G29" s="7">
        <v>4640190</v>
      </c>
      <c r="H29" s="7">
        <v>411</v>
      </c>
      <c r="I29" s="7">
        <v>16068987.219999775</v>
      </c>
      <c r="J29" s="21">
        <v>0.98763277465170163</v>
      </c>
      <c r="K29" s="40"/>
    </row>
    <row r="30" spans="2:11" ht="26.25" customHeight="1" x14ac:dyDescent="0.3">
      <c r="B30" s="6" t="s">
        <v>432</v>
      </c>
      <c r="C30" s="7">
        <v>28401832.829999588</v>
      </c>
      <c r="D30" s="7">
        <v>27460</v>
      </c>
      <c r="E30" s="7">
        <v>9906000.4399996623</v>
      </c>
      <c r="F30" s="7">
        <v>26906</v>
      </c>
      <c r="G30" s="7">
        <v>6254660</v>
      </c>
      <c r="H30" s="7">
        <v>554</v>
      </c>
      <c r="I30" s="7">
        <v>16160660.439999662</v>
      </c>
      <c r="J30" s="21">
        <v>0.9798252002913328</v>
      </c>
      <c r="K30" s="40"/>
    </row>
    <row r="31" spans="2:11" x14ac:dyDescent="0.3">
      <c r="B31" s="6" t="s">
        <v>433</v>
      </c>
      <c r="C31" s="7">
        <v>25045769.069999926</v>
      </c>
      <c r="D31" s="7">
        <v>37477</v>
      </c>
      <c r="E31" s="7">
        <v>8664659.439999966</v>
      </c>
      <c r="F31" s="7">
        <v>37044</v>
      </c>
      <c r="G31" s="7">
        <v>4888570</v>
      </c>
      <c r="H31" s="7">
        <v>433</v>
      </c>
      <c r="I31" s="7">
        <v>13553229.439999966</v>
      </c>
      <c r="J31" s="21">
        <v>0.98844624703151263</v>
      </c>
      <c r="K31" s="40"/>
    </row>
    <row r="32" spans="2:11" x14ac:dyDescent="0.3">
      <c r="B32" s="6" t="s">
        <v>434</v>
      </c>
      <c r="C32" s="7">
        <v>38986875.06000074</v>
      </c>
      <c r="D32" s="7">
        <v>45987</v>
      </c>
      <c r="E32" s="7">
        <v>9430157.5899994131</v>
      </c>
      <c r="F32" s="7">
        <v>45167</v>
      </c>
      <c r="G32" s="7">
        <v>9257800</v>
      </c>
      <c r="H32" s="7">
        <v>820</v>
      </c>
      <c r="I32" s="7">
        <v>18687957.589999415</v>
      </c>
      <c r="J32" s="21">
        <v>0.98216887381216433</v>
      </c>
      <c r="K32" s="40"/>
    </row>
    <row r="33" spans="2:11" x14ac:dyDescent="0.3">
      <c r="B33" s="6" t="s">
        <v>435</v>
      </c>
      <c r="C33" s="7">
        <v>17734069.889999978</v>
      </c>
      <c r="D33" s="7">
        <v>4793</v>
      </c>
      <c r="E33" s="7">
        <v>17154537.209999979</v>
      </c>
      <c r="F33" s="7">
        <v>4752</v>
      </c>
      <c r="G33" s="7">
        <v>462890</v>
      </c>
      <c r="H33" s="7">
        <v>41</v>
      </c>
      <c r="I33" s="7">
        <v>17617427.209999979</v>
      </c>
      <c r="J33" s="21">
        <v>0.99144585854370959</v>
      </c>
      <c r="K33" s="40"/>
    </row>
    <row r="34" spans="2:11" x14ac:dyDescent="0.3">
      <c r="B34" s="6" t="s">
        <v>436</v>
      </c>
      <c r="C34" s="7">
        <v>19467694.94999855</v>
      </c>
      <c r="D34" s="7">
        <v>30763</v>
      </c>
      <c r="E34" s="7">
        <v>10065951.420000771</v>
      </c>
      <c r="F34" s="7">
        <v>30424</v>
      </c>
      <c r="G34" s="7">
        <v>3827310</v>
      </c>
      <c r="H34" s="7">
        <v>339</v>
      </c>
      <c r="I34" s="7">
        <v>13893261.420000771</v>
      </c>
      <c r="J34" s="21">
        <v>0.98898026850437215</v>
      </c>
      <c r="K34" s="40"/>
    </row>
    <row r="35" spans="2:11" x14ac:dyDescent="0.3">
      <c r="B35" s="6" t="s">
        <v>371</v>
      </c>
      <c r="C35" s="7">
        <v>55848866.780004002</v>
      </c>
      <c r="D35" s="7">
        <v>46102</v>
      </c>
      <c r="E35" s="7">
        <v>9264059.2099975608</v>
      </c>
      <c r="F35" s="7">
        <v>45059</v>
      </c>
      <c r="G35" s="7">
        <v>11775470</v>
      </c>
      <c r="H35" s="7">
        <v>1043</v>
      </c>
      <c r="I35" s="7">
        <v>21039529.209997561</v>
      </c>
      <c r="J35" s="21">
        <v>0.97737625265715156</v>
      </c>
      <c r="K35" s="40"/>
    </row>
    <row r="36" spans="2:11" x14ac:dyDescent="0.3">
      <c r="B36" s="6" t="s">
        <v>437</v>
      </c>
      <c r="C36" s="7">
        <v>28936215.080000512</v>
      </c>
      <c r="D36" s="7">
        <v>35499</v>
      </c>
      <c r="E36" s="7">
        <v>6945472.8699997608</v>
      </c>
      <c r="F36" s="7">
        <v>34927</v>
      </c>
      <c r="G36" s="7">
        <v>6457880</v>
      </c>
      <c r="H36" s="7">
        <v>572</v>
      </c>
      <c r="I36" s="7">
        <v>13403352.869999761</v>
      </c>
      <c r="J36" s="21">
        <v>0.9838868700526775</v>
      </c>
      <c r="K36" s="40"/>
    </row>
    <row r="37" spans="2:11" x14ac:dyDescent="0.3">
      <c r="B37" s="6" t="s">
        <v>438</v>
      </c>
      <c r="C37" s="7">
        <v>17910128.069999937</v>
      </c>
      <c r="D37" s="7">
        <v>4854</v>
      </c>
      <c r="E37" s="7">
        <v>13872972.000000035</v>
      </c>
      <c r="F37" s="7">
        <v>4622</v>
      </c>
      <c r="G37" s="7">
        <v>2619280</v>
      </c>
      <c r="H37" s="7">
        <v>232</v>
      </c>
      <c r="I37" s="7">
        <v>16492252.000000035</v>
      </c>
      <c r="J37" s="21">
        <v>0.95220436753193238</v>
      </c>
      <c r="K37" s="40"/>
    </row>
    <row r="38" spans="2:11" x14ac:dyDescent="0.3">
      <c r="B38" s="6" t="s">
        <v>336</v>
      </c>
      <c r="C38" s="7">
        <v>29392857.64999995</v>
      </c>
      <c r="D38" s="7">
        <v>12337</v>
      </c>
      <c r="E38" s="7">
        <v>6930324.5699999379</v>
      </c>
      <c r="F38" s="7">
        <v>11743</v>
      </c>
      <c r="G38" s="7">
        <v>6706260</v>
      </c>
      <c r="H38" s="7">
        <v>594</v>
      </c>
      <c r="I38" s="7">
        <v>13636584.569999937</v>
      </c>
      <c r="J38" s="21">
        <v>0.95185215206290019</v>
      </c>
      <c r="K38" s="40"/>
    </row>
    <row r="39" spans="2:11" x14ac:dyDescent="0.3">
      <c r="B39" s="6" t="s">
        <v>439</v>
      </c>
      <c r="C39" s="7">
        <v>15034419.279999904</v>
      </c>
      <c r="D39" s="7">
        <v>15273</v>
      </c>
      <c r="E39" s="7">
        <v>4616322.599999968</v>
      </c>
      <c r="F39" s="7">
        <v>15084</v>
      </c>
      <c r="G39" s="7">
        <v>2133810</v>
      </c>
      <c r="H39" s="7">
        <v>189</v>
      </c>
      <c r="I39" s="7">
        <v>6750132.599999968</v>
      </c>
      <c r="J39" s="21">
        <v>0.98762522097819683</v>
      </c>
      <c r="K39" s="40"/>
    </row>
    <row r="40" spans="2:11" x14ac:dyDescent="0.3">
      <c r="B40" s="6" t="s">
        <v>255</v>
      </c>
      <c r="C40" s="7">
        <v>27299121.800000206</v>
      </c>
      <c r="D40" s="7">
        <v>20650</v>
      </c>
      <c r="E40" s="7">
        <v>6623330.4999999013</v>
      </c>
      <c r="F40" s="7">
        <v>20146</v>
      </c>
      <c r="G40" s="7">
        <v>5690160</v>
      </c>
      <c r="H40" s="7">
        <v>504</v>
      </c>
      <c r="I40" s="7">
        <v>12313490.499999901</v>
      </c>
      <c r="J40" s="21">
        <v>0.9755932203389831</v>
      </c>
      <c r="K40" s="40"/>
    </row>
    <row r="41" spans="2:11" ht="27.6" x14ac:dyDescent="0.3">
      <c r="B41" s="6" t="s">
        <v>381</v>
      </c>
      <c r="C41" s="7">
        <v>17844078.319999948</v>
      </c>
      <c r="D41" s="7">
        <v>17784</v>
      </c>
      <c r="E41" s="7">
        <v>3676917.6499999808</v>
      </c>
      <c r="F41" s="7">
        <v>17524</v>
      </c>
      <c r="G41" s="7">
        <v>2935400</v>
      </c>
      <c r="H41" s="7">
        <v>260</v>
      </c>
      <c r="I41" s="7">
        <v>6612317.6499999808</v>
      </c>
      <c r="J41" s="21">
        <v>0.98538011695906436</v>
      </c>
      <c r="K41" s="40"/>
    </row>
    <row r="42" spans="2:11" x14ac:dyDescent="0.3">
      <c r="B42" s="6" t="s">
        <v>256</v>
      </c>
      <c r="C42" s="7">
        <v>30364730.350000184</v>
      </c>
      <c r="D42" s="7">
        <v>14207</v>
      </c>
      <c r="E42" s="7">
        <v>5027226.68</v>
      </c>
      <c r="F42" s="7">
        <v>13591</v>
      </c>
      <c r="G42" s="7">
        <v>6954640</v>
      </c>
      <c r="H42" s="7">
        <v>616</v>
      </c>
      <c r="I42" s="7">
        <v>11981866.68</v>
      </c>
      <c r="J42" s="21">
        <v>0.95664109241923001</v>
      </c>
      <c r="K42" s="40"/>
    </row>
    <row r="43" spans="2:11" x14ac:dyDescent="0.3">
      <c r="B43" s="6" t="s">
        <v>257</v>
      </c>
      <c r="C43" s="7">
        <v>20041125.699999925</v>
      </c>
      <c r="D43" s="7">
        <v>23067</v>
      </c>
      <c r="E43" s="7">
        <v>4802095.9399999985</v>
      </c>
      <c r="F43" s="7">
        <v>22631</v>
      </c>
      <c r="G43" s="7">
        <v>4922440</v>
      </c>
      <c r="H43" s="7">
        <v>436</v>
      </c>
      <c r="I43" s="7">
        <v>9724535.9399999976</v>
      </c>
      <c r="J43" s="21">
        <v>0.98109853903845323</v>
      </c>
      <c r="K43" s="40"/>
    </row>
    <row r="44" spans="2:11" s="40" customFormat="1" x14ac:dyDescent="0.3">
      <c r="B44" s="6" t="s">
        <v>25</v>
      </c>
      <c r="C44" s="7">
        <v>19740105.400000039</v>
      </c>
      <c r="D44" s="7">
        <v>30109</v>
      </c>
      <c r="E44" s="7">
        <v>10036782.909999926</v>
      </c>
      <c r="F44" s="7">
        <v>29812</v>
      </c>
      <c r="G44" s="7">
        <v>3353130</v>
      </c>
      <c r="H44" s="7">
        <v>297</v>
      </c>
      <c r="I44" s="7">
        <v>13389912.909999926</v>
      </c>
      <c r="J44" s="21">
        <v>0.99013583978212494</v>
      </c>
    </row>
    <row r="45" spans="2:11" s="40" customFormat="1" x14ac:dyDescent="0.3">
      <c r="B45" s="6" t="s">
        <v>26</v>
      </c>
      <c r="C45" s="7">
        <v>20192345.039999753</v>
      </c>
      <c r="D45" s="7">
        <v>48262</v>
      </c>
      <c r="E45" s="7">
        <v>11488440.579999836</v>
      </c>
      <c r="F45" s="7">
        <v>47952</v>
      </c>
      <c r="G45" s="7">
        <v>3499900</v>
      </c>
      <c r="H45" s="7">
        <v>310</v>
      </c>
      <c r="I45" s="7">
        <v>14988340.579999836</v>
      </c>
      <c r="J45" s="21">
        <v>0.99357672703161903</v>
      </c>
    </row>
    <row r="46" spans="2:11" s="40" customFormat="1" x14ac:dyDescent="0.3">
      <c r="B46" s="6" t="s">
        <v>440</v>
      </c>
      <c r="C46" s="7">
        <v>20499660.479999464</v>
      </c>
      <c r="D46" s="7">
        <v>21379</v>
      </c>
      <c r="E46" s="7">
        <v>5996804.1300000288</v>
      </c>
      <c r="F46" s="7">
        <v>20987</v>
      </c>
      <c r="G46" s="7">
        <v>4425680</v>
      </c>
      <c r="H46" s="7">
        <v>392</v>
      </c>
      <c r="I46" s="7">
        <v>10422484.130000029</v>
      </c>
      <c r="J46" s="21">
        <v>0.98166424996491886</v>
      </c>
    </row>
    <row r="47" spans="2:11" s="40" customFormat="1" x14ac:dyDescent="0.3">
      <c r="B47" s="6" t="s">
        <v>441</v>
      </c>
      <c r="C47" s="7">
        <v>36693719.650000364</v>
      </c>
      <c r="D47" s="7">
        <v>24095</v>
      </c>
      <c r="E47" s="7">
        <v>6732024.4699999066</v>
      </c>
      <c r="F47" s="7">
        <v>23388</v>
      </c>
      <c r="G47" s="7">
        <v>7982030</v>
      </c>
      <c r="H47" s="7">
        <v>707</v>
      </c>
      <c r="I47" s="7">
        <v>14714054.469999906</v>
      </c>
      <c r="J47" s="21">
        <v>0.97065781282423735</v>
      </c>
    </row>
    <row r="48" spans="2:11" s="40" customFormat="1" x14ac:dyDescent="0.3">
      <c r="B48" s="6" t="s">
        <v>442</v>
      </c>
      <c r="C48" s="7">
        <v>21209014.669999987</v>
      </c>
      <c r="D48" s="7">
        <v>10663</v>
      </c>
      <c r="E48" s="7">
        <v>5127898.87</v>
      </c>
      <c r="F48" s="7">
        <v>10270</v>
      </c>
      <c r="G48" s="7">
        <v>4436970</v>
      </c>
      <c r="H48" s="7">
        <v>393</v>
      </c>
      <c r="I48" s="7">
        <v>9564868.870000001</v>
      </c>
      <c r="J48" s="21">
        <v>0.96314358060583327</v>
      </c>
    </row>
    <row r="49" spans="2:10" x14ac:dyDescent="0.3">
      <c r="B49" s="11" t="s">
        <v>380</v>
      </c>
      <c r="C49" s="9">
        <v>1369708045.8500044</v>
      </c>
      <c r="D49" s="9">
        <v>1549048</v>
      </c>
      <c r="E49" s="9">
        <v>479016582.12999499</v>
      </c>
      <c r="F49" s="9">
        <v>1524569</v>
      </c>
      <c r="G49" s="9">
        <v>276367910</v>
      </c>
      <c r="H49" s="9">
        <v>24479</v>
      </c>
      <c r="I49" s="9">
        <v>755384492.12999499</v>
      </c>
      <c r="J49" s="82">
        <v>0.984197390913645</v>
      </c>
    </row>
    <row r="50" spans="2:10" x14ac:dyDescent="0.3">
      <c r="B50" s="12" t="s">
        <v>38</v>
      </c>
      <c r="C50" s="3"/>
      <c r="D50" s="4"/>
      <c r="E50" s="3"/>
      <c r="F50" s="4"/>
      <c r="G50" s="3"/>
      <c r="H50" s="4"/>
      <c r="I50" s="3"/>
      <c r="J50" s="5"/>
    </row>
    <row r="51" spans="2:10" ht="23.25" customHeight="1" x14ac:dyDescent="0.3">
      <c r="B51" s="117" t="s">
        <v>701</v>
      </c>
      <c r="C51" s="118"/>
      <c r="D51" s="118"/>
      <c r="E51" s="118"/>
      <c r="F51" s="118"/>
      <c r="G51" s="118"/>
      <c r="H51" s="118"/>
      <c r="I51" s="118"/>
      <c r="J51" s="118"/>
    </row>
    <row r="52" spans="2:10" ht="43.2" customHeight="1" x14ac:dyDescent="0.3">
      <c r="B52" s="116" t="s">
        <v>702</v>
      </c>
      <c r="C52" s="116"/>
      <c r="D52" s="116"/>
      <c r="E52" s="116"/>
      <c r="F52" s="116"/>
      <c r="G52" s="116"/>
      <c r="H52" s="116"/>
      <c r="I52" s="116"/>
      <c r="J52" s="116"/>
    </row>
  </sheetData>
  <mergeCells count="15">
    <mergeCell ref="B52:J52"/>
    <mergeCell ref="B51:J51"/>
    <mergeCell ref="B2:J2"/>
    <mergeCell ref="B3:J3"/>
    <mergeCell ref="B4:J4"/>
    <mergeCell ref="B5:J5"/>
    <mergeCell ref="G9:H9"/>
    <mergeCell ref="I9:I10"/>
    <mergeCell ref="J9:J10"/>
    <mergeCell ref="B6:C6"/>
    <mergeCell ref="B8:B10"/>
    <mergeCell ref="C8:C10"/>
    <mergeCell ref="D8:D10"/>
    <mergeCell ref="E9:F9"/>
    <mergeCell ref="E8:J8"/>
  </mergeCells>
  <hyperlinks>
    <hyperlink ref="B6:C6" location="ÍNDICE!A1" display="&lt;- Volver a índice"/>
  </hyperlink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98"/>
  <sheetViews>
    <sheetView showGridLines="0" zoomScaleNormal="100" workbookViewId="0">
      <pane xSplit="2" ySplit="10" topLeftCell="C11" activePane="bottomRight" state="frozen"/>
      <selection sqref="A1:XFD1048576"/>
      <selection pane="topRight" sqref="A1:XFD1048576"/>
      <selection pane="bottomLeft" sqref="A1:XFD1048576"/>
      <selection pane="bottomRight" activeCell="C11" sqref="C11"/>
    </sheetView>
  </sheetViews>
  <sheetFormatPr baseColWidth="10" defaultRowHeight="14.4" x14ac:dyDescent="0.3"/>
  <cols>
    <col min="1" max="1" width="16.44140625" customWidth="1"/>
    <col min="2" max="2" width="35.5546875" customWidth="1"/>
    <col min="3" max="3" width="16.6640625" customWidth="1"/>
    <col min="5" max="5" width="15.33203125" bestFit="1" customWidth="1"/>
    <col min="6" max="6" width="12.5546875" customWidth="1"/>
    <col min="7" max="7" width="15.33203125" bestFit="1" customWidth="1"/>
    <col min="9" max="9" width="15.88671875" customWidth="1"/>
    <col min="10" max="10" width="16" customWidth="1"/>
  </cols>
  <sheetData>
    <row r="2" spans="2:11" ht="15.6" customHeight="1" x14ac:dyDescent="0.3">
      <c r="B2" s="103" t="s">
        <v>11</v>
      </c>
      <c r="C2" s="103"/>
      <c r="D2" s="103"/>
      <c r="E2" s="103"/>
      <c r="F2" s="103"/>
      <c r="G2" s="103"/>
      <c r="H2" s="103"/>
      <c r="I2" s="103"/>
      <c r="J2" s="103"/>
    </row>
    <row r="3" spans="2:11" ht="14.4" customHeight="1" x14ac:dyDescent="0.3">
      <c r="B3" s="104" t="s">
        <v>7</v>
      </c>
      <c r="C3" s="104"/>
      <c r="D3" s="104"/>
      <c r="E3" s="104"/>
      <c r="F3" s="104"/>
      <c r="G3" s="104"/>
      <c r="H3" s="104"/>
      <c r="I3" s="104"/>
      <c r="J3" s="104"/>
    </row>
    <row r="4" spans="2:11" ht="15" customHeight="1" x14ac:dyDescent="0.3">
      <c r="B4" s="104" t="s">
        <v>692</v>
      </c>
      <c r="C4" s="104"/>
      <c r="D4" s="104"/>
      <c r="E4" s="104"/>
      <c r="F4" s="104"/>
      <c r="G4" s="104"/>
      <c r="H4" s="104"/>
      <c r="I4" s="104"/>
      <c r="J4" s="104"/>
    </row>
    <row r="5" spans="2:11" x14ac:dyDescent="0.3">
      <c r="B5" s="105" t="s">
        <v>51</v>
      </c>
      <c r="C5" s="105"/>
      <c r="D5" s="105"/>
      <c r="E5" s="105"/>
      <c r="F5" s="105"/>
      <c r="G5" s="105"/>
      <c r="H5" s="105"/>
      <c r="I5" s="105"/>
      <c r="J5" s="105"/>
    </row>
    <row r="6" spans="2:11" x14ac:dyDescent="0.3">
      <c r="B6" s="109" t="s">
        <v>16</v>
      </c>
      <c r="C6" s="109"/>
      <c r="D6" s="10"/>
      <c r="E6" s="10"/>
      <c r="F6" s="10"/>
      <c r="G6" s="10"/>
      <c r="H6" s="10"/>
      <c r="I6" s="10"/>
      <c r="J6" s="10"/>
    </row>
    <row r="7" spans="2:11" x14ac:dyDescent="0.3">
      <c r="B7" s="32"/>
      <c r="C7" s="32"/>
      <c r="D7" s="10"/>
      <c r="E7" s="10"/>
      <c r="F7" s="10"/>
      <c r="G7" s="10"/>
      <c r="H7" s="10"/>
      <c r="I7" s="10"/>
      <c r="J7" s="10"/>
    </row>
    <row r="8" spans="2:11" ht="14.4" customHeight="1" x14ac:dyDescent="0.3">
      <c r="B8" s="106" t="s">
        <v>20</v>
      </c>
      <c r="C8" s="106" t="s">
        <v>48</v>
      </c>
      <c r="D8" s="106" t="s">
        <v>50</v>
      </c>
      <c r="E8" s="110" t="s">
        <v>19</v>
      </c>
      <c r="F8" s="111"/>
      <c r="G8" s="111"/>
      <c r="H8" s="111"/>
      <c r="I8" s="111"/>
      <c r="J8" s="112"/>
    </row>
    <row r="9" spans="2:11" ht="30" customHeight="1" x14ac:dyDescent="0.3">
      <c r="B9" s="107"/>
      <c r="C9" s="107"/>
      <c r="D9" s="107"/>
      <c r="E9" s="108" t="s">
        <v>57</v>
      </c>
      <c r="F9" s="108"/>
      <c r="G9" s="108" t="s">
        <v>58</v>
      </c>
      <c r="H9" s="108"/>
      <c r="I9" s="107" t="s">
        <v>49</v>
      </c>
      <c r="J9" s="107" t="s">
        <v>52</v>
      </c>
    </row>
    <row r="10" spans="2:11" ht="48.75" customHeight="1" x14ac:dyDescent="0.3">
      <c r="B10" s="108"/>
      <c r="C10" s="108"/>
      <c r="D10" s="108"/>
      <c r="E10" s="34" t="s">
        <v>4</v>
      </c>
      <c r="F10" s="34" t="s">
        <v>5</v>
      </c>
      <c r="G10" s="34" t="s">
        <v>6</v>
      </c>
      <c r="H10" s="34" t="s">
        <v>5</v>
      </c>
      <c r="I10" s="108"/>
      <c r="J10" s="108"/>
    </row>
    <row r="11" spans="2:11" x14ac:dyDescent="0.3">
      <c r="B11" s="6" t="s">
        <v>443</v>
      </c>
      <c r="C11" s="7">
        <v>16288350.219999701</v>
      </c>
      <c r="D11" s="7">
        <v>16416</v>
      </c>
      <c r="E11" s="7">
        <v>5156386.9000000404</v>
      </c>
      <c r="F11" s="7">
        <v>15918</v>
      </c>
      <c r="G11" s="7">
        <v>2490000</v>
      </c>
      <c r="H11" s="7">
        <v>498</v>
      </c>
      <c r="I11" s="7">
        <v>7646386.9000000404</v>
      </c>
      <c r="J11" s="56">
        <v>0.96966374269005851</v>
      </c>
      <c r="K11" s="40"/>
    </row>
    <row r="12" spans="2:11" x14ac:dyDescent="0.3">
      <c r="B12" s="6" t="s">
        <v>444</v>
      </c>
      <c r="C12" s="7">
        <v>9502669.429999955</v>
      </c>
      <c r="D12" s="7">
        <v>28400</v>
      </c>
      <c r="E12" s="7">
        <v>5064087.5299999388</v>
      </c>
      <c r="F12" s="7">
        <v>28088</v>
      </c>
      <c r="G12" s="7">
        <v>1560000</v>
      </c>
      <c r="H12" s="7">
        <v>312</v>
      </c>
      <c r="I12" s="7">
        <v>6624087.5299999388</v>
      </c>
      <c r="J12" s="56">
        <v>0.9890140845070422</v>
      </c>
      <c r="K12" s="40"/>
    </row>
    <row r="13" spans="2:11" s="40" customFormat="1" x14ac:dyDescent="0.3">
      <c r="B13" s="6" t="s">
        <v>445</v>
      </c>
      <c r="C13" s="7">
        <v>16577987.149999959</v>
      </c>
      <c r="D13" s="7">
        <v>30694</v>
      </c>
      <c r="E13" s="7">
        <v>6344311.6999999098</v>
      </c>
      <c r="F13" s="7">
        <v>30069</v>
      </c>
      <c r="G13" s="7">
        <v>3125000</v>
      </c>
      <c r="H13" s="7">
        <v>625</v>
      </c>
      <c r="I13" s="7">
        <v>9469311.6999999098</v>
      </c>
      <c r="J13" s="56">
        <v>0.97963771421124646</v>
      </c>
    </row>
    <row r="14" spans="2:11" s="40" customFormat="1" x14ac:dyDescent="0.3">
      <c r="B14" s="6" t="s">
        <v>109</v>
      </c>
      <c r="C14" s="7">
        <v>16169765.559999876</v>
      </c>
      <c r="D14" s="7">
        <v>27736</v>
      </c>
      <c r="E14" s="7">
        <v>4744751.7799998233</v>
      </c>
      <c r="F14" s="7">
        <v>27171</v>
      </c>
      <c r="G14" s="7">
        <v>2825000</v>
      </c>
      <c r="H14" s="7">
        <v>565</v>
      </c>
      <c r="I14" s="7">
        <v>7569751.7799998233</v>
      </c>
      <c r="J14" s="56">
        <v>0.97962936256129218</v>
      </c>
    </row>
    <row r="15" spans="2:11" s="40" customFormat="1" x14ac:dyDescent="0.3">
      <c r="B15" s="6" t="s">
        <v>367</v>
      </c>
      <c r="C15" s="7">
        <v>11397390.569999913</v>
      </c>
      <c r="D15" s="7">
        <v>22532</v>
      </c>
      <c r="E15" s="7">
        <v>3469387.9799999963</v>
      </c>
      <c r="F15" s="7">
        <v>22110</v>
      </c>
      <c r="G15" s="7">
        <v>2110000</v>
      </c>
      <c r="H15" s="7">
        <v>422</v>
      </c>
      <c r="I15" s="7">
        <v>5579387.9799999967</v>
      </c>
      <c r="J15" s="56">
        <v>0.98127108112906092</v>
      </c>
    </row>
    <row r="16" spans="2:11" x14ac:dyDescent="0.3">
      <c r="B16" s="6" t="s">
        <v>28</v>
      </c>
      <c r="C16" s="7">
        <v>13482086.04999995</v>
      </c>
      <c r="D16" s="7">
        <v>20260</v>
      </c>
      <c r="E16" s="7">
        <v>4470360.6499999939</v>
      </c>
      <c r="F16" s="7">
        <v>19757</v>
      </c>
      <c r="G16" s="7">
        <v>2515000</v>
      </c>
      <c r="H16" s="7">
        <v>503</v>
      </c>
      <c r="I16" s="7">
        <v>6985360.6499999939</v>
      </c>
      <c r="J16" s="56">
        <v>0.97517275419545901</v>
      </c>
      <c r="K16" s="40"/>
    </row>
    <row r="17" spans="2:11" x14ac:dyDescent="0.3">
      <c r="B17" s="6" t="s">
        <v>258</v>
      </c>
      <c r="C17" s="7">
        <v>8699185.4599998947</v>
      </c>
      <c r="D17" s="7">
        <v>23141</v>
      </c>
      <c r="E17" s="7">
        <v>4348632.3499999596</v>
      </c>
      <c r="F17" s="7">
        <v>22821</v>
      </c>
      <c r="G17" s="7">
        <v>1600000</v>
      </c>
      <c r="H17" s="7">
        <v>320</v>
      </c>
      <c r="I17" s="7">
        <v>5948632.3499999596</v>
      </c>
      <c r="J17" s="56">
        <v>0.98617172983017154</v>
      </c>
      <c r="K17" s="40"/>
    </row>
    <row r="18" spans="2:11" x14ac:dyDescent="0.3">
      <c r="B18" s="6" t="s">
        <v>446</v>
      </c>
      <c r="C18" s="7">
        <v>8342873.9100000365</v>
      </c>
      <c r="D18" s="7">
        <v>8041</v>
      </c>
      <c r="E18" s="7">
        <v>3991665.2200000063</v>
      </c>
      <c r="F18" s="7">
        <v>7695</v>
      </c>
      <c r="G18" s="7">
        <v>1730000</v>
      </c>
      <c r="H18" s="7">
        <v>346</v>
      </c>
      <c r="I18" s="7">
        <v>5721665.2200000063</v>
      </c>
      <c r="J18" s="56">
        <v>0.95697052605397337</v>
      </c>
      <c r="K18" s="40"/>
    </row>
    <row r="19" spans="2:11" x14ac:dyDescent="0.3">
      <c r="B19" s="6" t="s">
        <v>375</v>
      </c>
      <c r="C19" s="7">
        <v>5342756.5899999756</v>
      </c>
      <c r="D19" s="7">
        <v>10244</v>
      </c>
      <c r="E19" s="7">
        <v>3245706.9699999932</v>
      </c>
      <c r="F19" s="7">
        <v>10071</v>
      </c>
      <c r="G19" s="7">
        <v>865000</v>
      </c>
      <c r="H19" s="7">
        <v>173</v>
      </c>
      <c r="I19" s="7">
        <v>4110706.9699999932</v>
      </c>
      <c r="J19" s="56">
        <v>0.98311206559937525</v>
      </c>
      <c r="K19" s="40"/>
    </row>
    <row r="20" spans="2:11" x14ac:dyDescent="0.3">
      <c r="B20" s="6" t="s">
        <v>366</v>
      </c>
      <c r="C20" s="7">
        <v>14122300.759999597</v>
      </c>
      <c r="D20" s="7">
        <v>15273</v>
      </c>
      <c r="E20" s="7">
        <v>5074251.7799999705</v>
      </c>
      <c r="F20" s="7">
        <v>14818</v>
      </c>
      <c r="G20" s="7">
        <v>2275000</v>
      </c>
      <c r="H20" s="7">
        <v>455</v>
      </c>
      <c r="I20" s="7">
        <v>7349251.7799999705</v>
      </c>
      <c r="J20" s="56">
        <v>0.9702088653178812</v>
      </c>
      <c r="K20" s="40"/>
    </row>
    <row r="21" spans="2:11" x14ac:dyDescent="0.3">
      <c r="B21" s="6" t="s">
        <v>356</v>
      </c>
      <c r="C21" s="7">
        <v>14169794.62999993</v>
      </c>
      <c r="D21" s="7">
        <v>19290</v>
      </c>
      <c r="E21" s="7">
        <v>4681431.0299999807</v>
      </c>
      <c r="F21" s="7">
        <v>18731</v>
      </c>
      <c r="G21" s="7">
        <v>2795000</v>
      </c>
      <c r="H21" s="7">
        <v>559</v>
      </c>
      <c r="I21" s="7">
        <v>7476431.0299999807</v>
      </c>
      <c r="J21" s="56">
        <v>0.97102125453602905</v>
      </c>
      <c r="K21" s="40"/>
    </row>
    <row r="22" spans="2:11" x14ac:dyDescent="0.3">
      <c r="B22" s="6" t="s">
        <v>447</v>
      </c>
      <c r="C22" s="7">
        <v>13442697.319999995</v>
      </c>
      <c r="D22" s="7">
        <v>3162</v>
      </c>
      <c r="E22" s="7">
        <v>5426175.809999994</v>
      </c>
      <c r="F22" s="7">
        <v>2452</v>
      </c>
      <c r="G22" s="7">
        <v>3550000</v>
      </c>
      <c r="H22" s="7">
        <v>710</v>
      </c>
      <c r="I22" s="7">
        <v>8976175.8099999949</v>
      </c>
      <c r="J22" s="56">
        <v>0.77545857052498424</v>
      </c>
      <c r="K22" s="40"/>
    </row>
    <row r="23" spans="2:11" x14ac:dyDescent="0.3">
      <c r="B23" s="6" t="s">
        <v>448</v>
      </c>
      <c r="C23" s="7">
        <v>10768387.849999826</v>
      </c>
      <c r="D23" s="7">
        <v>31718</v>
      </c>
      <c r="E23" s="7">
        <v>4149177.3499998837</v>
      </c>
      <c r="F23" s="7">
        <v>31248</v>
      </c>
      <c r="G23" s="7">
        <v>2350000</v>
      </c>
      <c r="H23" s="7">
        <v>470</v>
      </c>
      <c r="I23" s="7">
        <v>6499177.3499998841</v>
      </c>
      <c r="J23" s="56">
        <v>0.98518191563150259</v>
      </c>
      <c r="K23" s="40"/>
    </row>
    <row r="24" spans="2:11" x14ac:dyDescent="0.3">
      <c r="B24" s="6" t="s">
        <v>354</v>
      </c>
      <c r="C24" s="7">
        <v>10079765.149999931</v>
      </c>
      <c r="D24" s="7">
        <v>23211</v>
      </c>
      <c r="E24" s="7">
        <v>4630163.5099999867</v>
      </c>
      <c r="F24" s="7">
        <v>22842</v>
      </c>
      <c r="G24" s="7">
        <v>1845000</v>
      </c>
      <c r="H24" s="7">
        <v>369</v>
      </c>
      <c r="I24" s="7">
        <v>6475163.5099999867</v>
      </c>
      <c r="J24" s="56">
        <v>0.98410236525785189</v>
      </c>
      <c r="K24" s="40"/>
    </row>
    <row r="25" spans="2:11" x14ac:dyDescent="0.3">
      <c r="B25" s="6" t="s">
        <v>449</v>
      </c>
      <c r="C25" s="7">
        <v>8489793.4000000171</v>
      </c>
      <c r="D25" s="7">
        <v>3475</v>
      </c>
      <c r="E25" s="7">
        <v>4411535.9900000095</v>
      </c>
      <c r="F25" s="7">
        <v>3106</v>
      </c>
      <c r="G25" s="7">
        <v>1845000</v>
      </c>
      <c r="H25" s="7">
        <v>369</v>
      </c>
      <c r="I25" s="7">
        <v>6256535.9900000095</v>
      </c>
      <c r="J25" s="56">
        <v>0.89381294964028779</v>
      </c>
      <c r="K25" s="40"/>
    </row>
    <row r="26" spans="2:11" x14ac:dyDescent="0.3">
      <c r="B26" s="6" t="s">
        <v>450</v>
      </c>
      <c r="C26" s="7">
        <v>16491792.650000017</v>
      </c>
      <c r="D26" s="7">
        <v>11804</v>
      </c>
      <c r="E26" s="7">
        <v>3343169.5399999791</v>
      </c>
      <c r="F26" s="7">
        <v>11111</v>
      </c>
      <c r="G26" s="7">
        <v>3465000</v>
      </c>
      <c r="H26" s="7">
        <v>693</v>
      </c>
      <c r="I26" s="7">
        <v>6808169.5399999786</v>
      </c>
      <c r="J26" s="56">
        <v>0.94129108776685866</v>
      </c>
      <c r="K26" s="40"/>
    </row>
    <row r="27" spans="2:11" x14ac:dyDescent="0.3">
      <c r="B27" s="6" t="s">
        <v>27</v>
      </c>
      <c r="C27" s="7">
        <v>8095066.8099998645</v>
      </c>
      <c r="D27" s="7">
        <v>10049</v>
      </c>
      <c r="E27" s="7">
        <v>3322527.9499999727</v>
      </c>
      <c r="F27" s="7">
        <v>9716</v>
      </c>
      <c r="G27" s="7">
        <v>1665000</v>
      </c>
      <c r="H27" s="7">
        <v>333</v>
      </c>
      <c r="I27" s="7">
        <v>4987527.9499999732</v>
      </c>
      <c r="J27" s="56">
        <v>0.96686237436560851</v>
      </c>
      <c r="K27" s="40"/>
    </row>
    <row r="28" spans="2:11" x14ac:dyDescent="0.3">
      <c r="B28" s="6" t="s">
        <v>451</v>
      </c>
      <c r="C28" s="7">
        <v>14155913.479999818</v>
      </c>
      <c r="D28" s="7">
        <v>8931</v>
      </c>
      <c r="E28" s="7">
        <v>2661272.7499999912</v>
      </c>
      <c r="F28" s="7">
        <v>8263</v>
      </c>
      <c r="G28" s="7">
        <v>3340000</v>
      </c>
      <c r="H28" s="7">
        <v>668</v>
      </c>
      <c r="I28" s="7">
        <v>6001272.7499999907</v>
      </c>
      <c r="J28" s="56">
        <v>0.92520434441831823</v>
      </c>
      <c r="K28" s="40"/>
    </row>
    <row r="29" spans="2:11" x14ac:dyDescent="0.3">
      <c r="B29" s="6" t="s">
        <v>370</v>
      </c>
      <c r="C29" s="7">
        <v>21813653.099999763</v>
      </c>
      <c r="D29" s="7">
        <v>17499</v>
      </c>
      <c r="E29" s="7">
        <v>4534968.4400000656</v>
      </c>
      <c r="F29" s="7">
        <v>16806</v>
      </c>
      <c r="G29" s="7">
        <v>3465000</v>
      </c>
      <c r="H29" s="7">
        <v>693</v>
      </c>
      <c r="I29" s="7">
        <v>7999968.4400000656</v>
      </c>
      <c r="J29" s="56">
        <v>0.96039773701354358</v>
      </c>
      <c r="K29" s="40"/>
    </row>
    <row r="30" spans="2:11" x14ac:dyDescent="0.3">
      <c r="B30" s="6" t="s">
        <v>29</v>
      </c>
      <c r="C30" s="7">
        <v>5937860.9599999636</v>
      </c>
      <c r="D30" s="7">
        <v>5818</v>
      </c>
      <c r="E30" s="7">
        <v>2951169.8000000059</v>
      </c>
      <c r="F30" s="7">
        <v>5584</v>
      </c>
      <c r="G30" s="7">
        <v>1170000</v>
      </c>
      <c r="H30" s="7">
        <v>234</v>
      </c>
      <c r="I30" s="7">
        <v>4121169.8000000059</v>
      </c>
      <c r="J30" s="56">
        <v>0.95977999312478512</v>
      </c>
      <c r="K30" s="40"/>
    </row>
    <row r="31" spans="2:11" x14ac:dyDescent="0.3">
      <c r="B31" s="6" t="s">
        <v>328</v>
      </c>
      <c r="C31" s="7">
        <v>7463577.4299999662</v>
      </c>
      <c r="D31" s="8">
        <v>2815</v>
      </c>
      <c r="E31" s="7">
        <v>2774360.0499999947</v>
      </c>
      <c r="F31" s="8">
        <v>2107</v>
      </c>
      <c r="G31" s="7">
        <v>3540000</v>
      </c>
      <c r="H31" s="7">
        <v>708</v>
      </c>
      <c r="I31" s="7">
        <v>6314360.0499999952</v>
      </c>
      <c r="J31" s="56">
        <v>0.74849023090586142</v>
      </c>
      <c r="K31" s="40"/>
    </row>
    <row r="32" spans="2:11" x14ac:dyDescent="0.3">
      <c r="B32" s="6" t="s">
        <v>30</v>
      </c>
      <c r="C32" s="7">
        <v>10831305.749999085</v>
      </c>
      <c r="D32" s="7">
        <v>12351</v>
      </c>
      <c r="E32" s="7">
        <v>2483492.629999768</v>
      </c>
      <c r="F32" s="7">
        <v>11823</v>
      </c>
      <c r="G32" s="7">
        <v>2640000</v>
      </c>
      <c r="H32" s="7">
        <v>528</v>
      </c>
      <c r="I32" s="7">
        <v>5123492.629999768</v>
      </c>
      <c r="J32" s="56">
        <v>0.95725042506679625</v>
      </c>
      <c r="K32" s="40"/>
    </row>
    <row r="33" spans="2:11" x14ac:dyDescent="0.3">
      <c r="B33" s="6" t="s">
        <v>31</v>
      </c>
      <c r="C33" s="7">
        <v>8962569.0799998343</v>
      </c>
      <c r="D33" s="7">
        <v>10553</v>
      </c>
      <c r="E33" s="7">
        <v>2565103.5000000177</v>
      </c>
      <c r="F33" s="7">
        <v>10294</v>
      </c>
      <c r="G33" s="7">
        <v>1295000</v>
      </c>
      <c r="H33" s="7">
        <v>259</v>
      </c>
      <c r="I33" s="7">
        <v>3860103.5000000177</v>
      </c>
      <c r="J33" s="56">
        <v>0.97545721595754764</v>
      </c>
      <c r="K33" s="40"/>
    </row>
    <row r="34" spans="2:11" x14ac:dyDescent="0.3">
      <c r="B34" s="6" t="s">
        <v>452</v>
      </c>
      <c r="C34" s="7">
        <v>9960540.139998544</v>
      </c>
      <c r="D34" s="7">
        <v>14244</v>
      </c>
      <c r="E34" s="7">
        <v>2874281.5799998925</v>
      </c>
      <c r="F34" s="7">
        <v>13831</v>
      </c>
      <c r="G34" s="7">
        <v>2065000</v>
      </c>
      <c r="H34" s="7">
        <v>413</v>
      </c>
      <c r="I34" s="7">
        <v>4939281.579999892</v>
      </c>
      <c r="J34" s="56">
        <v>0.97100533557989333</v>
      </c>
      <c r="K34" s="40"/>
    </row>
    <row r="35" spans="2:11" x14ac:dyDescent="0.3">
      <c r="B35" s="6" t="s">
        <v>352</v>
      </c>
      <c r="C35" s="7">
        <v>5469944.9399999809</v>
      </c>
      <c r="D35" s="7">
        <v>15863</v>
      </c>
      <c r="E35" s="7">
        <v>3114029.9299999746</v>
      </c>
      <c r="F35" s="7">
        <v>15671</v>
      </c>
      <c r="G35" s="7">
        <v>960000</v>
      </c>
      <c r="H35" s="7">
        <v>192</v>
      </c>
      <c r="I35" s="7">
        <v>4074029.9299999746</v>
      </c>
      <c r="J35" s="56">
        <v>0.98789636260480362</v>
      </c>
      <c r="K35" s="40"/>
    </row>
    <row r="36" spans="2:11" ht="27.6" x14ac:dyDescent="0.3">
      <c r="B36" s="6" t="s">
        <v>453</v>
      </c>
      <c r="C36" s="7">
        <v>16670443.799999861</v>
      </c>
      <c r="D36" s="7">
        <v>14953</v>
      </c>
      <c r="E36" s="7">
        <v>2961779.0399999782</v>
      </c>
      <c r="F36" s="7">
        <v>14375</v>
      </c>
      <c r="G36" s="7">
        <v>2890000</v>
      </c>
      <c r="H36" s="7">
        <v>578</v>
      </c>
      <c r="I36" s="7">
        <v>5851779.0399999786</v>
      </c>
      <c r="J36" s="56">
        <v>0.9613455493880827</v>
      </c>
      <c r="K36" s="40"/>
    </row>
    <row r="37" spans="2:11" x14ac:dyDescent="0.3">
      <c r="B37" s="6" t="s">
        <v>343</v>
      </c>
      <c r="C37" s="7">
        <v>7451836.5699999416</v>
      </c>
      <c r="D37" s="7">
        <v>18166</v>
      </c>
      <c r="E37" s="7">
        <v>2444145.3100000112</v>
      </c>
      <c r="F37" s="7">
        <v>17884</v>
      </c>
      <c r="G37" s="7">
        <v>1410000</v>
      </c>
      <c r="H37" s="7">
        <v>282</v>
      </c>
      <c r="I37" s="7">
        <v>3854145.3100000112</v>
      </c>
      <c r="J37" s="56">
        <v>0.98447649455025876</v>
      </c>
      <c r="K37" s="40"/>
    </row>
    <row r="38" spans="2:11" x14ac:dyDescent="0.3">
      <c r="B38" s="6" t="s">
        <v>454</v>
      </c>
      <c r="C38" s="7">
        <v>14414733.410000006</v>
      </c>
      <c r="D38" s="7">
        <v>8744</v>
      </c>
      <c r="E38" s="7">
        <v>2618993.9800000004</v>
      </c>
      <c r="F38" s="7">
        <v>8164</v>
      </c>
      <c r="G38" s="7">
        <v>2900000</v>
      </c>
      <c r="H38" s="7">
        <v>580</v>
      </c>
      <c r="I38" s="7">
        <v>5518993.9800000004</v>
      </c>
      <c r="J38" s="56">
        <v>0.93366880146386089</v>
      </c>
      <c r="K38" s="40"/>
    </row>
    <row r="39" spans="2:11" x14ac:dyDescent="0.3">
      <c r="B39" s="6" t="s">
        <v>455</v>
      </c>
      <c r="C39" s="7">
        <v>6718708.2999998769</v>
      </c>
      <c r="D39" s="7">
        <v>22194</v>
      </c>
      <c r="E39" s="7">
        <v>2464313.7500000005</v>
      </c>
      <c r="F39" s="7">
        <v>21916</v>
      </c>
      <c r="G39" s="7">
        <v>1390000</v>
      </c>
      <c r="H39" s="7">
        <v>278</v>
      </c>
      <c r="I39" s="7">
        <v>3854313.7500000005</v>
      </c>
      <c r="J39" s="56">
        <v>0.98747409209696313</v>
      </c>
      <c r="K39" s="40"/>
    </row>
    <row r="40" spans="2:11" x14ac:dyDescent="0.3">
      <c r="B40" s="6" t="s">
        <v>456</v>
      </c>
      <c r="C40" s="7">
        <v>10809506.939999474</v>
      </c>
      <c r="D40" s="7">
        <v>23843</v>
      </c>
      <c r="E40" s="7">
        <v>2437043.9600000135</v>
      </c>
      <c r="F40" s="7">
        <v>23508</v>
      </c>
      <c r="G40" s="7">
        <v>1675000</v>
      </c>
      <c r="H40" s="7">
        <v>335</v>
      </c>
      <c r="I40" s="7">
        <v>4112043.9600000135</v>
      </c>
      <c r="J40" s="56">
        <v>0.98594975464496915</v>
      </c>
      <c r="K40" s="40"/>
    </row>
    <row r="41" spans="2:11" x14ac:dyDescent="0.3">
      <c r="B41" s="6" t="s">
        <v>35</v>
      </c>
      <c r="C41" s="7">
        <v>5282212.0999998543</v>
      </c>
      <c r="D41" s="7">
        <v>16334</v>
      </c>
      <c r="E41" s="7">
        <v>2822291.6999999043</v>
      </c>
      <c r="F41" s="7">
        <v>16161</v>
      </c>
      <c r="G41" s="7">
        <v>865000</v>
      </c>
      <c r="H41" s="7">
        <v>173</v>
      </c>
      <c r="I41" s="7">
        <v>3687291.6999999043</v>
      </c>
      <c r="J41" s="56">
        <v>0.9894085955675278</v>
      </c>
      <c r="K41" s="40"/>
    </row>
    <row r="42" spans="2:11" x14ac:dyDescent="0.3">
      <c r="B42" s="6" t="s">
        <v>376</v>
      </c>
      <c r="C42" s="7">
        <v>15265137.759999774</v>
      </c>
      <c r="D42" s="7">
        <v>9320</v>
      </c>
      <c r="E42" s="7">
        <v>2337429.9399998994</v>
      </c>
      <c r="F42" s="7">
        <v>8664</v>
      </c>
      <c r="G42" s="7">
        <v>3280000</v>
      </c>
      <c r="H42" s="7">
        <v>656</v>
      </c>
      <c r="I42" s="7">
        <v>5617429.9399998989</v>
      </c>
      <c r="J42" s="56">
        <v>0.92961373390557944</v>
      </c>
      <c r="K42" s="40"/>
    </row>
    <row r="43" spans="2:11" x14ac:dyDescent="0.3">
      <c r="B43" s="6" t="s">
        <v>32</v>
      </c>
      <c r="C43" s="7">
        <v>8497314.0199999176</v>
      </c>
      <c r="D43" s="7">
        <v>14588</v>
      </c>
      <c r="E43" s="7">
        <v>2485801.8599999784</v>
      </c>
      <c r="F43" s="7">
        <v>14259</v>
      </c>
      <c r="G43" s="7">
        <v>1645000</v>
      </c>
      <c r="H43" s="7">
        <v>329</v>
      </c>
      <c r="I43" s="7">
        <v>4130801.8599999784</v>
      </c>
      <c r="J43" s="56">
        <v>0.97744721689059499</v>
      </c>
      <c r="K43" s="40"/>
    </row>
    <row r="44" spans="2:11" x14ac:dyDescent="0.3">
      <c r="B44" s="6" t="s">
        <v>329</v>
      </c>
      <c r="C44" s="7">
        <v>2778212.340000012</v>
      </c>
      <c r="D44" s="7">
        <v>6903</v>
      </c>
      <c r="E44" s="7">
        <v>2609463.7600000119</v>
      </c>
      <c r="F44" s="7">
        <v>6889</v>
      </c>
      <c r="G44" s="7">
        <v>70000</v>
      </c>
      <c r="H44" s="7">
        <v>14</v>
      </c>
      <c r="I44" s="7">
        <v>2679463.7600000119</v>
      </c>
      <c r="J44" s="56">
        <v>0.99797189627698102</v>
      </c>
      <c r="K44" s="40"/>
    </row>
    <row r="45" spans="2:11" x14ac:dyDescent="0.3">
      <c r="B45" s="6" t="s">
        <v>457</v>
      </c>
      <c r="C45" s="7">
        <v>10629424.330000002</v>
      </c>
      <c r="D45" s="7">
        <v>9555</v>
      </c>
      <c r="E45" s="7">
        <v>2794846.6899999939</v>
      </c>
      <c r="F45" s="7">
        <v>9190</v>
      </c>
      <c r="G45" s="7">
        <v>1825000</v>
      </c>
      <c r="H45" s="7">
        <v>365</v>
      </c>
      <c r="I45" s="7">
        <v>4619846.6899999939</v>
      </c>
      <c r="J45" s="56">
        <v>0.96180010465724752</v>
      </c>
      <c r="K45" s="40"/>
    </row>
    <row r="46" spans="2:11" x14ac:dyDescent="0.3">
      <c r="B46" s="6" t="s">
        <v>458</v>
      </c>
      <c r="C46" s="7">
        <v>10443445.13999968</v>
      </c>
      <c r="D46" s="7">
        <v>19457</v>
      </c>
      <c r="E46" s="7">
        <v>1889908.8900000132</v>
      </c>
      <c r="F46" s="7">
        <v>19106</v>
      </c>
      <c r="G46" s="7">
        <v>1755000</v>
      </c>
      <c r="H46" s="7">
        <v>351</v>
      </c>
      <c r="I46" s="7">
        <v>3644908.8900000132</v>
      </c>
      <c r="J46" s="56">
        <v>0.98196021997224647</v>
      </c>
      <c r="K46" s="40"/>
    </row>
    <row r="47" spans="2:11" x14ac:dyDescent="0.3">
      <c r="B47" s="6" t="s">
        <v>33</v>
      </c>
      <c r="C47" s="7">
        <v>12789164.589999987</v>
      </c>
      <c r="D47" s="7">
        <v>6111</v>
      </c>
      <c r="E47" s="7">
        <v>2129476.4899999998</v>
      </c>
      <c r="F47" s="7">
        <v>5653</v>
      </c>
      <c r="G47" s="7">
        <v>2290000</v>
      </c>
      <c r="H47" s="7">
        <v>458</v>
      </c>
      <c r="I47" s="7">
        <v>4419476.49</v>
      </c>
      <c r="J47" s="56">
        <v>0.92505318278514159</v>
      </c>
      <c r="K47" s="40"/>
    </row>
    <row r="48" spans="2:11" x14ac:dyDescent="0.3">
      <c r="B48" s="6" t="s">
        <v>459</v>
      </c>
      <c r="C48" s="7">
        <v>6963270.1399999782</v>
      </c>
      <c r="D48" s="7">
        <v>6421</v>
      </c>
      <c r="E48" s="7">
        <v>2174848.0400000005</v>
      </c>
      <c r="F48" s="7">
        <v>6183</v>
      </c>
      <c r="G48" s="7">
        <v>1190000</v>
      </c>
      <c r="H48" s="7">
        <v>238</v>
      </c>
      <c r="I48" s="7">
        <v>3364848.0400000005</v>
      </c>
      <c r="J48" s="56">
        <v>0.96293412241083942</v>
      </c>
      <c r="K48" s="40"/>
    </row>
    <row r="49" spans="2:11" x14ac:dyDescent="0.3">
      <c r="B49" s="6" t="s">
        <v>460</v>
      </c>
      <c r="C49" s="7">
        <v>3334091.6400000034</v>
      </c>
      <c r="D49" s="7">
        <v>6547</v>
      </c>
      <c r="E49" s="7">
        <v>1680967.6999999972</v>
      </c>
      <c r="F49" s="7">
        <v>6429</v>
      </c>
      <c r="G49" s="7">
        <v>590000</v>
      </c>
      <c r="H49" s="7">
        <v>118</v>
      </c>
      <c r="I49" s="7">
        <v>2270967.6999999974</v>
      </c>
      <c r="J49" s="56">
        <v>0.98197647777608066</v>
      </c>
      <c r="K49" s="40"/>
    </row>
    <row r="50" spans="2:11" x14ac:dyDescent="0.3">
      <c r="B50" s="6" t="s">
        <v>461</v>
      </c>
      <c r="C50" s="7">
        <v>8961578.7299999483</v>
      </c>
      <c r="D50" s="7">
        <v>10592</v>
      </c>
      <c r="E50" s="7">
        <v>1597519.0700000147</v>
      </c>
      <c r="F50" s="7">
        <v>10177</v>
      </c>
      <c r="G50" s="7">
        <v>2075000</v>
      </c>
      <c r="H50" s="7">
        <v>415</v>
      </c>
      <c r="I50" s="7">
        <v>3672519.0700000147</v>
      </c>
      <c r="J50" s="56">
        <v>0.96081948640483383</v>
      </c>
      <c r="K50" s="40"/>
    </row>
    <row r="51" spans="2:11" x14ac:dyDescent="0.3">
      <c r="B51" s="6" t="s">
        <v>462</v>
      </c>
      <c r="C51" s="7">
        <v>20302175.170000024</v>
      </c>
      <c r="D51" s="7">
        <v>2231</v>
      </c>
      <c r="E51" s="7">
        <v>2266372.6700000027</v>
      </c>
      <c r="F51" s="7">
        <v>1621</v>
      </c>
      <c r="G51" s="7">
        <v>3050000</v>
      </c>
      <c r="H51" s="7">
        <v>610</v>
      </c>
      <c r="I51" s="7">
        <v>5316372.6700000027</v>
      </c>
      <c r="J51" s="56">
        <v>0.72658000896458985</v>
      </c>
      <c r="K51" s="40"/>
    </row>
    <row r="52" spans="2:11" x14ac:dyDescent="0.3">
      <c r="B52" s="6" t="s">
        <v>463</v>
      </c>
      <c r="C52" s="7">
        <v>6511627.5899999309</v>
      </c>
      <c r="D52" s="7">
        <v>15650</v>
      </c>
      <c r="E52" s="7">
        <v>1891263.6000000087</v>
      </c>
      <c r="F52" s="7">
        <v>15432</v>
      </c>
      <c r="G52" s="7">
        <v>1090000</v>
      </c>
      <c r="H52" s="7">
        <v>218</v>
      </c>
      <c r="I52" s="7">
        <v>2981263.6000000089</v>
      </c>
      <c r="J52" s="56">
        <v>0.98607028753993609</v>
      </c>
      <c r="K52" s="40"/>
    </row>
    <row r="53" spans="2:11" x14ac:dyDescent="0.3">
      <c r="B53" s="6" t="s">
        <v>36</v>
      </c>
      <c r="C53" s="7">
        <v>7236340.8999999855</v>
      </c>
      <c r="D53" s="7">
        <v>14848</v>
      </c>
      <c r="E53" s="7">
        <v>2178322.69000002</v>
      </c>
      <c r="F53" s="7">
        <v>14612</v>
      </c>
      <c r="G53" s="7">
        <v>1180000</v>
      </c>
      <c r="H53" s="7">
        <v>236</v>
      </c>
      <c r="I53" s="7">
        <v>3358322.69000002</v>
      </c>
      <c r="J53" s="56">
        <v>0.98410560344827591</v>
      </c>
      <c r="K53" s="40"/>
    </row>
    <row r="54" spans="2:11" x14ac:dyDescent="0.3">
      <c r="B54" s="6" t="s">
        <v>464</v>
      </c>
      <c r="C54" s="7">
        <v>3798916.4799999991</v>
      </c>
      <c r="D54" s="7">
        <v>2329</v>
      </c>
      <c r="E54" s="7">
        <v>1970137.6200000024</v>
      </c>
      <c r="F54" s="7">
        <v>2206</v>
      </c>
      <c r="G54" s="7">
        <v>615000</v>
      </c>
      <c r="H54" s="7">
        <v>123</v>
      </c>
      <c r="I54" s="7">
        <v>2585137.6200000024</v>
      </c>
      <c r="J54" s="56">
        <v>0.94718763417775864</v>
      </c>
      <c r="K54" s="40"/>
    </row>
    <row r="55" spans="2:11" x14ac:dyDescent="0.3">
      <c r="B55" s="6" t="s">
        <v>341</v>
      </c>
      <c r="C55" s="7">
        <v>9316468.3399999533</v>
      </c>
      <c r="D55" s="7">
        <v>9181</v>
      </c>
      <c r="E55" s="7">
        <v>1655627.8200000026</v>
      </c>
      <c r="F55" s="7">
        <v>8846</v>
      </c>
      <c r="G55" s="7">
        <v>1675000</v>
      </c>
      <c r="H55" s="7">
        <v>335</v>
      </c>
      <c r="I55" s="7">
        <v>3330627.8200000026</v>
      </c>
      <c r="J55" s="56">
        <v>0.96351160004356828</v>
      </c>
      <c r="K55" s="40"/>
    </row>
    <row r="56" spans="2:11" x14ac:dyDescent="0.3">
      <c r="B56" s="6" t="s">
        <v>465</v>
      </c>
      <c r="C56" s="7">
        <v>2844349.6800000011</v>
      </c>
      <c r="D56" s="7">
        <v>1320</v>
      </c>
      <c r="E56" s="7">
        <v>1319779.1399999955</v>
      </c>
      <c r="F56" s="7">
        <v>1233</v>
      </c>
      <c r="G56" s="7">
        <v>435000</v>
      </c>
      <c r="H56" s="7">
        <v>87</v>
      </c>
      <c r="I56" s="7">
        <v>1754779.1399999955</v>
      </c>
      <c r="J56" s="56">
        <v>0.93409090909090908</v>
      </c>
      <c r="K56" s="40"/>
    </row>
    <row r="57" spans="2:11" s="40" customFormat="1" x14ac:dyDescent="0.3">
      <c r="B57" s="6" t="s">
        <v>466</v>
      </c>
      <c r="C57" s="7">
        <v>7190090.1400000118</v>
      </c>
      <c r="D57" s="7">
        <v>3461</v>
      </c>
      <c r="E57" s="7">
        <v>1160903.8999999987</v>
      </c>
      <c r="F57" s="7">
        <v>3227</v>
      </c>
      <c r="G57" s="7">
        <v>1170000</v>
      </c>
      <c r="H57" s="7">
        <v>234</v>
      </c>
      <c r="I57" s="7">
        <v>2330903.8999999985</v>
      </c>
      <c r="J57" s="56">
        <v>0.93238948280843692</v>
      </c>
    </row>
    <row r="58" spans="2:11" x14ac:dyDescent="0.3">
      <c r="B58" s="6" t="s">
        <v>259</v>
      </c>
      <c r="C58" s="7">
        <v>7371789.8699999442</v>
      </c>
      <c r="D58" s="7">
        <v>18883</v>
      </c>
      <c r="E58" s="7">
        <v>1831739.3800000127</v>
      </c>
      <c r="F58" s="7">
        <v>18659</v>
      </c>
      <c r="G58" s="7">
        <v>1120000</v>
      </c>
      <c r="H58" s="7">
        <v>224</v>
      </c>
      <c r="I58" s="7">
        <v>2951739.3800000129</v>
      </c>
      <c r="J58" s="56">
        <v>0.98813747815495423</v>
      </c>
      <c r="K58" s="40"/>
    </row>
    <row r="59" spans="2:11" x14ac:dyDescent="0.3">
      <c r="B59" s="6" t="s">
        <v>330</v>
      </c>
      <c r="C59" s="7">
        <v>6407244.5299997637</v>
      </c>
      <c r="D59" s="7">
        <v>27855</v>
      </c>
      <c r="E59" s="7">
        <v>972333.05000001087</v>
      </c>
      <c r="F59" s="7">
        <v>27626</v>
      </c>
      <c r="G59" s="7">
        <v>1145000</v>
      </c>
      <c r="H59" s="7">
        <v>229</v>
      </c>
      <c r="I59" s="7">
        <v>2117333.050000011</v>
      </c>
      <c r="J59" s="56">
        <v>0.99177885478370131</v>
      </c>
      <c r="K59" s="40"/>
    </row>
    <row r="60" spans="2:11" x14ac:dyDescent="0.3">
      <c r="B60" s="6" t="s">
        <v>382</v>
      </c>
      <c r="C60" s="7">
        <v>6814868.2700000051</v>
      </c>
      <c r="D60" s="7">
        <v>7064</v>
      </c>
      <c r="E60" s="7">
        <v>1110438.2000000034</v>
      </c>
      <c r="F60" s="7">
        <v>6852</v>
      </c>
      <c r="G60" s="7">
        <v>1060000</v>
      </c>
      <c r="H60" s="7">
        <v>212</v>
      </c>
      <c r="I60" s="7">
        <v>2170438.2000000034</v>
      </c>
      <c r="J60" s="56">
        <v>0.96998867497168739</v>
      </c>
      <c r="K60" s="40"/>
    </row>
    <row r="61" spans="2:11" x14ac:dyDescent="0.3">
      <c r="B61" s="6" t="s">
        <v>120</v>
      </c>
      <c r="C61" s="7">
        <v>7048545.6299999617</v>
      </c>
      <c r="D61" s="7">
        <v>6834</v>
      </c>
      <c r="E61" s="7">
        <v>771247.55000000424</v>
      </c>
      <c r="F61" s="7">
        <v>6634</v>
      </c>
      <c r="G61" s="7">
        <v>1000000</v>
      </c>
      <c r="H61" s="7">
        <v>200</v>
      </c>
      <c r="I61" s="7">
        <v>1771247.5500000042</v>
      </c>
      <c r="J61" s="56">
        <v>0.97073456248170908</v>
      </c>
      <c r="K61" s="40"/>
    </row>
    <row r="62" spans="2:11" x14ac:dyDescent="0.3">
      <c r="B62" s="6" t="s">
        <v>467</v>
      </c>
      <c r="C62" s="7">
        <v>5352253.1699999534</v>
      </c>
      <c r="D62" s="7">
        <v>6326</v>
      </c>
      <c r="E62" s="7">
        <v>1689673.9200000169</v>
      </c>
      <c r="F62" s="7">
        <v>6126</v>
      </c>
      <c r="G62" s="7">
        <v>1000000</v>
      </c>
      <c r="H62" s="7">
        <v>200</v>
      </c>
      <c r="I62" s="7">
        <v>2689673.9200000167</v>
      </c>
      <c r="J62" s="56">
        <v>0.96838444514701238</v>
      </c>
      <c r="K62" s="40"/>
    </row>
    <row r="63" spans="2:11" x14ac:dyDescent="0.3">
      <c r="B63" s="6" t="s">
        <v>260</v>
      </c>
      <c r="C63" s="7">
        <v>4033161.0300000031</v>
      </c>
      <c r="D63" s="7">
        <v>5637</v>
      </c>
      <c r="E63" s="7">
        <v>1711859.0899999989</v>
      </c>
      <c r="F63" s="7">
        <v>5497</v>
      </c>
      <c r="G63" s="7">
        <v>700000</v>
      </c>
      <c r="H63" s="7">
        <v>140</v>
      </c>
      <c r="I63" s="7">
        <v>2411859.0899999989</v>
      </c>
      <c r="J63" s="56">
        <v>0.97516409437644136</v>
      </c>
      <c r="K63" s="40"/>
    </row>
    <row r="64" spans="2:11" x14ac:dyDescent="0.3">
      <c r="B64" s="6" t="s">
        <v>468</v>
      </c>
      <c r="C64" s="7">
        <v>14962947.599999998</v>
      </c>
      <c r="D64" s="7">
        <v>2128</v>
      </c>
      <c r="E64" s="7">
        <v>1616258.189999999</v>
      </c>
      <c r="F64" s="7">
        <v>1630</v>
      </c>
      <c r="G64" s="7">
        <v>2490000</v>
      </c>
      <c r="H64" s="7">
        <v>498</v>
      </c>
      <c r="I64" s="7">
        <v>4106258.189999999</v>
      </c>
      <c r="J64" s="56">
        <v>0.76597744360902253</v>
      </c>
      <c r="K64" s="40"/>
    </row>
    <row r="65" spans="2:11" x14ac:dyDescent="0.3">
      <c r="B65" s="6" t="s">
        <v>469</v>
      </c>
      <c r="C65" s="7">
        <v>6875714.7299999883</v>
      </c>
      <c r="D65" s="7">
        <v>1467</v>
      </c>
      <c r="E65" s="7">
        <v>1783370.7600000019</v>
      </c>
      <c r="F65" s="7">
        <v>1258</v>
      </c>
      <c r="G65" s="7">
        <v>1045000</v>
      </c>
      <c r="H65" s="7">
        <v>209</v>
      </c>
      <c r="I65" s="7">
        <v>2828370.7600000016</v>
      </c>
      <c r="J65" s="56">
        <v>0.85753237900477164</v>
      </c>
      <c r="K65" s="40"/>
    </row>
    <row r="66" spans="2:11" x14ac:dyDescent="0.3">
      <c r="B66" s="6" t="s">
        <v>34</v>
      </c>
      <c r="C66" s="7">
        <v>4629458.6700000465</v>
      </c>
      <c r="D66" s="7">
        <v>8542</v>
      </c>
      <c r="E66" s="7">
        <v>1417727.7600000016</v>
      </c>
      <c r="F66" s="7">
        <v>8344</v>
      </c>
      <c r="G66" s="7">
        <v>990000</v>
      </c>
      <c r="H66" s="7">
        <v>198</v>
      </c>
      <c r="I66" s="7">
        <v>2407727.7600000016</v>
      </c>
      <c r="J66" s="56">
        <v>0.97682041676422382</v>
      </c>
      <c r="K66" s="40"/>
    </row>
    <row r="67" spans="2:11" s="40" customFormat="1" x14ac:dyDescent="0.3">
      <c r="B67" s="6" t="s">
        <v>470</v>
      </c>
      <c r="C67" s="7">
        <v>7937355.8999999585</v>
      </c>
      <c r="D67" s="7">
        <v>6926</v>
      </c>
      <c r="E67" s="7">
        <v>1591644.9800000053</v>
      </c>
      <c r="F67" s="7">
        <v>6624</v>
      </c>
      <c r="G67" s="7">
        <v>1510000</v>
      </c>
      <c r="H67" s="7">
        <v>302</v>
      </c>
      <c r="I67" s="7">
        <v>3101644.9800000051</v>
      </c>
      <c r="J67" s="56">
        <v>0.95639618827606121</v>
      </c>
    </row>
    <row r="68" spans="2:11" x14ac:dyDescent="0.3">
      <c r="B68" s="6" t="s">
        <v>377</v>
      </c>
      <c r="C68" s="7">
        <v>6367592.4399999408</v>
      </c>
      <c r="D68" s="7">
        <v>7617</v>
      </c>
      <c r="E68" s="7">
        <v>1296863.5200000061</v>
      </c>
      <c r="F68" s="7">
        <v>7399</v>
      </c>
      <c r="G68" s="7">
        <v>1090000</v>
      </c>
      <c r="H68" s="7">
        <v>218</v>
      </c>
      <c r="I68" s="7">
        <v>2386863.5200000061</v>
      </c>
      <c r="J68" s="56">
        <v>0.97137980832348692</v>
      </c>
      <c r="K68" s="40"/>
    </row>
    <row r="69" spans="2:11" x14ac:dyDescent="0.3">
      <c r="B69" s="6" t="s">
        <v>471</v>
      </c>
      <c r="C69" s="7">
        <v>2076525.8700000003</v>
      </c>
      <c r="D69" s="7">
        <v>1286</v>
      </c>
      <c r="E69" s="7">
        <v>1721942.1600000004</v>
      </c>
      <c r="F69" s="7">
        <v>1247</v>
      </c>
      <c r="G69" s="7">
        <v>195000</v>
      </c>
      <c r="H69" s="7">
        <v>39</v>
      </c>
      <c r="I69" s="7">
        <v>1916942.1600000004</v>
      </c>
      <c r="J69" s="56">
        <v>0.96967340590979778</v>
      </c>
      <c r="K69" s="40"/>
    </row>
    <row r="70" spans="2:11" x14ac:dyDescent="0.3">
      <c r="B70" s="6" t="s">
        <v>337</v>
      </c>
      <c r="C70" s="7">
        <v>6733820.5299999677</v>
      </c>
      <c r="D70" s="7">
        <v>8354</v>
      </c>
      <c r="E70" s="7">
        <v>1121248.4800000037</v>
      </c>
      <c r="F70" s="7">
        <v>8070</v>
      </c>
      <c r="G70" s="7">
        <v>1420000</v>
      </c>
      <c r="H70" s="7">
        <v>284</v>
      </c>
      <c r="I70" s="7">
        <v>2541248.4800000037</v>
      </c>
      <c r="J70" s="56">
        <v>0.96600430931290404</v>
      </c>
      <c r="K70" s="40"/>
    </row>
    <row r="71" spans="2:11" x14ac:dyDescent="0.3">
      <c r="B71" s="6" t="s">
        <v>472</v>
      </c>
      <c r="C71" s="7">
        <v>12434292.049999937</v>
      </c>
      <c r="D71" s="7">
        <v>8558</v>
      </c>
      <c r="E71" s="7">
        <v>1156393.9900000046</v>
      </c>
      <c r="F71" s="7">
        <v>8132</v>
      </c>
      <c r="G71" s="7">
        <v>2130000</v>
      </c>
      <c r="H71" s="7">
        <v>426</v>
      </c>
      <c r="I71" s="7">
        <v>3286393.9900000049</v>
      </c>
      <c r="J71" s="56">
        <v>0.95022201448936672</v>
      </c>
      <c r="K71" s="40"/>
    </row>
    <row r="72" spans="2:11" x14ac:dyDescent="0.3">
      <c r="B72" s="6" t="s">
        <v>473</v>
      </c>
      <c r="C72" s="7">
        <v>3717667.449999915</v>
      </c>
      <c r="D72" s="7">
        <v>15879</v>
      </c>
      <c r="E72" s="7">
        <v>1162357.9400000426</v>
      </c>
      <c r="F72" s="7">
        <v>15754</v>
      </c>
      <c r="G72" s="7">
        <v>625000</v>
      </c>
      <c r="H72" s="7">
        <v>125</v>
      </c>
      <c r="I72" s="7">
        <v>1787357.9400000426</v>
      </c>
      <c r="J72" s="56">
        <v>0.99212796775615597</v>
      </c>
      <c r="K72" s="40"/>
    </row>
    <row r="73" spans="2:11" x14ac:dyDescent="0.3">
      <c r="B73" s="6" t="s">
        <v>474</v>
      </c>
      <c r="C73" s="7">
        <v>6219186.7599999066</v>
      </c>
      <c r="D73" s="7">
        <v>14879</v>
      </c>
      <c r="E73" s="7">
        <v>1658324.1100000322</v>
      </c>
      <c r="F73" s="7">
        <v>14718</v>
      </c>
      <c r="G73" s="7">
        <v>805000</v>
      </c>
      <c r="H73" s="7">
        <v>161</v>
      </c>
      <c r="I73" s="7">
        <v>2463324.110000032</v>
      </c>
      <c r="J73" s="56">
        <v>0.98917938033469988</v>
      </c>
      <c r="K73" s="40"/>
    </row>
    <row r="74" spans="2:11" ht="27.6" x14ac:dyDescent="0.3">
      <c r="B74" s="6" t="s">
        <v>378</v>
      </c>
      <c r="C74" s="7">
        <v>6851061.5199999511</v>
      </c>
      <c r="D74" s="7">
        <v>9759</v>
      </c>
      <c r="E74" s="7">
        <v>1093545.7300000065</v>
      </c>
      <c r="F74" s="7">
        <v>9551</v>
      </c>
      <c r="G74" s="7">
        <v>1040000</v>
      </c>
      <c r="H74" s="7">
        <v>208</v>
      </c>
      <c r="I74" s="7">
        <v>2133545.7300000065</v>
      </c>
      <c r="J74" s="56">
        <v>0.97868634081360795</v>
      </c>
      <c r="K74" s="40"/>
    </row>
    <row r="75" spans="2:11" ht="41.4" x14ac:dyDescent="0.3">
      <c r="B75" s="6" t="s">
        <v>261</v>
      </c>
      <c r="C75" s="7">
        <v>6777769.4200000018</v>
      </c>
      <c r="D75" s="7">
        <v>1352</v>
      </c>
      <c r="E75" s="7">
        <v>958866.56999999902</v>
      </c>
      <c r="F75" s="7">
        <v>1110</v>
      </c>
      <c r="G75" s="7">
        <v>1210000</v>
      </c>
      <c r="H75" s="7">
        <v>242</v>
      </c>
      <c r="I75" s="7">
        <v>2168866.5699999989</v>
      </c>
      <c r="J75" s="56">
        <v>0.82100591715976334</v>
      </c>
      <c r="K75" s="40"/>
    </row>
    <row r="76" spans="2:11" x14ac:dyDescent="0.3">
      <c r="B76" s="6" t="s">
        <v>262</v>
      </c>
      <c r="C76" s="7">
        <v>8775086.3899999745</v>
      </c>
      <c r="D76" s="7">
        <v>5465</v>
      </c>
      <c r="E76" s="7">
        <v>1084856.1300000013</v>
      </c>
      <c r="F76" s="7">
        <v>5209</v>
      </c>
      <c r="G76" s="7">
        <v>1280000</v>
      </c>
      <c r="H76" s="7">
        <v>256</v>
      </c>
      <c r="I76" s="7">
        <v>2364856.1300000013</v>
      </c>
      <c r="J76" s="56">
        <v>0.95315645013723693</v>
      </c>
      <c r="K76" s="40"/>
    </row>
    <row r="77" spans="2:11" ht="27.6" x14ac:dyDescent="0.3">
      <c r="B77" s="6" t="s">
        <v>263</v>
      </c>
      <c r="C77" s="7">
        <v>4196524.9300000053</v>
      </c>
      <c r="D77" s="7">
        <v>5049</v>
      </c>
      <c r="E77" s="7">
        <v>1091280.9800000018</v>
      </c>
      <c r="F77" s="7">
        <v>4897</v>
      </c>
      <c r="G77" s="7">
        <v>760000</v>
      </c>
      <c r="H77" s="7">
        <v>152</v>
      </c>
      <c r="I77" s="7">
        <v>1851280.9800000018</v>
      </c>
      <c r="J77" s="56">
        <v>0.96989502871855815</v>
      </c>
      <c r="K77" s="40"/>
    </row>
    <row r="78" spans="2:11" x14ac:dyDescent="0.3">
      <c r="B78" s="6" t="s">
        <v>24</v>
      </c>
      <c r="C78" s="7">
        <v>11129137.759999903</v>
      </c>
      <c r="D78" s="7">
        <v>7417</v>
      </c>
      <c r="E78" s="7">
        <v>818937.92000000773</v>
      </c>
      <c r="F78" s="7">
        <v>7083</v>
      </c>
      <c r="G78" s="7">
        <v>1670000</v>
      </c>
      <c r="H78" s="7">
        <v>334</v>
      </c>
      <c r="I78" s="7">
        <v>2488937.9200000078</v>
      </c>
      <c r="J78" s="56">
        <v>0.95496831603074017</v>
      </c>
      <c r="K78" s="40"/>
    </row>
    <row r="79" spans="2:11" x14ac:dyDescent="0.3">
      <c r="B79" s="6" t="s">
        <v>331</v>
      </c>
      <c r="C79" s="7">
        <v>6828265.7099999879</v>
      </c>
      <c r="D79" s="7">
        <v>5718</v>
      </c>
      <c r="E79" s="7">
        <v>723275.22000000137</v>
      </c>
      <c r="F79" s="7">
        <v>5511</v>
      </c>
      <c r="G79" s="7">
        <v>1035000</v>
      </c>
      <c r="H79" s="7">
        <v>207</v>
      </c>
      <c r="I79" s="7">
        <v>1758275.2200000014</v>
      </c>
      <c r="J79" s="56">
        <v>0.96379853095487933</v>
      </c>
      <c r="K79" s="40"/>
    </row>
    <row r="80" spans="2:11" x14ac:dyDescent="0.3">
      <c r="B80" s="6" t="s">
        <v>379</v>
      </c>
      <c r="C80" s="7">
        <v>12806217.659999968</v>
      </c>
      <c r="D80" s="7">
        <v>4631</v>
      </c>
      <c r="E80" s="7">
        <v>862005.63000000198</v>
      </c>
      <c r="F80" s="7">
        <v>4328</v>
      </c>
      <c r="G80" s="7">
        <v>1515000</v>
      </c>
      <c r="H80" s="7">
        <v>303</v>
      </c>
      <c r="I80" s="7">
        <v>2377005.6300000018</v>
      </c>
      <c r="J80" s="56">
        <v>0.93457136687540487</v>
      </c>
      <c r="K80" s="40"/>
    </row>
    <row r="81" spans="2:11" x14ac:dyDescent="0.3">
      <c r="B81" s="6" t="s">
        <v>475</v>
      </c>
      <c r="C81" s="7">
        <v>9218223.1199997775</v>
      </c>
      <c r="D81" s="7">
        <v>12108</v>
      </c>
      <c r="E81" s="7">
        <v>1142439.4400000067</v>
      </c>
      <c r="F81" s="7">
        <v>11813</v>
      </c>
      <c r="G81" s="7">
        <v>1475000</v>
      </c>
      <c r="H81" s="7">
        <v>295</v>
      </c>
      <c r="I81" s="7">
        <v>2617439.4400000069</v>
      </c>
      <c r="J81" s="56">
        <v>0.97563594317806412</v>
      </c>
      <c r="K81" s="40"/>
    </row>
    <row r="82" spans="2:11" x14ac:dyDescent="0.3">
      <c r="B82" s="6" t="s">
        <v>332</v>
      </c>
      <c r="C82" s="7">
        <v>5632002.1199999638</v>
      </c>
      <c r="D82" s="7">
        <v>7460</v>
      </c>
      <c r="E82" s="7">
        <v>1125813.2600000063</v>
      </c>
      <c r="F82" s="7">
        <v>7369</v>
      </c>
      <c r="G82" s="7">
        <v>455000</v>
      </c>
      <c r="H82" s="7">
        <v>91</v>
      </c>
      <c r="I82" s="7">
        <v>1580813.2600000063</v>
      </c>
      <c r="J82" s="56">
        <v>0.9878016085790885</v>
      </c>
      <c r="K82" s="40"/>
    </row>
    <row r="83" spans="2:11" x14ac:dyDescent="0.3">
      <c r="B83" s="6" t="s">
        <v>476</v>
      </c>
      <c r="C83" s="7">
        <v>5383568.190000006</v>
      </c>
      <c r="D83" s="7">
        <v>1055</v>
      </c>
      <c r="E83" s="7">
        <v>654452.38999999966</v>
      </c>
      <c r="F83" s="7">
        <v>550</v>
      </c>
      <c r="G83" s="7">
        <v>2525000</v>
      </c>
      <c r="H83" s="7">
        <v>505</v>
      </c>
      <c r="I83" s="7">
        <v>3179452.3899999997</v>
      </c>
      <c r="J83" s="56">
        <v>0.52132701421800953</v>
      </c>
      <c r="K83" s="40"/>
    </row>
    <row r="84" spans="2:11" x14ac:dyDescent="0.3">
      <c r="B84" s="6" t="s">
        <v>37</v>
      </c>
      <c r="C84" s="7">
        <v>4956453.9199999962</v>
      </c>
      <c r="D84" s="7">
        <v>429</v>
      </c>
      <c r="E84" s="7">
        <v>306884.16999999993</v>
      </c>
      <c r="F84" s="7">
        <v>191</v>
      </c>
      <c r="G84" s="7">
        <v>1190000</v>
      </c>
      <c r="H84" s="7">
        <v>238</v>
      </c>
      <c r="I84" s="7">
        <v>1496884.17</v>
      </c>
      <c r="J84" s="56">
        <v>0.44522144522144524</v>
      </c>
      <c r="K84" s="40"/>
    </row>
    <row r="85" spans="2:11" x14ac:dyDescent="0.3">
      <c r="B85" s="6" t="s">
        <v>477</v>
      </c>
      <c r="C85" s="7">
        <v>7614216.2799999909</v>
      </c>
      <c r="D85" s="7">
        <v>2706</v>
      </c>
      <c r="E85" s="7">
        <v>293781.83999999968</v>
      </c>
      <c r="F85" s="7">
        <v>2632</v>
      </c>
      <c r="G85" s="7">
        <v>370000</v>
      </c>
      <c r="H85" s="7">
        <v>74</v>
      </c>
      <c r="I85" s="7">
        <v>663781.83999999962</v>
      </c>
      <c r="J85" s="56">
        <v>0.97265336289726534</v>
      </c>
      <c r="K85" s="40"/>
    </row>
    <row r="86" spans="2:11" x14ac:dyDescent="0.3">
      <c r="B86" s="6" t="s">
        <v>478</v>
      </c>
      <c r="C86" s="7">
        <v>5956368.249999973</v>
      </c>
      <c r="D86" s="7">
        <v>22933</v>
      </c>
      <c r="E86" s="7">
        <v>2717386.459999966</v>
      </c>
      <c r="F86" s="7">
        <v>22780</v>
      </c>
      <c r="G86" s="7">
        <v>765000</v>
      </c>
      <c r="H86" s="7">
        <v>153</v>
      </c>
      <c r="I86" s="7">
        <v>3482386.459999966</v>
      </c>
      <c r="J86" s="56">
        <v>0.99332839140103779</v>
      </c>
      <c r="K86" s="40"/>
    </row>
    <row r="87" spans="2:11" x14ac:dyDescent="0.3">
      <c r="B87" s="6" t="s">
        <v>479</v>
      </c>
      <c r="C87" s="7">
        <v>6072941.9899999974</v>
      </c>
      <c r="D87" s="7">
        <v>1579</v>
      </c>
      <c r="E87" s="7">
        <v>1604787.0000000005</v>
      </c>
      <c r="F87" s="7">
        <v>1302</v>
      </c>
      <c r="G87" s="7">
        <v>1385000</v>
      </c>
      <c r="H87" s="7">
        <v>277</v>
      </c>
      <c r="I87" s="7">
        <v>2989787.0000000005</v>
      </c>
      <c r="J87" s="56">
        <v>0.82457251424952505</v>
      </c>
      <c r="K87" s="40"/>
    </row>
    <row r="88" spans="2:11" x14ac:dyDescent="0.3">
      <c r="B88" s="6" t="s">
        <v>480</v>
      </c>
      <c r="C88" s="7">
        <v>5365786.6800000453</v>
      </c>
      <c r="D88" s="7">
        <v>10292</v>
      </c>
      <c r="E88" s="7">
        <v>801273.87999996997</v>
      </c>
      <c r="F88" s="7">
        <v>10110</v>
      </c>
      <c r="G88" s="7">
        <v>910000</v>
      </c>
      <c r="H88" s="7">
        <v>182</v>
      </c>
      <c r="I88" s="7">
        <v>1711273.8799999701</v>
      </c>
      <c r="J88" s="56">
        <v>0.98231636222308594</v>
      </c>
      <c r="K88" s="40"/>
    </row>
    <row r="89" spans="2:11" x14ac:dyDescent="0.3">
      <c r="B89" s="6" t="s">
        <v>481</v>
      </c>
      <c r="C89" s="7">
        <v>3769563.2799999984</v>
      </c>
      <c r="D89" s="7">
        <v>8366</v>
      </c>
      <c r="E89" s="7">
        <v>1772561.0100000021</v>
      </c>
      <c r="F89" s="7">
        <v>8231</v>
      </c>
      <c r="G89" s="7">
        <v>675000</v>
      </c>
      <c r="H89" s="7">
        <v>135</v>
      </c>
      <c r="I89" s="7">
        <v>2447561.0100000021</v>
      </c>
      <c r="J89" s="56">
        <v>0.98386325603633751</v>
      </c>
      <c r="K89" s="40"/>
    </row>
    <row r="90" spans="2:11" x14ac:dyDescent="0.3">
      <c r="B90" s="6" t="s">
        <v>482</v>
      </c>
      <c r="C90" s="7">
        <v>4469789.249999973</v>
      </c>
      <c r="D90" s="7">
        <v>4148</v>
      </c>
      <c r="E90" s="7">
        <v>1352923.1900000039</v>
      </c>
      <c r="F90" s="7">
        <v>4001</v>
      </c>
      <c r="G90" s="7">
        <v>735000</v>
      </c>
      <c r="H90" s="7">
        <v>147</v>
      </c>
      <c r="I90" s="7">
        <v>2087923.1900000039</v>
      </c>
      <c r="J90" s="56">
        <v>0.96456123432979746</v>
      </c>
      <c r="K90" s="40"/>
    </row>
    <row r="91" spans="2:11" x14ac:dyDescent="0.3">
      <c r="B91" s="6" t="s">
        <v>483</v>
      </c>
      <c r="C91" s="7">
        <v>5826527.0299999909</v>
      </c>
      <c r="D91" s="7">
        <v>1867</v>
      </c>
      <c r="E91" s="7">
        <v>362661.86</v>
      </c>
      <c r="F91" s="7">
        <v>1779</v>
      </c>
      <c r="G91" s="7">
        <v>440000</v>
      </c>
      <c r="H91" s="7">
        <v>88</v>
      </c>
      <c r="I91" s="7">
        <v>802661.86</v>
      </c>
      <c r="J91" s="56">
        <v>0.95286555972147835</v>
      </c>
      <c r="K91" s="40"/>
    </row>
    <row r="92" spans="2:11" x14ac:dyDescent="0.3">
      <c r="B92" s="6" t="s">
        <v>484</v>
      </c>
      <c r="C92" s="7">
        <v>7254063.3499999652</v>
      </c>
      <c r="D92" s="7">
        <v>7244</v>
      </c>
      <c r="E92" s="7">
        <v>1334429.3000000054</v>
      </c>
      <c r="F92" s="7">
        <v>6948</v>
      </c>
      <c r="G92" s="7">
        <v>1480000</v>
      </c>
      <c r="H92" s="7">
        <v>296</v>
      </c>
      <c r="I92" s="7">
        <v>2814429.3000000054</v>
      </c>
      <c r="J92" s="56">
        <v>0.95913859745996688</v>
      </c>
      <c r="K92" s="40"/>
    </row>
    <row r="93" spans="2:11" x14ac:dyDescent="0.3">
      <c r="B93" s="11" t="s">
        <v>380</v>
      </c>
      <c r="C93" s="9">
        <v>722133067.84999251</v>
      </c>
      <c r="D93" s="9">
        <v>904081</v>
      </c>
      <c r="E93" s="9">
        <v>190439225.39999917</v>
      </c>
      <c r="F93" s="9">
        <v>877803</v>
      </c>
      <c r="G93" s="9">
        <v>131390000</v>
      </c>
      <c r="H93" s="9">
        <v>26278</v>
      </c>
      <c r="I93" s="9">
        <v>321829225.39999926</v>
      </c>
      <c r="J93" s="57">
        <v>0.97093402029242959</v>
      </c>
    </row>
    <row r="94" spans="2:11" x14ac:dyDescent="0.3">
      <c r="B94" s="12" t="s">
        <v>38</v>
      </c>
      <c r="C94" s="3"/>
      <c r="D94" s="4"/>
      <c r="E94" s="3"/>
      <c r="F94" s="4"/>
      <c r="G94" s="3"/>
      <c r="H94" s="4"/>
      <c r="I94" s="3"/>
      <c r="J94" s="5"/>
    </row>
    <row r="95" spans="2:11" s="40" customFormat="1" x14ac:dyDescent="0.3">
      <c r="B95" s="52" t="s">
        <v>73</v>
      </c>
      <c r="C95" s="3"/>
      <c r="D95" s="4"/>
      <c r="E95" s="3"/>
      <c r="F95" s="4"/>
      <c r="G95" s="3"/>
      <c r="H95" s="4"/>
      <c r="I95" s="3"/>
      <c r="J95" s="5"/>
    </row>
    <row r="96" spans="2:11" x14ac:dyDescent="0.3">
      <c r="B96" s="12" t="s">
        <v>232</v>
      </c>
    </row>
    <row r="97" spans="2:10" s="40" customFormat="1" ht="44.25" customHeight="1" x14ac:dyDescent="0.3">
      <c r="B97" s="119" t="s">
        <v>703</v>
      </c>
      <c r="C97" s="119"/>
      <c r="D97" s="119"/>
      <c r="E97" s="119"/>
      <c r="F97" s="119"/>
      <c r="G97" s="119"/>
      <c r="H97" s="119"/>
      <c r="I97" s="119"/>
      <c r="J97" s="119"/>
    </row>
    <row r="98" spans="2:10" x14ac:dyDescent="0.3">
      <c r="B98" s="83" t="s">
        <v>704</v>
      </c>
      <c r="C98" s="51"/>
      <c r="D98" s="51"/>
      <c r="E98" s="51"/>
      <c r="F98" s="51"/>
      <c r="G98" s="51"/>
      <c r="H98" s="51"/>
      <c r="I98" s="51"/>
    </row>
  </sheetData>
  <mergeCells count="14">
    <mergeCell ref="B97:J97"/>
    <mergeCell ref="B2:J2"/>
    <mergeCell ref="B3:J3"/>
    <mergeCell ref="B4:J4"/>
    <mergeCell ref="B5:J5"/>
    <mergeCell ref="G9:H9"/>
    <mergeCell ref="I9:I10"/>
    <mergeCell ref="J9:J10"/>
    <mergeCell ref="B6:C6"/>
    <mergeCell ref="B8:B10"/>
    <mergeCell ref="C8:C10"/>
    <mergeCell ref="D8:D10"/>
    <mergeCell ref="E9:F9"/>
    <mergeCell ref="E8:J8"/>
  </mergeCells>
  <hyperlinks>
    <hyperlink ref="B6:C6" location="ÍNDICE!A1" display="&lt;- Volver a índice"/>
  </hyperlink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474"/>
  <sheetViews>
    <sheetView showGridLines="0" zoomScaleNormal="100" workbookViewId="0">
      <pane xSplit="2" ySplit="10" topLeftCell="C11" activePane="bottomRight" state="frozen"/>
      <selection sqref="A1:XFD1048576"/>
      <selection pane="topRight" sqref="A1:XFD1048576"/>
      <selection pane="bottomLeft" sqref="A1:XFD1048576"/>
      <selection pane="bottomRight" activeCell="B6" sqref="B6:C6"/>
    </sheetView>
  </sheetViews>
  <sheetFormatPr baseColWidth="10" defaultRowHeight="14.4" x14ac:dyDescent="0.3"/>
  <cols>
    <col min="1" max="1" width="16.44140625" customWidth="1"/>
    <col min="2" max="2" width="35.5546875" customWidth="1"/>
    <col min="3" max="3" width="16.6640625" customWidth="1"/>
    <col min="5" max="5" width="15.33203125" bestFit="1" customWidth="1"/>
    <col min="6" max="6" width="12.5546875" customWidth="1"/>
    <col min="7" max="7" width="15.33203125" bestFit="1" customWidth="1"/>
    <col min="9" max="9" width="15.88671875" customWidth="1"/>
    <col min="10" max="10" width="16" customWidth="1"/>
  </cols>
  <sheetData>
    <row r="2" spans="2:12" ht="15.6" x14ac:dyDescent="0.3">
      <c r="B2" s="103" t="s">
        <v>11</v>
      </c>
      <c r="C2" s="103"/>
      <c r="D2" s="103"/>
      <c r="E2" s="103"/>
      <c r="F2" s="103"/>
      <c r="G2" s="103"/>
      <c r="H2" s="103"/>
      <c r="I2" s="103"/>
      <c r="J2" s="103"/>
    </row>
    <row r="3" spans="2:12" x14ac:dyDescent="0.3">
      <c r="B3" s="104" t="s">
        <v>7</v>
      </c>
      <c r="C3" s="104"/>
      <c r="D3" s="104"/>
      <c r="E3" s="104"/>
      <c r="F3" s="104"/>
      <c r="G3" s="104"/>
      <c r="H3" s="104"/>
      <c r="I3" s="104"/>
      <c r="J3" s="104"/>
    </row>
    <row r="4" spans="2:12" ht="15" customHeight="1" x14ac:dyDescent="0.3">
      <c r="B4" s="104" t="s">
        <v>692</v>
      </c>
      <c r="C4" s="104"/>
      <c r="D4" s="104"/>
      <c r="E4" s="104"/>
      <c r="F4" s="104"/>
      <c r="G4" s="104"/>
      <c r="H4" s="104"/>
      <c r="I4" s="104"/>
      <c r="J4" s="104"/>
    </row>
    <row r="5" spans="2:12" x14ac:dyDescent="0.3">
      <c r="B5" s="105" t="s">
        <v>51</v>
      </c>
      <c r="C5" s="105"/>
      <c r="D5" s="105"/>
      <c r="E5" s="105"/>
      <c r="F5" s="105"/>
      <c r="G5" s="105"/>
      <c r="H5" s="105"/>
      <c r="I5" s="105"/>
      <c r="J5" s="105"/>
    </row>
    <row r="6" spans="2:12" x14ac:dyDescent="0.3">
      <c r="B6" s="109" t="s">
        <v>16</v>
      </c>
      <c r="C6" s="109"/>
      <c r="D6" s="10"/>
      <c r="E6" s="10"/>
      <c r="F6" s="10"/>
      <c r="G6" s="10"/>
      <c r="H6" s="10"/>
      <c r="I6" s="10"/>
      <c r="J6" s="10"/>
    </row>
    <row r="7" spans="2:12" x14ac:dyDescent="0.3">
      <c r="B7" s="32"/>
      <c r="C7" s="32"/>
      <c r="D7" s="10"/>
      <c r="E7" s="10"/>
      <c r="F7" s="10"/>
      <c r="G7" s="10"/>
      <c r="H7" s="10"/>
      <c r="I7" s="10"/>
      <c r="J7" s="10"/>
    </row>
    <row r="8" spans="2:12" ht="14.4" customHeight="1" x14ac:dyDescent="0.3">
      <c r="B8" s="106" t="s">
        <v>118</v>
      </c>
      <c r="C8" s="106" t="s">
        <v>48</v>
      </c>
      <c r="D8" s="106" t="s">
        <v>50</v>
      </c>
      <c r="E8" s="110" t="s">
        <v>19</v>
      </c>
      <c r="F8" s="111"/>
      <c r="G8" s="111"/>
      <c r="H8" s="111"/>
      <c r="I8" s="111"/>
      <c r="J8" s="112"/>
    </row>
    <row r="9" spans="2:12" ht="30" customHeight="1" x14ac:dyDescent="0.3">
      <c r="B9" s="107"/>
      <c r="C9" s="107"/>
      <c r="D9" s="107"/>
      <c r="E9" s="108" t="s">
        <v>57</v>
      </c>
      <c r="F9" s="108"/>
      <c r="G9" s="108" t="s">
        <v>58</v>
      </c>
      <c r="H9" s="108"/>
      <c r="I9" s="107" t="s">
        <v>49</v>
      </c>
      <c r="J9" s="107" t="s">
        <v>52</v>
      </c>
    </row>
    <row r="10" spans="2:12" ht="48.75" customHeight="1" x14ac:dyDescent="0.3">
      <c r="B10" s="108"/>
      <c r="C10" s="108"/>
      <c r="D10" s="108"/>
      <c r="E10" s="34" t="s">
        <v>4</v>
      </c>
      <c r="F10" s="34" t="s">
        <v>5</v>
      </c>
      <c r="G10" s="34" t="s">
        <v>6</v>
      </c>
      <c r="H10" s="34" t="s">
        <v>5</v>
      </c>
      <c r="I10" s="108"/>
      <c r="J10" s="108"/>
    </row>
    <row r="11" spans="2:12" x14ac:dyDescent="0.3">
      <c r="B11" s="6" t="s">
        <v>79</v>
      </c>
      <c r="C11" s="7">
        <v>2902153.6900000181</v>
      </c>
      <c r="D11" s="7">
        <v>2810</v>
      </c>
      <c r="E11" s="7">
        <v>871484.86000000068</v>
      </c>
      <c r="F11" s="7">
        <v>2109</v>
      </c>
      <c r="G11" s="7">
        <v>701000</v>
      </c>
      <c r="H11" s="7">
        <v>701</v>
      </c>
      <c r="I11" s="7">
        <v>1572484.8600000008</v>
      </c>
      <c r="J11" s="56">
        <v>0.75053380782918144</v>
      </c>
      <c r="L11" s="51"/>
    </row>
    <row r="12" spans="2:12" s="40" customFormat="1" x14ac:dyDescent="0.3">
      <c r="B12" s="6" t="s">
        <v>121</v>
      </c>
      <c r="C12" s="7">
        <v>3807109.31</v>
      </c>
      <c r="D12" s="7">
        <v>0</v>
      </c>
      <c r="E12" s="7">
        <v>0</v>
      </c>
      <c r="F12" s="7">
        <v>0</v>
      </c>
      <c r="G12" s="7">
        <v>0</v>
      </c>
      <c r="H12" s="7">
        <v>0</v>
      </c>
      <c r="I12" s="7">
        <v>1183249.5735480001</v>
      </c>
      <c r="J12" s="56" t="s">
        <v>706</v>
      </c>
      <c r="L12" s="51"/>
    </row>
    <row r="13" spans="2:12" s="40" customFormat="1" x14ac:dyDescent="0.3">
      <c r="B13" s="6" t="s">
        <v>485</v>
      </c>
      <c r="C13" s="7">
        <v>1902057.5200000138</v>
      </c>
      <c r="D13" s="7">
        <v>13966</v>
      </c>
      <c r="E13" s="7">
        <v>877472.29000000714</v>
      </c>
      <c r="F13" s="7">
        <v>13657</v>
      </c>
      <c r="G13" s="7">
        <v>309000</v>
      </c>
      <c r="H13" s="7">
        <v>309</v>
      </c>
      <c r="I13" s="7">
        <v>1186472.290000007</v>
      </c>
      <c r="J13" s="56">
        <v>0.97787483889445792</v>
      </c>
      <c r="L13" s="51"/>
    </row>
    <row r="14" spans="2:12" s="40" customFormat="1" x14ac:dyDescent="0.3">
      <c r="B14" s="6" t="s">
        <v>264</v>
      </c>
      <c r="C14" s="7">
        <v>1594403.969999826</v>
      </c>
      <c r="D14" s="7">
        <v>14416</v>
      </c>
      <c r="E14" s="7">
        <v>922381.42000007827</v>
      </c>
      <c r="F14" s="7">
        <v>14239</v>
      </c>
      <c r="G14" s="7">
        <v>177000</v>
      </c>
      <c r="H14" s="7">
        <v>177</v>
      </c>
      <c r="I14" s="7">
        <v>1099381.4200000782</v>
      </c>
      <c r="J14" s="56">
        <v>0.98772197558268593</v>
      </c>
      <c r="L14" s="51"/>
    </row>
    <row r="15" spans="2:12" s="40" customFormat="1" x14ac:dyDescent="0.3">
      <c r="B15" s="6" t="s">
        <v>122</v>
      </c>
      <c r="C15" s="7">
        <v>3124038.53</v>
      </c>
      <c r="D15" s="7">
        <v>0</v>
      </c>
      <c r="E15" s="7">
        <v>0</v>
      </c>
      <c r="F15" s="7">
        <v>0</v>
      </c>
      <c r="G15" s="7">
        <v>0</v>
      </c>
      <c r="H15" s="7">
        <v>0</v>
      </c>
      <c r="I15" s="7">
        <v>970951.17512399994</v>
      </c>
      <c r="J15" s="56" t="s">
        <v>706</v>
      </c>
      <c r="L15" s="51"/>
    </row>
    <row r="16" spans="2:12" s="40" customFormat="1" ht="27.6" x14ac:dyDescent="0.3">
      <c r="B16" s="6" t="s">
        <v>486</v>
      </c>
      <c r="C16" s="7">
        <v>2298646.4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  <c r="I16" s="7">
        <v>714419.30112000008</v>
      </c>
      <c r="J16" s="56" t="s">
        <v>706</v>
      </c>
      <c r="L16" s="51"/>
    </row>
    <row r="17" spans="2:12" s="40" customFormat="1" x14ac:dyDescent="0.3">
      <c r="B17" s="6" t="s">
        <v>123</v>
      </c>
      <c r="C17" s="7">
        <v>3034192.98</v>
      </c>
      <c r="D17" s="7">
        <v>0</v>
      </c>
      <c r="E17" s="7">
        <v>0</v>
      </c>
      <c r="F17" s="7">
        <v>0</v>
      </c>
      <c r="G17" s="7">
        <v>0</v>
      </c>
      <c r="H17" s="7">
        <v>0</v>
      </c>
      <c r="I17" s="7">
        <v>943027.17818400008</v>
      </c>
      <c r="J17" s="56" t="s">
        <v>706</v>
      </c>
      <c r="L17" s="51"/>
    </row>
    <row r="18" spans="2:12" s="40" customFormat="1" x14ac:dyDescent="0.3">
      <c r="B18" s="6" t="s">
        <v>383</v>
      </c>
      <c r="C18" s="7">
        <v>3013166.79</v>
      </c>
      <c r="D18" s="7">
        <v>0</v>
      </c>
      <c r="E18" s="7">
        <v>0</v>
      </c>
      <c r="F18" s="7">
        <v>0</v>
      </c>
      <c r="G18" s="7">
        <v>0</v>
      </c>
      <c r="H18" s="7">
        <v>0</v>
      </c>
      <c r="I18" s="7">
        <v>936492.2383320001</v>
      </c>
      <c r="J18" s="56" t="s">
        <v>706</v>
      </c>
      <c r="L18" s="51"/>
    </row>
    <row r="19" spans="2:12" s="40" customFormat="1" x14ac:dyDescent="0.3">
      <c r="B19" s="6" t="s">
        <v>124</v>
      </c>
      <c r="C19" s="7">
        <v>3567896.2099999967</v>
      </c>
      <c r="D19" s="7">
        <v>1508</v>
      </c>
      <c r="E19" s="7">
        <v>221478.66</v>
      </c>
      <c r="F19" s="7">
        <v>1199</v>
      </c>
      <c r="G19" s="7">
        <v>309000</v>
      </c>
      <c r="H19" s="7">
        <v>309</v>
      </c>
      <c r="I19" s="7">
        <v>530478.66</v>
      </c>
      <c r="J19" s="56">
        <v>0.79509283819628651</v>
      </c>
      <c r="L19" s="51"/>
    </row>
    <row r="20" spans="2:12" s="40" customFormat="1" x14ac:dyDescent="0.3">
      <c r="B20" s="6" t="s">
        <v>339</v>
      </c>
      <c r="C20" s="7">
        <v>2827793.9399999855</v>
      </c>
      <c r="D20" s="7">
        <v>8871</v>
      </c>
      <c r="E20" s="7">
        <v>463423.53000000044</v>
      </c>
      <c r="F20" s="7">
        <v>8511</v>
      </c>
      <c r="G20" s="7">
        <v>360000</v>
      </c>
      <c r="H20" s="7">
        <v>360</v>
      </c>
      <c r="I20" s="7">
        <v>823423.53000000049</v>
      </c>
      <c r="J20" s="56">
        <v>0.95941832938789318</v>
      </c>
      <c r="L20" s="51"/>
    </row>
    <row r="21" spans="2:12" s="40" customFormat="1" x14ac:dyDescent="0.3">
      <c r="B21" s="6" t="s">
        <v>125</v>
      </c>
      <c r="C21" s="7">
        <v>3670823.5800000038</v>
      </c>
      <c r="D21" s="7">
        <v>4958</v>
      </c>
      <c r="E21" s="7">
        <v>342759.36999999947</v>
      </c>
      <c r="F21" s="7">
        <v>4684</v>
      </c>
      <c r="G21" s="7">
        <v>274000</v>
      </c>
      <c r="H21" s="7">
        <v>274</v>
      </c>
      <c r="I21" s="7">
        <v>616759.36999999941</v>
      </c>
      <c r="J21" s="56">
        <v>0.94473578055667606</v>
      </c>
      <c r="L21" s="51"/>
    </row>
    <row r="22" spans="2:12" s="40" customFormat="1" x14ac:dyDescent="0.3">
      <c r="B22" s="6" t="s">
        <v>126</v>
      </c>
      <c r="C22" s="7">
        <v>3808027.2399999821</v>
      </c>
      <c r="D22" s="7">
        <v>5345</v>
      </c>
      <c r="E22" s="7">
        <v>189293.62000000026</v>
      </c>
      <c r="F22" s="7">
        <v>5051</v>
      </c>
      <c r="G22" s="7">
        <v>294000</v>
      </c>
      <c r="H22" s="7">
        <v>294</v>
      </c>
      <c r="I22" s="7">
        <v>483293.62000000023</v>
      </c>
      <c r="J22" s="56">
        <v>0.94499532273152476</v>
      </c>
      <c r="L22" s="51"/>
    </row>
    <row r="23" spans="2:12" s="40" customFormat="1" x14ac:dyDescent="0.3">
      <c r="B23" s="6" t="s">
        <v>487</v>
      </c>
      <c r="C23" s="7">
        <v>3736958.8</v>
      </c>
      <c r="D23" s="7">
        <v>0</v>
      </c>
      <c r="E23" s="7">
        <v>0</v>
      </c>
      <c r="F23" s="7">
        <v>0</v>
      </c>
      <c r="G23" s="7">
        <v>0</v>
      </c>
      <c r="H23" s="7">
        <v>0</v>
      </c>
      <c r="I23" s="7">
        <v>1161446.79504</v>
      </c>
      <c r="J23" s="56" t="s">
        <v>706</v>
      </c>
      <c r="L23" s="51"/>
    </row>
    <row r="24" spans="2:12" s="40" customFormat="1" x14ac:dyDescent="0.3">
      <c r="B24" s="6" t="s">
        <v>9</v>
      </c>
      <c r="C24" s="7">
        <v>3659967.9999999921</v>
      </c>
      <c r="D24" s="7">
        <v>7415</v>
      </c>
      <c r="E24" s="7">
        <v>471150.53000000055</v>
      </c>
      <c r="F24" s="7">
        <v>6959</v>
      </c>
      <c r="G24" s="7">
        <v>456000</v>
      </c>
      <c r="H24" s="7">
        <v>456</v>
      </c>
      <c r="I24" s="7">
        <v>927150.53000000049</v>
      </c>
      <c r="J24" s="56">
        <v>0.93850303438975047</v>
      </c>
      <c r="L24" s="51"/>
    </row>
    <row r="25" spans="2:12" s="40" customFormat="1" x14ac:dyDescent="0.3">
      <c r="B25" s="6" t="s">
        <v>488</v>
      </c>
      <c r="C25" s="7">
        <v>3054987.47</v>
      </c>
      <c r="D25" s="7">
        <v>0</v>
      </c>
      <c r="E25" s="7">
        <v>0</v>
      </c>
      <c r="F25" s="7">
        <v>0</v>
      </c>
      <c r="G25" s="7">
        <v>0</v>
      </c>
      <c r="H25" s="7">
        <v>0</v>
      </c>
      <c r="I25" s="7">
        <v>949490.10567600012</v>
      </c>
      <c r="J25" s="56" t="s">
        <v>706</v>
      </c>
      <c r="L25" s="51"/>
    </row>
    <row r="26" spans="2:12" s="40" customFormat="1" x14ac:dyDescent="0.3">
      <c r="B26" s="6" t="s">
        <v>489</v>
      </c>
      <c r="C26" s="7">
        <v>2931764.6099999943</v>
      </c>
      <c r="D26" s="7">
        <v>2758</v>
      </c>
      <c r="E26" s="7">
        <v>297528.89000000007</v>
      </c>
      <c r="F26" s="7">
        <v>2400</v>
      </c>
      <c r="G26" s="7">
        <v>358000</v>
      </c>
      <c r="H26" s="7">
        <v>358</v>
      </c>
      <c r="I26" s="7">
        <v>655528.89000000013</v>
      </c>
      <c r="J26" s="56">
        <v>0.8701957940536621</v>
      </c>
      <c r="L26" s="51"/>
    </row>
    <row r="27" spans="2:12" s="40" customFormat="1" ht="27.6" x14ac:dyDescent="0.3">
      <c r="B27" s="6" t="s">
        <v>265</v>
      </c>
      <c r="C27" s="7">
        <v>3572116.709999993</v>
      </c>
      <c r="D27" s="7">
        <v>1559</v>
      </c>
      <c r="E27" s="7">
        <v>211375.21000000028</v>
      </c>
      <c r="F27" s="7">
        <v>1207</v>
      </c>
      <c r="G27" s="7">
        <v>352000</v>
      </c>
      <c r="H27" s="7">
        <v>352</v>
      </c>
      <c r="I27" s="7">
        <v>563375.21000000031</v>
      </c>
      <c r="J27" s="56">
        <v>0.77421423989737015</v>
      </c>
      <c r="L27" s="51"/>
    </row>
    <row r="28" spans="2:12" s="40" customFormat="1" x14ac:dyDescent="0.3">
      <c r="B28" s="6" t="s">
        <v>127</v>
      </c>
      <c r="C28" s="7">
        <v>2705622.1100000031</v>
      </c>
      <c r="D28" s="7">
        <v>5160</v>
      </c>
      <c r="E28" s="7">
        <v>1393257.2799999982</v>
      </c>
      <c r="F28" s="7">
        <v>4806</v>
      </c>
      <c r="G28" s="7">
        <v>354000</v>
      </c>
      <c r="H28" s="7">
        <v>354</v>
      </c>
      <c r="I28" s="7">
        <v>1747257.2799999982</v>
      </c>
      <c r="J28" s="56">
        <v>0.93139534883720931</v>
      </c>
      <c r="L28" s="51"/>
    </row>
    <row r="29" spans="2:12" s="40" customFormat="1" ht="27.6" x14ac:dyDescent="0.3">
      <c r="B29" s="6" t="s">
        <v>266</v>
      </c>
      <c r="C29" s="7">
        <v>2016459.2700000007</v>
      </c>
      <c r="D29" s="7">
        <v>685</v>
      </c>
      <c r="E29" s="7">
        <v>52987.929999999957</v>
      </c>
      <c r="F29" s="7">
        <v>626</v>
      </c>
      <c r="G29" s="7">
        <v>59000</v>
      </c>
      <c r="H29" s="7">
        <v>59</v>
      </c>
      <c r="I29" s="7">
        <v>111987.92999999996</v>
      </c>
      <c r="J29" s="56">
        <v>0.91386861313868617</v>
      </c>
      <c r="L29" s="51"/>
    </row>
    <row r="30" spans="2:12" s="40" customFormat="1" x14ac:dyDescent="0.3">
      <c r="B30" s="6" t="s">
        <v>128</v>
      </c>
      <c r="C30" s="7">
        <v>2369903.85</v>
      </c>
      <c r="D30" s="7">
        <v>0</v>
      </c>
      <c r="E30" s="7">
        <v>0</v>
      </c>
      <c r="F30" s="7">
        <v>0</v>
      </c>
      <c r="G30" s="7">
        <v>0</v>
      </c>
      <c r="H30" s="7">
        <v>0</v>
      </c>
      <c r="I30" s="7">
        <v>736566.11658000003</v>
      </c>
      <c r="J30" s="56" t="s">
        <v>706</v>
      </c>
      <c r="L30" s="51"/>
    </row>
    <row r="31" spans="2:12" s="40" customFormat="1" x14ac:dyDescent="0.3">
      <c r="B31" s="6" t="s">
        <v>490</v>
      </c>
      <c r="C31" s="7">
        <v>1081489.6800000032</v>
      </c>
      <c r="D31" s="7">
        <v>1829</v>
      </c>
      <c r="E31" s="7">
        <v>351660.90999999986</v>
      </c>
      <c r="F31" s="7">
        <v>1505</v>
      </c>
      <c r="G31" s="7">
        <v>324000</v>
      </c>
      <c r="H31" s="7">
        <v>324</v>
      </c>
      <c r="I31" s="7">
        <v>675660.90999999992</v>
      </c>
      <c r="J31" s="56">
        <v>0.82285401858939311</v>
      </c>
      <c r="L31" s="51"/>
    </row>
    <row r="32" spans="2:12" s="40" customFormat="1" ht="27.6" x14ac:dyDescent="0.3">
      <c r="B32" s="6" t="s">
        <v>267</v>
      </c>
      <c r="C32" s="7">
        <v>2061016.6799999995</v>
      </c>
      <c r="D32" s="7">
        <v>1209</v>
      </c>
      <c r="E32" s="7">
        <v>265297.27000000048</v>
      </c>
      <c r="F32" s="7">
        <v>702</v>
      </c>
      <c r="G32" s="7">
        <v>507000</v>
      </c>
      <c r="H32" s="7">
        <v>507</v>
      </c>
      <c r="I32" s="7">
        <v>772297.27000000048</v>
      </c>
      <c r="J32" s="56">
        <v>0.58064516129032262</v>
      </c>
      <c r="L32" s="51"/>
    </row>
    <row r="33" spans="2:12" s="40" customFormat="1" x14ac:dyDescent="0.3">
      <c r="B33" s="6" t="s">
        <v>491</v>
      </c>
      <c r="C33" s="7">
        <v>3336949.2200000077</v>
      </c>
      <c r="D33" s="7">
        <v>8709</v>
      </c>
      <c r="E33" s="7">
        <v>365533.93999999977</v>
      </c>
      <c r="F33" s="7">
        <v>8391</v>
      </c>
      <c r="G33" s="7">
        <v>318000</v>
      </c>
      <c r="H33" s="7">
        <v>318</v>
      </c>
      <c r="I33" s="7">
        <v>683533.93999999971</v>
      </c>
      <c r="J33" s="56">
        <v>0.96348604891491563</v>
      </c>
      <c r="L33" s="51"/>
    </row>
    <row r="34" spans="2:12" s="40" customFormat="1" x14ac:dyDescent="0.3">
      <c r="B34" s="6" t="s">
        <v>129</v>
      </c>
      <c r="C34" s="7">
        <v>2070333.9800000032</v>
      </c>
      <c r="D34" s="7">
        <v>1106</v>
      </c>
      <c r="E34" s="7">
        <v>188323.46999999971</v>
      </c>
      <c r="F34" s="7">
        <v>460</v>
      </c>
      <c r="G34" s="7">
        <v>646000</v>
      </c>
      <c r="H34" s="7">
        <v>646</v>
      </c>
      <c r="I34" s="7">
        <v>834323.46999999974</v>
      </c>
      <c r="J34" s="56">
        <v>0.41591320072332733</v>
      </c>
      <c r="L34" s="51"/>
    </row>
    <row r="35" spans="2:12" s="40" customFormat="1" x14ac:dyDescent="0.3">
      <c r="B35" s="6" t="s">
        <v>492</v>
      </c>
      <c r="C35" s="7">
        <v>1422305.8400000071</v>
      </c>
      <c r="D35" s="7">
        <v>11881</v>
      </c>
      <c r="E35" s="7">
        <v>591046.8000000047</v>
      </c>
      <c r="F35" s="7">
        <v>11655</v>
      </c>
      <c r="G35" s="7">
        <v>226000</v>
      </c>
      <c r="H35" s="7">
        <v>226</v>
      </c>
      <c r="I35" s="7">
        <v>817046.8000000047</v>
      </c>
      <c r="J35" s="56">
        <v>0.98097803215217572</v>
      </c>
      <c r="L35" s="51"/>
    </row>
    <row r="36" spans="2:12" s="40" customFormat="1" x14ac:dyDescent="0.3">
      <c r="B36" s="6" t="s">
        <v>268</v>
      </c>
      <c r="C36" s="7">
        <v>3926406.78</v>
      </c>
      <c r="D36" s="7">
        <v>0</v>
      </c>
      <c r="E36" s="7">
        <v>0</v>
      </c>
      <c r="F36" s="7">
        <v>0</v>
      </c>
      <c r="G36" s="7">
        <v>0</v>
      </c>
      <c r="H36" s="7">
        <v>0</v>
      </c>
      <c r="I36" s="7">
        <v>1220327.227224</v>
      </c>
      <c r="J36" s="56" t="s">
        <v>706</v>
      </c>
      <c r="L36" s="51"/>
    </row>
    <row r="37" spans="2:12" s="40" customFormat="1" x14ac:dyDescent="0.3">
      <c r="B37" s="6" t="s">
        <v>130</v>
      </c>
      <c r="C37" s="7">
        <v>3217622.84</v>
      </c>
      <c r="D37" s="7">
        <v>0</v>
      </c>
      <c r="E37" s="7">
        <v>0</v>
      </c>
      <c r="F37" s="7">
        <v>0</v>
      </c>
      <c r="G37" s="7">
        <v>0</v>
      </c>
      <c r="H37" s="7">
        <v>0</v>
      </c>
      <c r="I37" s="7">
        <v>1000037.1786720001</v>
      </c>
      <c r="J37" s="56" t="s">
        <v>706</v>
      </c>
      <c r="L37" s="51"/>
    </row>
    <row r="38" spans="2:12" s="40" customFormat="1" x14ac:dyDescent="0.3">
      <c r="B38" s="6" t="s">
        <v>80</v>
      </c>
      <c r="C38" s="7">
        <v>1774538.2899999977</v>
      </c>
      <c r="D38" s="7">
        <v>922</v>
      </c>
      <c r="E38" s="7">
        <v>199719.99999999991</v>
      </c>
      <c r="F38" s="7">
        <v>399</v>
      </c>
      <c r="G38" s="7">
        <v>523000</v>
      </c>
      <c r="H38" s="7">
        <v>523</v>
      </c>
      <c r="I38" s="7">
        <v>722719.99999999988</v>
      </c>
      <c r="J38" s="56">
        <v>0.43275488069414314</v>
      </c>
      <c r="L38" s="51"/>
    </row>
    <row r="39" spans="2:12" s="40" customFormat="1" x14ac:dyDescent="0.3">
      <c r="B39" s="6" t="s">
        <v>493</v>
      </c>
      <c r="C39" s="7">
        <v>2470354.0499999989</v>
      </c>
      <c r="D39" s="7">
        <v>1961</v>
      </c>
      <c r="E39" s="7">
        <v>143418.84999999992</v>
      </c>
      <c r="F39" s="7">
        <v>1821</v>
      </c>
      <c r="G39" s="7">
        <v>140000</v>
      </c>
      <c r="H39" s="7">
        <v>140</v>
      </c>
      <c r="I39" s="7">
        <v>283418.84999999992</v>
      </c>
      <c r="J39" s="56">
        <v>0.92860785313615501</v>
      </c>
      <c r="L39" s="51"/>
    </row>
    <row r="40" spans="2:12" s="40" customFormat="1" x14ac:dyDescent="0.3">
      <c r="B40" s="6" t="s">
        <v>494</v>
      </c>
      <c r="C40" s="7">
        <v>3351630.8899999661</v>
      </c>
      <c r="D40" s="7">
        <v>8645</v>
      </c>
      <c r="E40" s="7">
        <v>334722.91000000277</v>
      </c>
      <c r="F40" s="7">
        <v>8261</v>
      </c>
      <c r="G40" s="7">
        <v>384000</v>
      </c>
      <c r="H40" s="7">
        <v>384</v>
      </c>
      <c r="I40" s="7">
        <v>718722.91000000271</v>
      </c>
      <c r="J40" s="56">
        <v>0.95558126084441875</v>
      </c>
      <c r="L40" s="51"/>
    </row>
    <row r="41" spans="2:12" s="40" customFormat="1" x14ac:dyDescent="0.3">
      <c r="B41" s="6" t="s">
        <v>495</v>
      </c>
      <c r="C41" s="7">
        <v>2175383.3399999258</v>
      </c>
      <c r="D41" s="7">
        <v>7280</v>
      </c>
      <c r="E41" s="7">
        <v>308710.48000000487</v>
      </c>
      <c r="F41" s="7">
        <v>6899</v>
      </c>
      <c r="G41" s="7">
        <v>381000</v>
      </c>
      <c r="H41" s="7">
        <v>381</v>
      </c>
      <c r="I41" s="7">
        <v>689710.48000000487</v>
      </c>
      <c r="J41" s="56">
        <v>0.94766483516483513</v>
      </c>
      <c r="L41" s="51"/>
    </row>
    <row r="42" spans="2:12" s="40" customFormat="1" x14ac:dyDescent="0.3">
      <c r="B42" s="6" t="s">
        <v>496</v>
      </c>
      <c r="C42" s="7">
        <v>3715277.44</v>
      </c>
      <c r="D42" s="7">
        <v>0</v>
      </c>
      <c r="E42" s="7">
        <v>0</v>
      </c>
      <c r="F42" s="7">
        <v>0</v>
      </c>
      <c r="G42" s="7">
        <v>0</v>
      </c>
      <c r="H42" s="7">
        <v>0</v>
      </c>
      <c r="I42" s="7">
        <v>1154708.228352</v>
      </c>
      <c r="J42" s="56" t="s">
        <v>706</v>
      </c>
      <c r="L42" s="51"/>
    </row>
    <row r="43" spans="2:12" s="40" customFormat="1" x14ac:dyDescent="0.3">
      <c r="B43" s="6" t="s">
        <v>497</v>
      </c>
      <c r="C43" s="7">
        <v>2844363.0900000236</v>
      </c>
      <c r="D43" s="7">
        <v>4104</v>
      </c>
      <c r="E43" s="7">
        <v>217139.26000000018</v>
      </c>
      <c r="F43" s="7">
        <v>3943</v>
      </c>
      <c r="G43" s="7">
        <v>161000</v>
      </c>
      <c r="H43" s="7">
        <v>161</v>
      </c>
      <c r="I43" s="7">
        <v>378139.26000000018</v>
      </c>
      <c r="J43" s="56">
        <v>0.96076998050682261</v>
      </c>
      <c r="L43" s="51"/>
    </row>
    <row r="44" spans="2:12" s="40" customFormat="1" x14ac:dyDescent="0.3">
      <c r="B44" s="6" t="s">
        <v>269</v>
      </c>
      <c r="C44" s="7">
        <v>2109602.9</v>
      </c>
      <c r="D44" s="7">
        <v>0</v>
      </c>
      <c r="E44" s="7">
        <v>0</v>
      </c>
      <c r="F44" s="7">
        <v>0</v>
      </c>
      <c r="G44" s="7">
        <v>0</v>
      </c>
      <c r="H44" s="7">
        <v>0</v>
      </c>
      <c r="I44" s="7">
        <v>655664.58132</v>
      </c>
      <c r="J44" s="56" t="s">
        <v>706</v>
      </c>
      <c r="L44" s="51"/>
    </row>
    <row r="45" spans="2:12" s="40" customFormat="1" x14ac:dyDescent="0.3">
      <c r="B45" s="6" t="s">
        <v>131</v>
      </c>
      <c r="C45" s="7">
        <v>2532063.6300000008</v>
      </c>
      <c r="D45" s="7">
        <v>1946</v>
      </c>
      <c r="E45" s="7">
        <v>300458.82999999949</v>
      </c>
      <c r="F45" s="7">
        <v>1691</v>
      </c>
      <c r="G45" s="7">
        <v>255000</v>
      </c>
      <c r="H45" s="7">
        <v>255</v>
      </c>
      <c r="I45" s="7">
        <v>555458.82999999949</v>
      </c>
      <c r="J45" s="56">
        <v>0.86896197327852009</v>
      </c>
      <c r="L45" s="51"/>
    </row>
    <row r="46" spans="2:12" s="40" customFormat="1" x14ac:dyDescent="0.3">
      <c r="B46" s="6" t="s">
        <v>132</v>
      </c>
      <c r="C46" s="7">
        <v>2643980.6199999666</v>
      </c>
      <c r="D46" s="7">
        <v>3603</v>
      </c>
      <c r="E46" s="7">
        <v>114058.56999999845</v>
      </c>
      <c r="F46" s="7">
        <v>3331</v>
      </c>
      <c r="G46" s="7">
        <v>272000</v>
      </c>
      <c r="H46" s="7">
        <v>272</v>
      </c>
      <c r="I46" s="7">
        <v>386058.56999999844</v>
      </c>
      <c r="J46" s="56">
        <v>0.92450735498195946</v>
      </c>
      <c r="L46" s="51"/>
    </row>
    <row r="47" spans="2:12" s="40" customFormat="1" x14ac:dyDescent="0.3">
      <c r="B47" s="6" t="s">
        <v>498</v>
      </c>
      <c r="C47" s="7">
        <v>4581300.4999999888</v>
      </c>
      <c r="D47" s="7">
        <v>8805</v>
      </c>
      <c r="E47" s="7">
        <v>435938.18000000116</v>
      </c>
      <c r="F47" s="7">
        <v>8505</v>
      </c>
      <c r="G47" s="7">
        <v>300000</v>
      </c>
      <c r="H47" s="7">
        <v>300</v>
      </c>
      <c r="I47" s="7">
        <v>735938.1800000011</v>
      </c>
      <c r="J47" s="56">
        <v>0.96592844974446335</v>
      </c>
      <c r="L47" s="51"/>
    </row>
    <row r="48" spans="2:12" s="40" customFormat="1" x14ac:dyDescent="0.3">
      <c r="B48" s="6" t="s">
        <v>499</v>
      </c>
      <c r="C48" s="7">
        <v>2470518.6099999966</v>
      </c>
      <c r="D48" s="7">
        <v>3740</v>
      </c>
      <c r="E48" s="7">
        <v>580316.57999999973</v>
      </c>
      <c r="F48" s="7">
        <v>3564</v>
      </c>
      <c r="G48" s="7">
        <v>176000</v>
      </c>
      <c r="H48" s="7">
        <v>176</v>
      </c>
      <c r="I48" s="7">
        <v>756316.57999999973</v>
      </c>
      <c r="J48" s="56">
        <v>0.95294117647058818</v>
      </c>
      <c r="L48" s="51"/>
    </row>
    <row r="49" spans="2:12" s="40" customFormat="1" ht="27.6" x14ac:dyDescent="0.3">
      <c r="B49" s="6" t="s">
        <v>270</v>
      </c>
      <c r="C49" s="7">
        <v>2370179.9999999958</v>
      </c>
      <c r="D49" s="7">
        <v>1626</v>
      </c>
      <c r="E49" s="7">
        <v>459815.90999999951</v>
      </c>
      <c r="F49" s="7">
        <v>1435</v>
      </c>
      <c r="G49" s="7">
        <v>191000</v>
      </c>
      <c r="H49" s="7">
        <v>191</v>
      </c>
      <c r="I49" s="7">
        <v>650815.90999999945</v>
      </c>
      <c r="J49" s="56">
        <v>0.88253382533825342</v>
      </c>
      <c r="L49" s="51"/>
    </row>
    <row r="50" spans="2:12" s="40" customFormat="1" x14ac:dyDescent="0.3">
      <c r="B50" s="6" t="s">
        <v>359</v>
      </c>
      <c r="C50" s="7">
        <v>1265046.9700000014</v>
      </c>
      <c r="D50" s="7">
        <v>1631</v>
      </c>
      <c r="E50" s="7">
        <v>203542.28999999969</v>
      </c>
      <c r="F50" s="7">
        <v>1384</v>
      </c>
      <c r="G50" s="7">
        <v>247000</v>
      </c>
      <c r="H50" s="7">
        <v>247</v>
      </c>
      <c r="I50" s="7">
        <v>450542.28999999969</v>
      </c>
      <c r="J50" s="56">
        <v>0.84855916615573268</v>
      </c>
      <c r="L50" s="51"/>
    </row>
    <row r="51" spans="2:12" s="40" customFormat="1" ht="27.6" x14ac:dyDescent="0.3">
      <c r="B51" s="6" t="s">
        <v>500</v>
      </c>
      <c r="C51" s="7">
        <v>675110.58000000019</v>
      </c>
      <c r="D51" s="7">
        <v>963</v>
      </c>
      <c r="E51" s="7">
        <v>257983.85999999993</v>
      </c>
      <c r="F51" s="7">
        <v>778</v>
      </c>
      <c r="G51" s="7">
        <v>185000</v>
      </c>
      <c r="H51" s="7">
        <v>185</v>
      </c>
      <c r="I51" s="7">
        <v>442983.85999999993</v>
      </c>
      <c r="J51" s="56">
        <v>0.80789200415368645</v>
      </c>
      <c r="L51" s="51"/>
    </row>
    <row r="52" spans="2:12" s="40" customFormat="1" x14ac:dyDescent="0.3">
      <c r="B52" s="6" t="s">
        <v>501</v>
      </c>
      <c r="C52" s="7">
        <v>1113977.23</v>
      </c>
      <c r="D52" s="7">
        <v>0</v>
      </c>
      <c r="E52" s="7">
        <v>0</v>
      </c>
      <c r="F52" s="7">
        <v>0</v>
      </c>
      <c r="G52" s="7">
        <v>0</v>
      </c>
      <c r="H52" s="7">
        <v>0</v>
      </c>
      <c r="I52" s="7">
        <v>346224.12308400002</v>
      </c>
      <c r="J52" s="56" t="s">
        <v>706</v>
      </c>
      <c r="L52" s="51"/>
    </row>
    <row r="53" spans="2:12" s="40" customFormat="1" x14ac:dyDescent="0.3">
      <c r="B53" s="6" t="s">
        <v>502</v>
      </c>
      <c r="C53" s="7">
        <v>2323955.1100000008</v>
      </c>
      <c r="D53" s="7">
        <v>1013</v>
      </c>
      <c r="E53" s="7">
        <v>114831.41</v>
      </c>
      <c r="F53" s="7">
        <v>226</v>
      </c>
      <c r="G53" s="7">
        <v>787000</v>
      </c>
      <c r="H53" s="7">
        <v>787</v>
      </c>
      <c r="I53" s="7">
        <v>901831.41</v>
      </c>
      <c r="J53" s="56">
        <v>0.22309970384995065</v>
      </c>
      <c r="L53" s="51"/>
    </row>
    <row r="54" spans="2:12" s="40" customFormat="1" x14ac:dyDescent="0.3">
      <c r="B54" s="6" t="s">
        <v>503</v>
      </c>
      <c r="C54" s="7">
        <v>2347347.0200000065</v>
      </c>
      <c r="D54" s="7">
        <v>6844</v>
      </c>
      <c r="E54" s="7">
        <v>426609.96999999898</v>
      </c>
      <c r="F54" s="7">
        <v>6375</v>
      </c>
      <c r="G54" s="7">
        <v>469000</v>
      </c>
      <c r="H54" s="7">
        <v>469</v>
      </c>
      <c r="I54" s="7">
        <v>895609.96999999904</v>
      </c>
      <c r="J54" s="56">
        <v>0.93147282291057865</v>
      </c>
      <c r="L54" s="51"/>
    </row>
    <row r="55" spans="2:12" s="40" customFormat="1" x14ac:dyDescent="0.3">
      <c r="B55" s="6" t="s">
        <v>350</v>
      </c>
      <c r="C55" s="7">
        <v>2004387.4500000011</v>
      </c>
      <c r="D55" s="7">
        <v>2847</v>
      </c>
      <c r="E55" s="7">
        <v>324844.3700000004</v>
      </c>
      <c r="F55" s="7">
        <v>2608</v>
      </c>
      <c r="G55" s="7">
        <v>239000</v>
      </c>
      <c r="H55" s="7">
        <v>239</v>
      </c>
      <c r="I55" s="7">
        <v>563844.37000000034</v>
      </c>
      <c r="J55" s="56">
        <v>0.91605198454513526</v>
      </c>
      <c r="L55" s="51"/>
    </row>
    <row r="56" spans="2:12" s="40" customFormat="1" x14ac:dyDescent="0.3">
      <c r="B56" s="6" t="s">
        <v>504</v>
      </c>
      <c r="C56" s="7">
        <v>1066632.6300000015</v>
      </c>
      <c r="D56" s="7">
        <v>2609</v>
      </c>
      <c r="E56" s="7">
        <v>586613.52000000048</v>
      </c>
      <c r="F56" s="7">
        <v>2350</v>
      </c>
      <c r="G56" s="7">
        <v>259000</v>
      </c>
      <c r="H56" s="7">
        <v>259</v>
      </c>
      <c r="I56" s="7">
        <v>845613.52000000048</v>
      </c>
      <c r="J56" s="56">
        <v>0.90072824837102339</v>
      </c>
      <c r="L56" s="51"/>
    </row>
    <row r="57" spans="2:12" s="40" customFormat="1" x14ac:dyDescent="0.3">
      <c r="B57" s="6" t="s">
        <v>505</v>
      </c>
      <c r="C57" s="7">
        <v>1854713.78</v>
      </c>
      <c r="D57" s="7">
        <v>0</v>
      </c>
      <c r="E57" s="7">
        <v>0</v>
      </c>
      <c r="F57" s="7">
        <v>0</v>
      </c>
      <c r="G57" s="7">
        <v>0</v>
      </c>
      <c r="H57" s="7">
        <v>0</v>
      </c>
      <c r="I57" s="7">
        <v>576445.042824</v>
      </c>
      <c r="J57" s="56" t="s">
        <v>706</v>
      </c>
      <c r="L57" s="51"/>
    </row>
    <row r="58" spans="2:12" s="40" customFormat="1" x14ac:dyDescent="0.3">
      <c r="B58" s="6" t="s">
        <v>506</v>
      </c>
      <c r="C58" s="7">
        <v>1600128.7</v>
      </c>
      <c r="D58" s="7">
        <v>0</v>
      </c>
      <c r="E58" s="7">
        <v>0</v>
      </c>
      <c r="F58" s="7">
        <v>0</v>
      </c>
      <c r="G58" s="7">
        <v>0</v>
      </c>
      <c r="H58" s="7">
        <v>0</v>
      </c>
      <c r="I58" s="7">
        <v>497319.99996000004</v>
      </c>
      <c r="J58" s="56" t="s">
        <v>706</v>
      </c>
      <c r="L58" s="51"/>
    </row>
    <row r="59" spans="2:12" s="40" customFormat="1" x14ac:dyDescent="0.3">
      <c r="B59" s="6" t="s">
        <v>507</v>
      </c>
      <c r="C59" s="7">
        <v>1776695.5500000094</v>
      </c>
      <c r="D59" s="7">
        <v>3347</v>
      </c>
      <c r="E59" s="7">
        <v>202676.60000000033</v>
      </c>
      <c r="F59" s="7">
        <v>3162</v>
      </c>
      <c r="G59" s="7">
        <v>185000</v>
      </c>
      <c r="H59" s="7">
        <v>185</v>
      </c>
      <c r="I59" s="7">
        <v>387676.60000000033</v>
      </c>
      <c r="J59" s="56">
        <v>0.94472662085449655</v>
      </c>
      <c r="L59" s="51"/>
    </row>
    <row r="60" spans="2:12" s="40" customFormat="1" x14ac:dyDescent="0.3">
      <c r="B60" s="6" t="s">
        <v>508</v>
      </c>
      <c r="C60" s="7">
        <v>1616747.0900000327</v>
      </c>
      <c r="D60" s="7">
        <v>8087</v>
      </c>
      <c r="E60" s="7">
        <v>230585.01000000097</v>
      </c>
      <c r="F60" s="7">
        <v>7859</v>
      </c>
      <c r="G60" s="7">
        <v>228000</v>
      </c>
      <c r="H60" s="7">
        <v>228</v>
      </c>
      <c r="I60" s="7">
        <v>458585.01000000094</v>
      </c>
      <c r="J60" s="56">
        <v>0.97180660319030543</v>
      </c>
      <c r="L60" s="51"/>
    </row>
    <row r="61" spans="2:12" s="40" customFormat="1" x14ac:dyDescent="0.3">
      <c r="B61" s="6" t="s">
        <v>509</v>
      </c>
      <c r="C61" s="7">
        <v>1886247.56</v>
      </c>
      <c r="D61" s="7">
        <v>0</v>
      </c>
      <c r="E61" s="7">
        <v>0</v>
      </c>
      <c r="F61" s="7">
        <v>0</v>
      </c>
      <c r="G61" s="7">
        <v>0</v>
      </c>
      <c r="H61" s="7">
        <v>0</v>
      </c>
      <c r="I61" s="7">
        <v>586245.74164800008</v>
      </c>
      <c r="J61" s="56" t="s">
        <v>706</v>
      </c>
      <c r="L61" s="51"/>
    </row>
    <row r="62" spans="2:12" s="40" customFormat="1" x14ac:dyDescent="0.3">
      <c r="B62" s="6" t="s">
        <v>133</v>
      </c>
      <c r="C62" s="7">
        <v>1954731.87</v>
      </c>
      <c r="D62" s="7">
        <v>0</v>
      </c>
      <c r="E62" s="7">
        <v>0</v>
      </c>
      <c r="F62" s="7">
        <v>0</v>
      </c>
      <c r="G62" s="7">
        <v>0</v>
      </c>
      <c r="H62" s="7">
        <v>0</v>
      </c>
      <c r="I62" s="7">
        <v>607530.66519600013</v>
      </c>
      <c r="J62" s="56" t="s">
        <v>706</v>
      </c>
      <c r="L62" s="51"/>
    </row>
    <row r="63" spans="2:12" s="40" customFormat="1" x14ac:dyDescent="0.3">
      <c r="B63" s="6" t="s">
        <v>510</v>
      </c>
      <c r="C63" s="7">
        <v>1810131.850000021</v>
      </c>
      <c r="D63" s="7">
        <v>12762</v>
      </c>
      <c r="E63" s="7">
        <v>457377.86000000697</v>
      </c>
      <c r="F63" s="7">
        <v>12512</v>
      </c>
      <c r="G63" s="7">
        <v>250000</v>
      </c>
      <c r="H63" s="7">
        <v>250</v>
      </c>
      <c r="I63" s="7">
        <v>707377.86000000697</v>
      </c>
      <c r="J63" s="56">
        <v>0.98041059395079144</v>
      </c>
      <c r="L63" s="51"/>
    </row>
    <row r="64" spans="2:12" s="40" customFormat="1" ht="27.6" x14ac:dyDescent="0.3">
      <c r="B64" s="6" t="s">
        <v>511</v>
      </c>
      <c r="C64" s="7">
        <v>3626903.2399999942</v>
      </c>
      <c r="D64" s="7">
        <v>5876</v>
      </c>
      <c r="E64" s="7">
        <v>258691.38000000006</v>
      </c>
      <c r="F64" s="7">
        <v>5728</v>
      </c>
      <c r="G64" s="7">
        <v>148000</v>
      </c>
      <c r="H64" s="7">
        <v>148</v>
      </c>
      <c r="I64" s="7">
        <v>406691.38000000006</v>
      </c>
      <c r="J64" s="56">
        <v>0.97481279782164743</v>
      </c>
      <c r="L64" s="51"/>
    </row>
    <row r="65" spans="2:12" s="40" customFormat="1" x14ac:dyDescent="0.3">
      <c r="B65" s="6" t="s">
        <v>271</v>
      </c>
      <c r="C65" s="7">
        <v>1919539.7599999988</v>
      </c>
      <c r="D65" s="7">
        <v>1655</v>
      </c>
      <c r="E65" s="7">
        <v>194119.69000000047</v>
      </c>
      <c r="F65" s="7">
        <v>1328</v>
      </c>
      <c r="G65" s="7">
        <v>327000</v>
      </c>
      <c r="H65" s="7">
        <v>327</v>
      </c>
      <c r="I65" s="7">
        <v>521119.69000000047</v>
      </c>
      <c r="J65" s="56">
        <v>0.80241691842900298</v>
      </c>
      <c r="L65" s="51"/>
    </row>
    <row r="66" spans="2:12" s="40" customFormat="1" x14ac:dyDescent="0.3">
      <c r="B66" s="6" t="s">
        <v>512</v>
      </c>
      <c r="C66" s="7">
        <v>1432585.62</v>
      </c>
      <c r="D66" s="7">
        <v>0</v>
      </c>
      <c r="E66" s="7">
        <v>0</v>
      </c>
      <c r="F66" s="7">
        <v>0</v>
      </c>
      <c r="G66" s="7">
        <v>0</v>
      </c>
      <c r="H66" s="7">
        <v>0</v>
      </c>
      <c r="I66" s="7">
        <v>445247.61069600005</v>
      </c>
      <c r="J66" s="56" t="s">
        <v>706</v>
      </c>
      <c r="L66" s="51"/>
    </row>
    <row r="67" spans="2:12" s="40" customFormat="1" x14ac:dyDescent="0.3">
      <c r="B67" s="6" t="s">
        <v>513</v>
      </c>
      <c r="C67" s="7">
        <v>1656835.8900000085</v>
      </c>
      <c r="D67" s="7">
        <v>4345</v>
      </c>
      <c r="E67" s="7">
        <v>359042.03000000102</v>
      </c>
      <c r="F67" s="7">
        <v>4182</v>
      </c>
      <c r="G67" s="7">
        <v>163000</v>
      </c>
      <c r="H67" s="7">
        <v>163</v>
      </c>
      <c r="I67" s="7">
        <v>522042.03000000102</v>
      </c>
      <c r="J67" s="56">
        <v>0.96248561565017265</v>
      </c>
      <c r="L67" s="51"/>
    </row>
    <row r="68" spans="2:12" s="40" customFormat="1" x14ac:dyDescent="0.3">
      <c r="B68" s="6" t="s">
        <v>514</v>
      </c>
      <c r="C68" s="7">
        <v>1345457.15</v>
      </c>
      <c r="D68" s="7">
        <v>0</v>
      </c>
      <c r="E68" s="7">
        <v>0</v>
      </c>
      <c r="F68" s="7">
        <v>0</v>
      </c>
      <c r="G68" s="7">
        <v>0</v>
      </c>
      <c r="H68" s="7">
        <v>0</v>
      </c>
      <c r="I68" s="7">
        <v>418168.08221999998</v>
      </c>
      <c r="J68" s="56" t="s">
        <v>706</v>
      </c>
      <c r="L68" s="51"/>
    </row>
    <row r="69" spans="2:12" s="40" customFormat="1" x14ac:dyDescent="0.3">
      <c r="B69" s="6" t="s">
        <v>134</v>
      </c>
      <c r="C69" s="7">
        <v>2439215.9900000035</v>
      </c>
      <c r="D69" s="7">
        <v>6079</v>
      </c>
      <c r="E69" s="7">
        <v>440302.95000000019</v>
      </c>
      <c r="F69" s="7">
        <v>5797</v>
      </c>
      <c r="G69" s="7">
        <v>282000</v>
      </c>
      <c r="H69" s="7">
        <v>282</v>
      </c>
      <c r="I69" s="7">
        <v>722302.95000000019</v>
      </c>
      <c r="J69" s="56">
        <v>0.95361079124856063</v>
      </c>
      <c r="L69" s="51"/>
    </row>
    <row r="70" spans="2:12" s="40" customFormat="1" x14ac:dyDescent="0.3">
      <c r="B70" s="6" t="s">
        <v>515</v>
      </c>
      <c r="C70" s="7">
        <v>2735824.7599999802</v>
      </c>
      <c r="D70" s="7">
        <v>6406</v>
      </c>
      <c r="E70" s="7">
        <v>246538.39000000083</v>
      </c>
      <c r="F70" s="7">
        <v>6174</v>
      </c>
      <c r="G70" s="7">
        <v>232000</v>
      </c>
      <c r="H70" s="7">
        <v>232</v>
      </c>
      <c r="I70" s="7">
        <v>478538.39000000083</v>
      </c>
      <c r="J70" s="56">
        <v>0.96378395254448956</v>
      </c>
      <c r="L70" s="51"/>
    </row>
    <row r="71" spans="2:12" s="40" customFormat="1" x14ac:dyDescent="0.3">
      <c r="B71" s="6" t="s">
        <v>516</v>
      </c>
      <c r="C71" s="7">
        <v>1823478.3900000066</v>
      </c>
      <c r="D71" s="7">
        <v>4183</v>
      </c>
      <c r="E71" s="7">
        <v>298299.19000000053</v>
      </c>
      <c r="F71" s="7">
        <v>4015</v>
      </c>
      <c r="G71" s="7">
        <v>168000</v>
      </c>
      <c r="H71" s="7">
        <v>168</v>
      </c>
      <c r="I71" s="7">
        <v>466299.19000000053</v>
      </c>
      <c r="J71" s="56">
        <v>0.95983743724599568</v>
      </c>
      <c r="L71" s="51"/>
    </row>
    <row r="72" spans="2:12" s="40" customFormat="1" x14ac:dyDescent="0.3">
      <c r="B72" s="6" t="s">
        <v>517</v>
      </c>
      <c r="C72" s="7">
        <v>1779170.12</v>
      </c>
      <c r="D72" s="7">
        <v>0</v>
      </c>
      <c r="E72" s="7">
        <v>0</v>
      </c>
      <c r="F72" s="7">
        <v>0</v>
      </c>
      <c r="G72" s="7">
        <v>0</v>
      </c>
      <c r="H72" s="7">
        <v>0</v>
      </c>
      <c r="I72" s="7">
        <v>552966.07329600002</v>
      </c>
      <c r="J72" s="56" t="s">
        <v>706</v>
      </c>
      <c r="L72" s="51"/>
    </row>
    <row r="73" spans="2:12" s="40" customFormat="1" x14ac:dyDescent="0.3">
      <c r="B73" s="6" t="s">
        <v>365</v>
      </c>
      <c r="C73" s="7">
        <v>1118908.8200000019</v>
      </c>
      <c r="D73" s="7">
        <v>3664</v>
      </c>
      <c r="E73" s="7">
        <v>289802.35999999952</v>
      </c>
      <c r="F73" s="7">
        <v>3502</v>
      </c>
      <c r="G73" s="7">
        <v>162000</v>
      </c>
      <c r="H73" s="7">
        <v>162</v>
      </c>
      <c r="I73" s="7">
        <v>451802.35999999952</v>
      </c>
      <c r="J73" s="56">
        <v>0.95578602620087338</v>
      </c>
      <c r="L73" s="51"/>
    </row>
    <row r="74" spans="2:12" s="40" customFormat="1" x14ac:dyDescent="0.3">
      <c r="B74" s="6" t="s">
        <v>135</v>
      </c>
      <c r="C74" s="7">
        <v>2330920.929999935</v>
      </c>
      <c r="D74" s="7">
        <v>8379</v>
      </c>
      <c r="E74" s="7">
        <v>445565.54000000382</v>
      </c>
      <c r="F74" s="7">
        <v>8121</v>
      </c>
      <c r="G74" s="7">
        <v>258000</v>
      </c>
      <c r="H74" s="7">
        <v>258</v>
      </c>
      <c r="I74" s="7">
        <v>703565.54000000376</v>
      </c>
      <c r="J74" s="56">
        <v>0.96920873612602931</v>
      </c>
      <c r="L74" s="51"/>
    </row>
    <row r="75" spans="2:12" s="40" customFormat="1" x14ac:dyDescent="0.3">
      <c r="B75" s="6" t="s">
        <v>518</v>
      </c>
      <c r="C75" s="7">
        <v>1234419.0200000259</v>
      </c>
      <c r="D75" s="7">
        <v>7991</v>
      </c>
      <c r="E75" s="7">
        <v>429783.78000001016</v>
      </c>
      <c r="F75" s="7">
        <v>7765</v>
      </c>
      <c r="G75" s="7">
        <v>226000</v>
      </c>
      <c r="H75" s="7">
        <v>226</v>
      </c>
      <c r="I75" s="7">
        <v>655783.78000001016</v>
      </c>
      <c r="J75" s="56">
        <v>0.97171818295582535</v>
      </c>
      <c r="L75" s="51"/>
    </row>
    <row r="76" spans="2:12" s="40" customFormat="1" x14ac:dyDescent="0.3">
      <c r="B76" s="6" t="s">
        <v>519</v>
      </c>
      <c r="C76" s="7">
        <v>1924360.66</v>
      </c>
      <c r="D76" s="7">
        <v>0</v>
      </c>
      <c r="E76" s="7">
        <v>0</v>
      </c>
      <c r="F76" s="7">
        <v>0</v>
      </c>
      <c r="G76" s="7">
        <v>0</v>
      </c>
      <c r="H76" s="7">
        <v>0</v>
      </c>
      <c r="I76" s="7">
        <v>598091.29312799999</v>
      </c>
      <c r="J76" s="56" t="s">
        <v>706</v>
      </c>
      <c r="L76" s="51"/>
    </row>
    <row r="77" spans="2:12" s="40" customFormat="1" x14ac:dyDescent="0.3">
      <c r="B77" s="6" t="s">
        <v>347</v>
      </c>
      <c r="C77" s="7">
        <v>1312930.780000018</v>
      </c>
      <c r="D77" s="7">
        <v>9524</v>
      </c>
      <c r="E77" s="7">
        <v>624227.03000000597</v>
      </c>
      <c r="F77" s="7">
        <v>9308</v>
      </c>
      <c r="G77" s="7">
        <v>216000</v>
      </c>
      <c r="H77" s="7">
        <v>216</v>
      </c>
      <c r="I77" s="7">
        <v>840227.03000000597</v>
      </c>
      <c r="J77" s="56">
        <v>0.97732045359092823</v>
      </c>
      <c r="L77" s="51"/>
    </row>
    <row r="78" spans="2:12" s="40" customFormat="1" x14ac:dyDescent="0.3">
      <c r="B78" s="6" t="s">
        <v>81</v>
      </c>
      <c r="C78" s="7">
        <v>1562068.8300000064</v>
      </c>
      <c r="D78" s="7">
        <v>6627</v>
      </c>
      <c r="E78" s="7">
        <v>379985.54999999912</v>
      </c>
      <c r="F78" s="7">
        <v>6466</v>
      </c>
      <c r="G78" s="7">
        <v>161000</v>
      </c>
      <c r="H78" s="7">
        <v>161</v>
      </c>
      <c r="I78" s="7">
        <v>540985.54999999912</v>
      </c>
      <c r="J78" s="56">
        <v>0.97570544741210197</v>
      </c>
      <c r="L78" s="51"/>
    </row>
    <row r="79" spans="2:12" s="40" customFormat="1" x14ac:dyDescent="0.3">
      <c r="B79" s="6" t="s">
        <v>344</v>
      </c>
      <c r="C79" s="7">
        <v>1863410.8399999966</v>
      </c>
      <c r="D79" s="7">
        <v>2743</v>
      </c>
      <c r="E79" s="7">
        <v>195229.65000000011</v>
      </c>
      <c r="F79" s="7">
        <v>2497</v>
      </c>
      <c r="G79" s="7">
        <v>246000</v>
      </c>
      <c r="H79" s="7">
        <v>246</v>
      </c>
      <c r="I79" s="7">
        <v>441229.65000000014</v>
      </c>
      <c r="J79" s="56">
        <v>0.9103171709806781</v>
      </c>
      <c r="L79" s="51"/>
    </row>
    <row r="80" spans="2:12" s="40" customFormat="1" x14ac:dyDescent="0.3">
      <c r="B80" s="6" t="s">
        <v>136</v>
      </c>
      <c r="C80" s="7">
        <v>2326835.3900000011</v>
      </c>
      <c r="D80" s="7">
        <v>2964</v>
      </c>
      <c r="E80" s="7">
        <v>314805.64000000031</v>
      </c>
      <c r="F80" s="7">
        <v>2673</v>
      </c>
      <c r="G80" s="7">
        <v>291000</v>
      </c>
      <c r="H80" s="7">
        <v>291</v>
      </c>
      <c r="I80" s="7">
        <v>605805.64000000036</v>
      </c>
      <c r="J80" s="56">
        <v>0.90182186234817818</v>
      </c>
      <c r="L80" s="51"/>
    </row>
    <row r="81" spans="2:12" s="40" customFormat="1" x14ac:dyDescent="0.3">
      <c r="B81" s="6" t="s">
        <v>272</v>
      </c>
      <c r="C81" s="7">
        <v>1475559.030000001</v>
      </c>
      <c r="D81" s="7">
        <v>493</v>
      </c>
      <c r="E81" s="7">
        <v>60794.01999999999</v>
      </c>
      <c r="F81" s="7">
        <v>138</v>
      </c>
      <c r="G81" s="7">
        <v>355000</v>
      </c>
      <c r="H81" s="7">
        <v>355</v>
      </c>
      <c r="I81" s="7">
        <v>415794.02</v>
      </c>
      <c r="J81" s="56">
        <v>0.27991886409736311</v>
      </c>
      <c r="L81" s="51"/>
    </row>
    <row r="82" spans="2:12" s="40" customFormat="1" x14ac:dyDescent="0.3">
      <c r="B82" s="6" t="s">
        <v>369</v>
      </c>
      <c r="C82" s="7">
        <v>1390553.09</v>
      </c>
      <c r="D82" s="7">
        <v>0</v>
      </c>
      <c r="E82" s="7">
        <v>0</v>
      </c>
      <c r="F82" s="7">
        <v>0</v>
      </c>
      <c r="G82" s="7">
        <v>0</v>
      </c>
      <c r="H82" s="7">
        <v>0</v>
      </c>
      <c r="I82" s="7">
        <v>432183.90037200006</v>
      </c>
      <c r="J82" s="56" t="s">
        <v>706</v>
      </c>
      <c r="L82" s="51"/>
    </row>
    <row r="83" spans="2:12" s="40" customFormat="1" x14ac:dyDescent="0.3">
      <c r="B83" s="6" t="s">
        <v>520</v>
      </c>
      <c r="C83" s="7">
        <v>1760752.550000052</v>
      </c>
      <c r="D83" s="7">
        <v>7409</v>
      </c>
      <c r="E83" s="7">
        <v>199955.76999999976</v>
      </c>
      <c r="F83" s="7">
        <v>7190</v>
      </c>
      <c r="G83" s="7">
        <v>219000</v>
      </c>
      <c r="H83" s="7">
        <v>219</v>
      </c>
      <c r="I83" s="7">
        <v>418955.76999999979</v>
      </c>
      <c r="J83" s="56">
        <v>0.97044135510865159</v>
      </c>
      <c r="L83" s="51"/>
    </row>
    <row r="84" spans="2:12" s="40" customFormat="1" x14ac:dyDescent="0.3">
      <c r="B84" s="6" t="s">
        <v>351</v>
      </c>
      <c r="C84" s="7">
        <v>1189859.6500000248</v>
      </c>
      <c r="D84" s="7">
        <v>4531</v>
      </c>
      <c r="E84" s="7">
        <v>279523.02000000526</v>
      </c>
      <c r="F84" s="7">
        <v>4376</v>
      </c>
      <c r="G84" s="7">
        <v>155000</v>
      </c>
      <c r="H84" s="7">
        <v>155</v>
      </c>
      <c r="I84" s="7">
        <v>434523.02000000526</v>
      </c>
      <c r="J84" s="56">
        <v>0.96579121606709339</v>
      </c>
      <c r="L84" s="51"/>
    </row>
    <row r="85" spans="2:12" s="40" customFormat="1" x14ac:dyDescent="0.3">
      <c r="B85" s="6" t="s">
        <v>521</v>
      </c>
      <c r="C85" s="7">
        <v>3826749.7899999898</v>
      </c>
      <c r="D85" s="7">
        <v>2687</v>
      </c>
      <c r="E85" s="7">
        <v>92723.079999999914</v>
      </c>
      <c r="F85" s="7">
        <v>2352</v>
      </c>
      <c r="G85" s="7">
        <v>335000</v>
      </c>
      <c r="H85" s="7">
        <v>335</v>
      </c>
      <c r="I85" s="7">
        <v>427723.0799999999</v>
      </c>
      <c r="J85" s="56">
        <v>0.87532564197990326</v>
      </c>
      <c r="L85" s="51"/>
    </row>
    <row r="86" spans="2:12" s="40" customFormat="1" x14ac:dyDescent="0.3">
      <c r="B86" s="6" t="s">
        <v>357</v>
      </c>
      <c r="C86" s="7">
        <v>1538682.9400000051</v>
      </c>
      <c r="D86" s="7">
        <v>2356</v>
      </c>
      <c r="E86" s="7">
        <v>251612.34</v>
      </c>
      <c r="F86" s="7">
        <v>2196</v>
      </c>
      <c r="G86" s="7">
        <v>160000</v>
      </c>
      <c r="H86" s="7">
        <v>160</v>
      </c>
      <c r="I86" s="7">
        <v>411612.33999999997</v>
      </c>
      <c r="J86" s="56">
        <v>0.93208828522920206</v>
      </c>
      <c r="L86" s="51"/>
    </row>
    <row r="87" spans="2:12" s="40" customFormat="1" x14ac:dyDescent="0.3">
      <c r="B87" s="6" t="s">
        <v>522</v>
      </c>
      <c r="C87" s="7">
        <v>1068511.76000002</v>
      </c>
      <c r="D87" s="7">
        <v>4600</v>
      </c>
      <c r="E87" s="7">
        <v>294918.27000000136</v>
      </c>
      <c r="F87" s="7">
        <v>4412</v>
      </c>
      <c r="G87" s="7">
        <v>188000</v>
      </c>
      <c r="H87" s="7">
        <v>188</v>
      </c>
      <c r="I87" s="7">
        <v>482918.27000000136</v>
      </c>
      <c r="J87" s="56">
        <v>0.95913043478260873</v>
      </c>
      <c r="L87" s="51"/>
    </row>
    <row r="88" spans="2:12" s="40" customFormat="1" x14ac:dyDescent="0.3">
      <c r="B88" s="6" t="s">
        <v>523</v>
      </c>
      <c r="C88" s="7">
        <v>1463997.8900000008</v>
      </c>
      <c r="D88" s="7">
        <v>5093</v>
      </c>
      <c r="E88" s="7">
        <v>305335.24000000063</v>
      </c>
      <c r="F88" s="7">
        <v>4947</v>
      </c>
      <c r="G88" s="7">
        <v>146000</v>
      </c>
      <c r="H88" s="7">
        <v>146</v>
      </c>
      <c r="I88" s="7">
        <v>451335.24000000063</v>
      </c>
      <c r="J88" s="56">
        <v>0.97133320243471433</v>
      </c>
      <c r="L88" s="51"/>
    </row>
    <row r="89" spans="2:12" s="40" customFormat="1" x14ac:dyDescent="0.3">
      <c r="B89" s="6" t="s">
        <v>137</v>
      </c>
      <c r="C89" s="7">
        <v>1677714.1500000169</v>
      </c>
      <c r="D89" s="7">
        <v>2423</v>
      </c>
      <c r="E89" s="7">
        <v>59239.37999999991</v>
      </c>
      <c r="F89" s="7">
        <v>2318</v>
      </c>
      <c r="G89" s="7">
        <v>105000</v>
      </c>
      <c r="H89" s="7">
        <v>105</v>
      </c>
      <c r="I89" s="7">
        <v>164239.37999999992</v>
      </c>
      <c r="J89" s="56">
        <v>0.95666529096161779</v>
      </c>
      <c r="L89" s="51"/>
    </row>
    <row r="90" spans="2:12" s="40" customFormat="1" ht="27.6" x14ac:dyDescent="0.3">
      <c r="B90" s="6" t="s">
        <v>524</v>
      </c>
      <c r="C90" s="7">
        <v>1942363.3200000029</v>
      </c>
      <c r="D90" s="7">
        <v>1190</v>
      </c>
      <c r="E90" s="7">
        <v>50447.200000000012</v>
      </c>
      <c r="F90" s="7">
        <v>1131</v>
      </c>
      <c r="G90" s="7">
        <v>59000</v>
      </c>
      <c r="H90" s="7">
        <v>59</v>
      </c>
      <c r="I90" s="7">
        <v>109447.20000000001</v>
      </c>
      <c r="J90" s="56">
        <v>0.95042016806722684</v>
      </c>
      <c r="L90" s="51"/>
    </row>
    <row r="91" spans="2:12" s="40" customFormat="1" x14ac:dyDescent="0.3">
      <c r="B91" s="6" t="s">
        <v>525</v>
      </c>
      <c r="C91" s="7">
        <v>1105935.7099999997</v>
      </c>
      <c r="D91" s="7">
        <v>331</v>
      </c>
      <c r="E91" s="7">
        <v>34527.910000000011</v>
      </c>
      <c r="F91" s="7">
        <v>76</v>
      </c>
      <c r="G91" s="7">
        <v>255000</v>
      </c>
      <c r="H91" s="7">
        <v>255</v>
      </c>
      <c r="I91" s="7">
        <v>289527.91000000003</v>
      </c>
      <c r="J91" s="56">
        <v>0.22960725075528701</v>
      </c>
      <c r="L91" s="51"/>
    </row>
    <row r="92" spans="2:12" s="40" customFormat="1" x14ac:dyDescent="0.3">
      <c r="B92" s="6" t="s">
        <v>138</v>
      </c>
      <c r="C92" s="7">
        <v>1385630.5900000082</v>
      </c>
      <c r="D92" s="7">
        <v>2031</v>
      </c>
      <c r="E92" s="7">
        <v>484815.54999999894</v>
      </c>
      <c r="F92" s="7">
        <v>1869</v>
      </c>
      <c r="G92" s="7">
        <v>162000</v>
      </c>
      <c r="H92" s="7">
        <v>162</v>
      </c>
      <c r="I92" s="7">
        <v>646815.54999999888</v>
      </c>
      <c r="J92" s="56">
        <v>0.92023633677991135</v>
      </c>
      <c r="L92" s="51"/>
    </row>
    <row r="93" spans="2:12" s="40" customFormat="1" x14ac:dyDescent="0.3">
      <c r="B93" s="6" t="s">
        <v>526</v>
      </c>
      <c r="C93" s="7">
        <v>2585346.119999995</v>
      </c>
      <c r="D93" s="7">
        <v>15727</v>
      </c>
      <c r="E93" s="7">
        <v>393897.12000000133</v>
      </c>
      <c r="F93" s="7">
        <v>15480</v>
      </c>
      <c r="G93" s="7">
        <v>247000</v>
      </c>
      <c r="H93" s="7">
        <v>247</v>
      </c>
      <c r="I93" s="7">
        <v>640897.12000000128</v>
      </c>
      <c r="J93" s="56">
        <v>0.98429452533858963</v>
      </c>
      <c r="L93" s="51"/>
    </row>
    <row r="94" spans="2:12" s="40" customFormat="1" x14ac:dyDescent="0.3">
      <c r="B94" s="6" t="s">
        <v>527</v>
      </c>
      <c r="C94" s="7">
        <v>1370327.2499999988</v>
      </c>
      <c r="D94" s="7">
        <v>1705</v>
      </c>
      <c r="E94" s="7">
        <v>186943.48000000019</v>
      </c>
      <c r="F94" s="7">
        <v>1496</v>
      </c>
      <c r="G94" s="7">
        <v>209000</v>
      </c>
      <c r="H94" s="7">
        <v>209</v>
      </c>
      <c r="I94" s="7">
        <v>395943.48000000021</v>
      </c>
      <c r="J94" s="56">
        <v>0.8774193548387097</v>
      </c>
      <c r="L94" s="51"/>
    </row>
    <row r="95" spans="2:12" s="40" customFormat="1" x14ac:dyDescent="0.3">
      <c r="B95" s="6" t="s">
        <v>139</v>
      </c>
      <c r="C95" s="7">
        <v>1478970.7200000002</v>
      </c>
      <c r="D95" s="7">
        <v>786</v>
      </c>
      <c r="E95" s="7">
        <v>48585.400000000016</v>
      </c>
      <c r="F95" s="7">
        <v>714</v>
      </c>
      <c r="G95" s="7">
        <v>72000</v>
      </c>
      <c r="H95" s="7">
        <v>72</v>
      </c>
      <c r="I95" s="7">
        <v>120585.40000000002</v>
      </c>
      <c r="J95" s="56">
        <v>0.90839694656488545</v>
      </c>
      <c r="L95" s="51"/>
    </row>
    <row r="96" spans="2:12" s="40" customFormat="1" ht="27.6" x14ac:dyDescent="0.3">
      <c r="B96" s="6" t="s">
        <v>528</v>
      </c>
      <c r="C96" s="7">
        <v>1726984.3800000029</v>
      </c>
      <c r="D96" s="7">
        <v>3195</v>
      </c>
      <c r="E96" s="7">
        <v>183011.20000000019</v>
      </c>
      <c r="F96" s="7">
        <v>3005</v>
      </c>
      <c r="G96" s="7">
        <v>190000</v>
      </c>
      <c r="H96" s="7">
        <v>190</v>
      </c>
      <c r="I96" s="7">
        <v>373011.20000000019</v>
      </c>
      <c r="J96" s="56">
        <v>0.94053208137715183</v>
      </c>
      <c r="L96" s="51"/>
    </row>
    <row r="97" spans="2:12" s="40" customFormat="1" x14ac:dyDescent="0.3">
      <c r="B97" s="6" t="s">
        <v>529</v>
      </c>
      <c r="C97" s="7">
        <v>2125379.3499982688</v>
      </c>
      <c r="D97" s="7">
        <v>12775</v>
      </c>
      <c r="E97" s="7">
        <v>169615.86000006841</v>
      </c>
      <c r="F97" s="7">
        <v>12574</v>
      </c>
      <c r="G97" s="7">
        <v>201000</v>
      </c>
      <c r="H97" s="7">
        <v>201</v>
      </c>
      <c r="I97" s="7">
        <v>370615.86000006844</v>
      </c>
      <c r="J97" s="56">
        <v>0.98426614481409003</v>
      </c>
      <c r="L97" s="51"/>
    </row>
    <row r="98" spans="2:12" s="40" customFormat="1" x14ac:dyDescent="0.3">
      <c r="B98" s="6" t="s">
        <v>530</v>
      </c>
      <c r="C98" s="7">
        <v>1042374.8400000189</v>
      </c>
      <c r="D98" s="7">
        <v>6296</v>
      </c>
      <c r="E98" s="7">
        <v>232033.54999999967</v>
      </c>
      <c r="F98" s="7">
        <v>6163</v>
      </c>
      <c r="G98" s="7">
        <v>133000</v>
      </c>
      <c r="H98" s="7">
        <v>133</v>
      </c>
      <c r="I98" s="7">
        <v>365033.5499999997</v>
      </c>
      <c r="J98" s="56">
        <v>0.97887547649301143</v>
      </c>
      <c r="L98" s="51"/>
    </row>
    <row r="99" spans="2:12" s="40" customFormat="1" x14ac:dyDescent="0.3">
      <c r="B99" s="6" t="s">
        <v>140</v>
      </c>
      <c r="C99" s="7">
        <v>1564605.02</v>
      </c>
      <c r="D99" s="7">
        <v>0</v>
      </c>
      <c r="E99" s="7">
        <v>0</v>
      </c>
      <c r="F99" s="7">
        <v>0</v>
      </c>
      <c r="G99" s="7">
        <v>0</v>
      </c>
      <c r="H99" s="7">
        <v>0</v>
      </c>
      <c r="I99" s="7">
        <v>486279.24021600006</v>
      </c>
      <c r="J99" s="56" t="s">
        <v>706</v>
      </c>
      <c r="L99" s="51"/>
    </row>
    <row r="100" spans="2:12" s="40" customFormat="1" x14ac:dyDescent="0.3">
      <c r="B100" s="6" t="s">
        <v>141</v>
      </c>
      <c r="C100" s="7">
        <v>1061020.92</v>
      </c>
      <c r="D100" s="7">
        <v>0</v>
      </c>
      <c r="E100" s="7">
        <v>0</v>
      </c>
      <c r="F100" s="7">
        <v>0</v>
      </c>
      <c r="G100" s="7">
        <v>0</v>
      </c>
      <c r="H100" s="7">
        <v>0</v>
      </c>
      <c r="I100" s="7">
        <v>329765.301936</v>
      </c>
      <c r="J100" s="56" t="s">
        <v>706</v>
      </c>
      <c r="L100" s="51"/>
    </row>
    <row r="101" spans="2:12" s="40" customFormat="1" x14ac:dyDescent="0.3">
      <c r="B101" s="6" t="s">
        <v>531</v>
      </c>
      <c r="C101" s="7">
        <v>930093.82000000018</v>
      </c>
      <c r="D101" s="7">
        <v>1546</v>
      </c>
      <c r="E101" s="7">
        <v>105672.54999999981</v>
      </c>
      <c r="F101" s="7">
        <v>1417</v>
      </c>
      <c r="G101" s="7">
        <v>129000</v>
      </c>
      <c r="H101" s="7">
        <v>129</v>
      </c>
      <c r="I101" s="7">
        <v>234672.54999999981</v>
      </c>
      <c r="J101" s="56">
        <v>0.91655886157826649</v>
      </c>
      <c r="L101" s="51"/>
    </row>
    <row r="102" spans="2:12" s="40" customFormat="1" ht="27.6" x14ac:dyDescent="0.3">
      <c r="B102" s="6" t="s">
        <v>273</v>
      </c>
      <c r="C102" s="7">
        <v>980219.68000000098</v>
      </c>
      <c r="D102" s="7">
        <v>1294</v>
      </c>
      <c r="E102" s="7">
        <v>90036.83</v>
      </c>
      <c r="F102" s="7">
        <v>1204</v>
      </c>
      <c r="G102" s="7">
        <v>90000</v>
      </c>
      <c r="H102" s="7">
        <v>90</v>
      </c>
      <c r="I102" s="7">
        <v>180036.83000000002</v>
      </c>
      <c r="J102" s="56">
        <v>0.93044822256568782</v>
      </c>
      <c r="L102" s="51"/>
    </row>
    <row r="103" spans="2:12" s="40" customFormat="1" x14ac:dyDescent="0.3">
      <c r="B103" s="6" t="s">
        <v>384</v>
      </c>
      <c r="C103" s="7">
        <v>808167.09</v>
      </c>
      <c r="D103" s="7">
        <v>782</v>
      </c>
      <c r="E103" s="7">
        <v>160099.44000000035</v>
      </c>
      <c r="F103" s="7">
        <v>591</v>
      </c>
      <c r="G103" s="7">
        <v>191000</v>
      </c>
      <c r="H103" s="7">
        <v>191</v>
      </c>
      <c r="I103" s="7">
        <v>351099.44000000035</v>
      </c>
      <c r="J103" s="56">
        <v>0.75575447570332477</v>
      </c>
      <c r="L103" s="51"/>
    </row>
    <row r="104" spans="2:12" s="40" customFormat="1" x14ac:dyDescent="0.3">
      <c r="B104" s="6" t="s">
        <v>274</v>
      </c>
      <c r="C104" s="7">
        <v>877072.41000000655</v>
      </c>
      <c r="D104" s="7">
        <v>6956</v>
      </c>
      <c r="E104" s="7">
        <v>238131.41999999908</v>
      </c>
      <c r="F104" s="7">
        <v>6785</v>
      </c>
      <c r="G104" s="7">
        <v>171000</v>
      </c>
      <c r="H104" s="7">
        <v>171</v>
      </c>
      <c r="I104" s="7">
        <v>409131.41999999911</v>
      </c>
      <c r="J104" s="56">
        <v>0.97541690626797006</v>
      </c>
      <c r="L104" s="51"/>
    </row>
    <row r="105" spans="2:12" s="40" customFormat="1" x14ac:dyDescent="0.3">
      <c r="B105" s="6" t="s">
        <v>532</v>
      </c>
      <c r="C105" s="7">
        <v>2478922.6499999803</v>
      </c>
      <c r="D105" s="7">
        <v>3288</v>
      </c>
      <c r="E105" s="7">
        <v>258048.82999999964</v>
      </c>
      <c r="F105" s="7">
        <v>3033</v>
      </c>
      <c r="G105" s="7">
        <v>255000</v>
      </c>
      <c r="H105" s="7">
        <v>255</v>
      </c>
      <c r="I105" s="7">
        <v>513048.82999999961</v>
      </c>
      <c r="J105" s="56">
        <v>0.92244525547445255</v>
      </c>
      <c r="L105" s="51"/>
    </row>
    <row r="106" spans="2:12" s="40" customFormat="1" x14ac:dyDescent="0.3">
      <c r="B106" s="6" t="s">
        <v>275</v>
      </c>
      <c r="C106" s="7">
        <v>1053565.5200000077</v>
      </c>
      <c r="D106" s="7">
        <v>3468</v>
      </c>
      <c r="E106" s="7">
        <v>270646.07999999938</v>
      </c>
      <c r="F106" s="7">
        <v>3302</v>
      </c>
      <c r="G106" s="7">
        <v>166000</v>
      </c>
      <c r="H106" s="7">
        <v>166</v>
      </c>
      <c r="I106" s="7">
        <v>436646.07999999938</v>
      </c>
      <c r="J106" s="56">
        <v>0.95213379469434833</v>
      </c>
      <c r="L106" s="51"/>
    </row>
    <row r="107" spans="2:12" s="40" customFormat="1" ht="27.6" x14ac:dyDescent="0.3">
      <c r="B107" s="6" t="s">
        <v>533</v>
      </c>
      <c r="C107" s="7">
        <v>1134557.6699999988</v>
      </c>
      <c r="D107" s="7">
        <v>3148</v>
      </c>
      <c r="E107" s="7">
        <v>279155.7999999997</v>
      </c>
      <c r="F107" s="7">
        <v>2982</v>
      </c>
      <c r="G107" s="7">
        <v>166000</v>
      </c>
      <c r="H107" s="7">
        <v>166</v>
      </c>
      <c r="I107" s="7">
        <v>445155.7999999997</v>
      </c>
      <c r="J107" s="56">
        <v>0.94726810673443451</v>
      </c>
      <c r="L107" s="51"/>
    </row>
    <row r="108" spans="2:12" s="40" customFormat="1" x14ac:dyDescent="0.3">
      <c r="B108" s="6" t="s">
        <v>142</v>
      </c>
      <c r="C108" s="7">
        <v>994342.97</v>
      </c>
      <c r="D108" s="7">
        <v>0</v>
      </c>
      <c r="E108" s="7">
        <v>0</v>
      </c>
      <c r="F108" s="7">
        <v>0</v>
      </c>
      <c r="G108" s="7">
        <v>0</v>
      </c>
      <c r="H108" s="7">
        <v>0</v>
      </c>
      <c r="I108" s="7">
        <v>309041.79507600004</v>
      </c>
      <c r="J108" s="56" t="s">
        <v>706</v>
      </c>
      <c r="L108" s="51"/>
    </row>
    <row r="109" spans="2:12" s="40" customFormat="1" ht="27.6" x14ac:dyDescent="0.3">
      <c r="B109" s="6" t="s">
        <v>276</v>
      </c>
      <c r="C109" s="7">
        <v>1034779.1900000001</v>
      </c>
      <c r="D109" s="7">
        <v>377</v>
      </c>
      <c r="E109" s="7">
        <v>46325.350000000013</v>
      </c>
      <c r="F109" s="7">
        <v>83</v>
      </c>
      <c r="G109" s="7">
        <v>294000</v>
      </c>
      <c r="H109" s="7">
        <v>294</v>
      </c>
      <c r="I109" s="7">
        <v>340325.35000000003</v>
      </c>
      <c r="J109" s="56">
        <v>0.22015915119363394</v>
      </c>
      <c r="L109" s="51"/>
    </row>
    <row r="110" spans="2:12" s="40" customFormat="1" x14ac:dyDescent="0.3">
      <c r="B110" s="6" t="s">
        <v>39</v>
      </c>
      <c r="C110" s="7">
        <v>559310.06999999925</v>
      </c>
      <c r="D110" s="7">
        <v>8677</v>
      </c>
      <c r="E110" s="7">
        <v>256246.3499999996</v>
      </c>
      <c r="F110" s="7">
        <v>8601</v>
      </c>
      <c r="G110" s="7">
        <v>76000</v>
      </c>
      <c r="H110" s="7">
        <v>76</v>
      </c>
      <c r="I110" s="7">
        <v>332246.34999999963</v>
      </c>
      <c r="J110" s="56">
        <v>0.99124121240059926</v>
      </c>
      <c r="L110" s="51"/>
    </row>
    <row r="111" spans="2:12" s="40" customFormat="1" x14ac:dyDescent="0.3">
      <c r="B111" s="6" t="s">
        <v>83</v>
      </c>
      <c r="C111" s="7">
        <v>959118.9099999998</v>
      </c>
      <c r="D111" s="7">
        <v>2025</v>
      </c>
      <c r="E111" s="7">
        <v>246157.91999999984</v>
      </c>
      <c r="F111" s="7">
        <v>1906</v>
      </c>
      <c r="G111" s="7">
        <v>119000</v>
      </c>
      <c r="H111" s="7">
        <v>119</v>
      </c>
      <c r="I111" s="7">
        <v>365157.91999999981</v>
      </c>
      <c r="J111" s="56">
        <v>0.94123456790123461</v>
      </c>
      <c r="L111" s="51"/>
    </row>
    <row r="112" spans="2:12" s="40" customFormat="1" x14ac:dyDescent="0.3">
      <c r="B112" s="6" t="s">
        <v>534</v>
      </c>
      <c r="C112" s="7">
        <v>1287948.8599999957</v>
      </c>
      <c r="D112" s="7">
        <v>1938</v>
      </c>
      <c r="E112" s="7">
        <v>412367.80000000121</v>
      </c>
      <c r="F112" s="7">
        <v>1826</v>
      </c>
      <c r="G112" s="7">
        <v>112000</v>
      </c>
      <c r="H112" s="7">
        <v>112</v>
      </c>
      <c r="I112" s="7">
        <v>524367.80000000121</v>
      </c>
      <c r="J112" s="56">
        <v>0.94220846233230138</v>
      </c>
      <c r="L112" s="51"/>
    </row>
    <row r="113" spans="2:12" s="40" customFormat="1" x14ac:dyDescent="0.3">
      <c r="B113" s="6" t="s">
        <v>535</v>
      </c>
      <c r="C113" s="7">
        <v>936336.72</v>
      </c>
      <c r="D113" s="7">
        <v>0</v>
      </c>
      <c r="E113" s="7">
        <v>0</v>
      </c>
      <c r="F113" s="7">
        <v>0</v>
      </c>
      <c r="G113" s="7">
        <v>0</v>
      </c>
      <c r="H113" s="7">
        <v>0</v>
      </c>
      <c r="I113" s="7">
        <v>291013.45257600001</v>
      </c>
      <c r="J113" s="56" t="s">
        <v>706</v>
      </c>
      <c r="L113" s="51"/>
    </row>
    <row r="114" spans="2:12" s="40" customFormat="1" x14ac:dyDescent="0.3">
      <c r="B114" s="6" t="s">
        <v>536</v>
      </c>
      <c r="C114" s="7">
        <v>1335699.1400000218</v>
      </c>
      <c r="D114" s="7">
        <v>3719</v>
      </c>
      <c r="E114" s="7">
        <v>286501.16999999847</v>
      </c>
      <c r="F114" s="7">
        <v>3550</v>
      </c>
      <c r="G114" s="7">
        <v>169000</v>
      </c>
      <c r="H114" s="7">
        <v>169</v>
      </c>
      <c r="I114" s="7">
        <v>455501.16999999847</v>
      </c>
      <c r="J114" s="56">
        <v>0.95455767679483727</v>
      </c>
      <c r="L114" s="51"/>
    </row>
    <row r="115" spans="2:12" s="40" customFormat="1" x14ac:dyDescent="0.3">
      <c r="B115" s="6" t="s">
        <v>75</v>
      </c>
      <c r="C115" s="7">
        <v>1720253.8700000036</v>
      </c>
      <c r="D115" s="7">
        <v>2160</v>
      </c>
      <c r="E115" s="7">
        <v>179192.78000000026</v>
      </c>
      <c r="F115" s="7">
        <v>1967</v>
      </c>
      <c r="G115" s="7">
        <v>193000</v>
      </c>
      <c r="H115" s="7">
        <v>193</v>
      </c>
      <c r="I115" s="7">
        <v>372192.78000000026</v>
      </c>
      <c r="J115" s="56">
        <v>0.9106481481481481</v>
      </c>
      <c r="L115" s="51"/>
    </row>
    <row r="116" spans="2:12" s="40" customFormat="1" x14ac:dyDescent="0.3">
      <c r="B116" s="6" t="s">
        <v>537</v>
      </c>
      <c r="C116" s="7">
        <v>894458.82</v>
      </c>
      <c r="D116" s="7">
        <v>0</v>
      </c>
      <c r="E116" s="7">
        <v>0</v>
      </c>
      <c r="F116" s="7">
        <v>0</v>
      </c>
      <c r="G116" s="7">
        <v>0</v>
      </c>
      <c r="H116" s="7">
        <v>0</v>
      </c>
      <c r="I116" s="7">
        <v>277997.80125600001</v>
      </c>
      <c r="J116" s="56" t="s">
        <v>706</v>
      </c>
      <c r="L116" s="51"/>
    </row>
    <row r="117" spans="2:12" s="40" customFormat="1" x14ac:dyDescent="0.3">
      <c r="B117" s="6" t="s">
        <v>538</v>
      </c>
      <c r="C117" s="7">
        <v>1518109.15</v>
      </c>
      <c r="D117" s="7">
        <v>0</v>
      </c>
      <c r="E117" s="7">
        <v>0</v>
      </c>
      <c r="F117" s="7">
        <v>0</v>
      </c>
      <c r="G117" s="7">
        <v>0</v>
      </c>
      <c r="H117" s="7">
        <v>0</v>
      </c>
      <c r="I117" s="7">
        <v>471828.32381999999</v>
      </c>
      <c r="J117" s="56" t="s">
        <v>706</v>
      </c>
      <c r="L117" s="51"/>
    </row>
    <row r="118" spans="2:12" s="40" customFormat="1" x14ac:dyDescent="0.3">
      <c r="B118" s="6" t="s">
        <v>143</v>
      </c>
      <c r="C118" s="7">
        <v>1139574.7600000007</v>
      </c>
      <c r="D118" s="7">
        <v>1165</v>
      </c>
      <c r="E118" s="7">
        <v>56135.990000000042</v>
      </c>
      <c r="F118" s="7">
        <v>1084</v>
      </c>
      <c r="G118" s="7">
        <v>81000</v>
      </c>
      <c r="H118" s="7">
        <v>81</v>
      </c>
      <c r="I118" s="7">
        <v>137135.99000000005</v>
      </c>
      <c r="J118" s="56">
        <v>0.93047210300429184</v>
      </c>
      <c r="L118" s="51"/>
    </row>
    <row r="119" spans="2:12" s="40" customFormat="1" x14ac:dyDescent="0.3">
      <c r="B119" s="6" t="s">
        <v>76</v>
      </c>
      <c r="C119" s="7">
        <v>2800120.5100000072</v>
      </c>
      <c r="D119" s="7">
        <v>6236</v>
      </c>
      <c r="E119" s="7">
        <v>240532.83000000007</v>
      </c>
      <c r="F119" s="7">
        <v>5965</v>
      </c>
      <c r="G119" s="7">
        <v>271000</v>
      </c>
      <c r="H119" s="7">
        <v>271</v>
      </c>
      <c r="I119" s="7">
        <v>511532.83000000007</v>
      </c>
      <c r="J119" s="56">
        <v>0.95654265554842843</v>
      </c>
      <c r="L119" s="51"/>
    </row>
    <row r="120" spans="2:12" s="40" customFormat="1" x14ac:dyDescent="0.3">
      <c r="B120" s="6" t="s">
        <v>539</v>
      </c>
      <c r="C120" s="7">
        <v>1457951.3500000036</v>
      </c>
      <c r="D120" s="7">
        <v>3186</v>
      </c>
      <c r="E120" s="7">
        <v>219859.79000000021</v>
      </c>
      <c r="F120" s="7">
        <v>2980</v>
      </c>
      <c r="G120" s="7">
        <v>206000</v>
      </c>
      <c r="H120" s="7">
        <v>206</v>
      </c>
      <c r="I120" s="7">
        <v>425859.79000000021</v>
      </c>
      <c r="J120" s="56">
        <v>0.93534212178279974</v>
      </c>
      <c r="L120" s="51"/>
    </row>
    <row r="121" spans="2:12" s="40" customFormat="1" ht="41.4" x14ac:dyDescent="0.3">
      <c r="B121" s="6" t="s">
        <v>277</v>
      </c>
      <c r="C121" s="7">
        <v>975670.36</v>
      </c>
      <c r="D121" s="7">
        <v>0</v>
      </c>
      <c r="E121" s="7">
        <v>0</v>
      </c>
      <c r="F121" s="7">
        <v>0</v>
      </c>
      <c r="G121" s="7">
        <v>0</v>
      </c>
      <c r="H121" s="7">
        <v>0</v>
      </c>
      <c r="I121" s="7">
        <v>303238.34788800002</v>
      </c>
      <c r="J121" s="56" t="s">
        <v>706</v>
      </c>
      <c r="L121" s="51"/>
    </row>
    <row r="122" spans="2:12" s="40" customFormat="1" x14ac:dyDescent="0.3">
      <c r="B122" s="6" t="s">
        <v>84</v>
      </c>
      <c r="C122" s="7">
        <v>884671.24999999977</v>
      </c>
      <c r="D122" s="7">
        <v>319</v>
      </c>
      <c r="E122" s="7">
        <v>24585.97</v>
      </c>
      <c r="F122" s="7">
        <v>48</v>
      </c>
      <c r="G122" s="7">
        <v>271000</v>
      </c>
      <c r="H122" s="7">
        <v>271</v>
      </c>
      <c r="I122" s="7">
        <v>295585.96999999997</v>
      </c>
      <c r="J122" s="56">
        <v>0.15047021943573669</v>
      </c>
      <c r="L122" s="51"/>
    </row>
    <row r="123" spans="2:12" s="40" customFormat="1" x14ac:dyDescent="0.3">
      <c r="B123" s="6" t="s">
        <v>540</v>
      </c>
      <c r="C123" s="7">
        <v>852289.88000000094</v>
      </c>
      <c r="D123" s="7">
        <v>1065</v>
      </c>
      <c r="E123" s="7">
        <v>188098.2699999999</v>
      </c>
      <c r="F123" s="7">
        <v>918</v>
      </c>
      <c r="G123" s="7">
        <v>147000</v>
      </c>
      <c r="H123" s="7">
        <v>147</v>
      </c>
      <c r="I123" s="7">
        <v>335098.2699999999</v>
      </c>
      <c r="J123" s="56">
        <v>0.86197183098591545</v>
      </c>
      <c r="L123" s="51"/>
    </row>
    <row r="124" spans="2:12" s="40" customFormat="1" x14ac:dyDescent="0.3">
      <c r="B124" s="6" t="s">
        <v>541</v>
      </c>
      <c r="C124" s="7">
        <v>646323.44999999995</v>
      </c>
      <c r="D124" s="7">
        <v>521</v>
      </c>
      <c r="E124" s="7">
        <v>111985.28000000001</v>
      </c>
      <c r="F124" s="7">
        <v>346</v>
      </c>
      <c r="G124" s="7">
        <v>175000</v>
      </c>
      <c r="H124" s="7">
        <v>175</v>
      </c>
      <c r="I124" s="7">
        <v>286985.28000000003</v>
      </c>
      <c r="J124" s="56">
        <v>0.66410748560460653</v>
      </c>
      <c r="L124" s="51"/>
    </row>
    <row r="125" spans="2:12" s="40" customFormat="1" x14ac:dyDescent="0.3">
      <c r="B125" s="6" t="s">
        <v>85</v>
      </c>
      <c r="C125" s="7">
        <v>1426999.6799999995</v>
      </c>
      <c r="D125" s="7">
        <v>1021</v>
      </c>
      <c r="E125" s="7">
        <v>101395.19999999988</v>
      </c>
      <c r="F125" s="7">
        <v>835</v>
      </c>
      <c r="G125" s="7">
        <v>186000</v>
      </c>
      <c r="H125" s="7">
        <v>186</v>
      </c>
      <c r="I125" s="7">
        <v>287395.1999999999</v>
      </c>
      <c r="J125" s="56">
        <v>0.81782566111655242</v>
      </c>
      <c r="L125" s="51"/>
    </row>
    <row r="126" spans="2:12" s="40" customFormat="1" x14ac:dyDescent="0.3">
      <c r="B126" s="6" t="s">
        <v>144</v>
      </c>
      <c r="C126" s="7">
        <v>1309670.7899999965</v>
      </c>
      <c r="D126" s="7">
        <v>3361</v>
      </c>
      <c r="E126" s="7">
        <v>280099.69000000041</v>
      </c>
      <c r="F126" s="7">
        <v>3113</v>
      </c>
      <c r="G126" s="7">
        <v>248000</v>
      </c>
      <c r="H126" s="7">
        <v>248</v>
      </c>
      <c r="I126" s="7">
        <v>528099.69000000041</v>
      </c>
      <c r="J126" s="56">
        <v>0.92621243677476939</v>
      </c>
      <c r="L126" s="51"/>
    </row>
    <row r="127" spans="2:12" s="40" customFormat="1" x14ac:dyDescent="0.3">
      <c r="B127" s="6" t="s">
        <v>145</v>
      </c>
      <c r="C127" s="7">
        <v>897471.2999999997</v>
      </c>
      <c r="D127" s="7">
        <v>2034</v>
      </c>
      <c r="E127" s="7">
        <v>123820.09000000007</v>
      </c>
      <c r="F127" s="7">
        <v>1915</v>
      </c>
      <c r="G127" s="7">
        <v>119000</v>
      </c>
      <c r="H127" s="7">
        <v>119</v>
      </c>
      <c r="I127" s="7">
        <v>242820.09000000008</v>
      </c>
      <c r="J127" s="56">
        <v>0.94149459193706986</v>
      </c>
      <c r="L127" s="51"/>
    </row>
    <row r="128" spans="2:12" s="40" customFormat="1" x14ac:dyDescent="0.3">
      <c r="B128" s="6" t="s">
        <v>340</v>
      </c>
      <c r="C128" s="7">
        <v>1136220.3400000001</v>
      </c>
      <c r="D128" s="7">
        <v>0</v>
      </c>
      <c r="E128" s="7">
        <v>0</v>
      </c>
      <c r="F128" s="7">
        <v>0</v>
      </c>
      <c r="G128" s="7">
        <v>0</v>
      </c>
      <c r="H128" s="7">
        <v>0</v>
      </c>
      <c r="I128" s="7">
        <v>353137.28167200007</v>
      </c>
      <c r="J128" s="56" t="s">
        <v>706</v>
      </c>
      <c r="L128" s="51"/>
    </row>
    <row r="129" spans="2:12" s="40" customFormat="1" ht="27.6" x14ac:dyDescent="0.3">
      <c r="B129" s="6" t="s">
        <v>542</v>
      </c>
      <c r="C129" s="7">
        <v>1064852.94</v>
      </c>
      <c r="D129" s="7">
        <v>0</v>
      </c>
      <c r="E129" s="7">
        <v>0</v>
      </c>
      <c r="F129" s="7">
        <v>0</v>
      </c>
      <c r="G129" s="7">
        <v>0</v>
      </c>
      <c r="H129" s="7">
        <v>0</v>
      </c>
      <c r="I129" s="7">
        <v>330956.29375200003</v>
      </c>
      <c r="J129" s="56" t="s">
        <v>706</v>
      </c>
      <c r="L129" s="51"/>
    </row>
    <row r="130" spans="2:12" s="40" customFormat="1" x14ac:dyDescent="0.3">
      <c r="B130" s="6" t="s">
        <v>543</v>
      </c>
      <c r="C130" s="7">
        <v>744022.95999999973</v>
      </c>
      <c r="D130" s="7">
        <v>1277</v>
      </c>
      <c r="E130" s="7">
        <v>97912.260000000009</v>
      </c>
      <c r="F130" s="7">
        <v>1051</v>
      </c>
      <c r="G130" s="7">
        <v>226000</v>
      </c>
      <c r="H130" s="7">
        <v>226</v>
      </c>
      <c r="I130" s="7">
        <v>323912.26</v>
      </c>
      <c r="J130" s="56">
        <v>0.82302270947533285</v>
      </c>
      <c r="L130" s="51"/>
    </row>
    <row r="131" spans="2:12" s="40" customFormat="1" x14ac:dyDescent="0.3">
      <c r="B131" s="6" t="s">
        <v>544</v>
      </c>
      <c r="C131" s="7">
        <v>1751706.830000001</v>
      </c>
      <c r="D131" s="7">
        <v>1524</v>
      </c>
      <c r="E131" s="7">
        <v>140155.24000000002</v>
      </c>
      <c r="F131" s="7">
        <v>1356</v>
      </c>
      <c r="G131" s="7">
        <v>168000</v>
      </c>
      <c r="H131" s="7">
        <v>168</v>
      </c>
      <c r="I131" s="7">
        <v>308155.24</v>
      </c>
      <c r="J131" s="56">
        <v>0.88976377952755903</v>
      </c>
      <c r="L131" s="51"/>
    </row>
    <row r="132" spans="2:12" s="40" customFormat="1" x14ac:dyDescent="0.3">
      <c r="B132" s="6" t="s">
        <v>146</v>
      </c>
      <c r="C132" s="7">
        <v>727412.5</v>
      </c>
      <c r="D132" s="7">
        <v>0</v>
      </c>
      <c r="E132" s="7">
        <v>0</v>
      </c>
      <c r="F132" s="7">
        <v>0</v>
      </c>
      <c r="G132" s="7">
        <v>0</v>
      </c>
      <c r="H132" s="7">
        <v>0</v>
      </c>
      <c r="I132" s="7">
        <v>226079.80500000002</v>
      </c>
      <c r="J132" s="56" t="s">
        <v>706</v>
      </c>
      <c r="L132" s="51"/>
    </row>
    <row r="133" spans="2:12" s="40" customFormat="1" x14ac:dyDescent="0.3">
      <c r="B133" s="6" t="s">
        <v>147</v>
      </c>
      <c r="C133" s="7">
        <v>772474.7100000002</v>
      </c>
      <c r="D133" s="7">
        <v>1916</v>
      </c>
      <c r="E133" s="7">
        <v>139664</v>
      </c>
      <c r="F133" s="7">
        <v>1820</v>
      </c>
      <c r="G133" s="7">
        <v>96000</v>
      </c>
      <c r="H133" s="7">
        <v>96</v>
      </c>
      <c r="I133" s="7">
        <v>235664</v>
      </c>
      <c r="J133" s="56">
        <v>0.94989561586638827</v>
      </c>
      <c r="L133" s="51"/>
    </row>
    <row r="134" spans="2:12" s="40" customFormat="1" x14ac:dyDescent="0.3">
      <c r="B134" s="6" t="s">
        <v>148</v>
      </c>
      <c r="C134" s="7">
        <v>786510.68000001239</v>
      </c>
      <c r="D134" s="7">
        <v>6052</v>
      </c>
      <c r="E134" s="7">
        <v>145574.54999999533</v>
      </c>
      <c r="F134" s="7">
        <v>5948</v>
      </c>
      <c r="G134" s="7">
        <v>104000</v>
      </c>
      <c r="H134" s="7">
        <v>104</v>
      </c>
      <c r="I134" s="7">
        <v>249574.54999999533</v>
      </c>
      <c r="J134" s="56">
        <v>0.98281559814937214</v>
      </c>
      <c r="L134" s="51"/>
    </row>
    <row r="135" spans="2:12" s="40" customFormat="1" x14ac:dyDescent="0.3">
      <c r="B135" s="6" t="s">
        <v>149</v>
      </c>
      <c r="C135" s="7">
        <v>1282090.4000000018</v>
      </c>
      <c r="D135" s="7">
        <v>754</v>
      </c>
      <c r="E135" s="7">
        <v>122784.49999999984</v>
      </c>
      <c r="F135" s="7">
        <v>592</v>
      </c>
      <c r="G135" s="7">
        <v>162000</v>
      </c>
      <c r="H135" s="7">
        <v>162</v>
      </c>
      <c r="I135" s="7">
        <v>284784.49999999983</v>
      </c>
      <c r="J135" s="56">
        <v>0.78514588859416445</v>
      </c>
      <c r="L135" s="51"/>
    </row>
    <row r="136" spans="2:12" s="40" customFormat="1" x14ac:dyDescent="0.3">
      <c r="B136" s="6" t="s">
        <v>545</v>
      </c>
      <c r="C136" s="7">
        <v>834183.27000000235</v>
      </c>
      <c r="D136" s="7">
        <v>2882</v>
      </c>
      <c r="E136" s="7">
        <v>99007.709999999963</v>
      </c>
      <c r="F136" s="7">
        <v>2781</v>
      </c>
      <c r="G136" s="7">
        <v>101000</v>
      </c>
      <c r="H136" s="7">
        <v>101</v>
      </c>
      <c r="I136" s="7">
        <v>200007.70999999996</v>
      </c>
      <c r="J136" s="56">
        <v>0.96495489243580845</v>
      </c>
      <c r="L136" s="51"/>
    </row>
    <row r="137" spans="2:12" s="40" customFormat="1" x14ac:dyDescent="0.3">
      <c r="B137" s="6" t="s">
        <v>546</v>
      </c>
      <c r="C137" s="7">
        <v>601031.66000000073</v>
      </c>
      <c r="D137" s="7">
        <v>2877</v>
      </c>
      <c r="E137" s="7">
        <v>134237.18999999974</v>
      </c>
      <c r="F137" s="7">
        <v>2781</v>
      </c>
      <c r="G137" s="7">
        <v>96000</v>
      </c>
      <c r="H137" s="7">
        <v>96</v>
      </c>
      <c r="I137" s="7">
        <v>230237.18999999974</v>
      </c>
      <c r="J137" s="56">
        <v>0.96663190823774769</v>
      </c>
      <c r="L137" s="51"/>
    </row>
    <row r="138" spans="2:12" s="40" customFormat="1" x14ac:dyDescent="0.3">
      <c r="B138" s="6" t="s">
        <v>150</v>
      </c>
      <c r="C138" s="7">
        <v>643843.17000000004</v>
      </c>
      <c r="D138" s="7">
        <v>0</v>
      </c>
      <c r="E138" s="7">
        <v>0</v>
      </c>
      <c r="F138" s="7">
        <v>0</v>
      </c>
      <c r="G138" s="7">
        <v>0</v>
      </c>
      <c r="H138" s="7">
        <v>0</v>
      </c>
      <c r="I138" s="7">
        <v>200106.45723600002</v>
      </c>
      <c r="J138" s="56" t="s">
        <v>706</v>
      </c>
      <c r="L138" s="51"/>
    </row>
    <row r="139" spans="2:12" s="40" customFormat="1" x14ac:dyDescent="0.3">
      <c r="B139" s="6" t="s">
        <v>151</v>
      </c>
      <c r="C139" s="7">
        <v>633395.63</v>
      </c>
      <c r="D139" s="7">
        <v>0</v>
      </c>
      <c r="E139" s="7">
        <v>0</v>
      </c>
      <c r="F139" s="7">
        <v>0</v>
      </c>
      <c r="G139" s="7">
        <v>0</v>
      </c>
      <c r="H139" s="7">
        <v>0</v>
      </c>
      <c r="I139" s="7">
        <v>196859.36180400001</v>
      </c>
      <c r="J139" s="56" t="s">
        <v>706</v>
      </c>
      <c r="L139" s="51"/>
    </row>
    <row r="140" spans="2:12" s="40" customFormat="1" ht="27.6" x14ac:dyDescent="0.3">
      <c r="B140" s="6" t="s">
        <v>278</v>
      </c>
      <c r="C140" s="7">
        <v>773048.85999999905</v>
      </c>
      <c r="D140" s="7">
        <v>472</v>
      </c>
      <c r="E140" s="7">
        <v>81116.910000000164</v>
      </c>
      <c r="F140" s="7">
        <v>338</v>
      </c>
      <c r="G140" s="7">
        <v>134000</v>
      </c>
      <c r="H140" s="7">
        <v>134</v>
      </c>
      <c r="I140" s="7">
        <v>215116.91000000015</v>
      </c>
      <c r="J140" s="56">
        <v>0.71610169491525422</v>
      </c>
      <c r="L140" s="51"/>
    </row>
    <row r="141" spans="2:12" s="40" customFormat="1" x14ac:dyDescent="0.3">
      <c r="B141" s="6" t="s">
        <v>77</v>
      </c>
      <c r="C141" s="7">
        <v>1764459.5900000008</v>
      </c>
      <c r="D141" s="7">
        <v>1289</v>
      </c>
      <c r="E141" s="7">
        <v>122545.48000000005</v>
      </c>
      <c r="F141" s="7">
        <v>1186</v>
      </c>
      <c r="G141" s="7">
        <v>103000</v>
      </c>
      <c r="H141" s="7">
        <v>103</v>
      </c>
      <c r="I141" s="7">
        <v>225545.48000000004</v>
      </c>
      <c r="J141" s="56">
        <v>0.92009309542280837</v>
      </c>
      <c r="L141" s="51"/>
    </row>
    <row r="142" spans="2:12" s="40" customFormat="1" x14ac:dyDescent="0.3">
      <c r="B142" s="6" t="s">
        <v>547</v>
      </c>
      <c r="C142" s="7">
        <v>637235.52000000305</v>
      </c>
      <c r="D142" s="7">
        <v>3242</v>
      </c>
      <c r="E142" s="7">
        <v>124533.33000000015</v>
      </c>
      <c r="F142" s="7">
        <v>3152</v>
      </c>
      <c r="G142" s="7">
        <v>90000</v>
      </c>
      <c r="H142" s="7">
        <v>90</v>
      </c>
      <c r="I142" s="7">
        <v>214533.33000000013</v>
      </c>
      <c r="J142" s="56">
        <v>0.97223935842072795</v>
      </c>
      <c r="L142" s="51"/>
    </row>
    <row r="143" spans="2:12" s="40" customFormat="1" x14ac:dyDescent="0.3">
      <c r="B143" s="6" t="s">
        <v>548</v>
      </c>
      <c r="C143" s="7">
        <v>626245.48</v>
      </c>
      <c r="D143" s="7">
        <v>0</v>
      </c>
      <c r="E143" s="7">
        <v>0</v>
      </c>
      <c r="F143" s="7">
        <v>0</v>
      </c>
      <c r="G143" s="7">
        <v>0</v>
      </c>
      <c r="H143" s="7">
        <v>0</v>
      </c>
      <c r="I143" s="7">
        <v>194637.09518400001</v>
      </c>
      <c r="J143" s="56" t="s">
        <v>706</v>
      </c>
      <c r="L143" s="51"/>
    </row>
    <row r="144" spans="2:12" s="40" customFormat="1" x14ac:dyDescent="0.3">
      <c r="B144" s="6" t="s">
        <v>152</v>
      </c>
      <c r="C144" s="7">
        <v>725961.99</v>
      </c>
      <c r="D144" s="7">
        <v>0</v>
      </c>
      <c r="E144" s="7">
        <v>0</v>
      </c>
      <c r="F144" s="7">
        <v>0</v>
      </c>
      <c r="G144" s="7">
        <v>0</v>
      </c>
      <c r="H144" s="7">
        <v>0</v>
      </c>
      <c r="I144" s="7">
        <v>225628.98649200003</v>
      </c>
      <c r="J144" s="56" t="s">
        <v>706</v>
      </c>
      <c r="L144" s="51"/>
    </row>
    <row r="145" spans="2:12" s="40" customFormat="1" x14ac:dyDescent="0.3">
      <c r="B145" s="6" t="s">
        <v>279</v>
      </c>
      <c r="C145" s="7">
        <v>611220.06999999995</v>
      </c>
      <c r="D145" s="7">
        <v>0</v>
      </c>
      <c r="E145" s="7">
        <v>0</v>
      </c>
      <c r="F145" s="7">
        <v>0</v>
      </c>
      <c r="G145" s="7">
        <v>0</v>
      </c>
      <c r="H145" s="7">
        <v>0</v>
      </c>
      <c r="I145" s="7">
        <v>189967.19775600001</v>
      </c>
      <c r="J145" s="56" t="s">
        <v>706</v>
      </c>
      <c r="L145" s="51"/>
    </row>
    <row r="146" spans="2:12" s="40" customFormat="1" x14ac:dyDescent="0.3">
      <c r="B146" s="6" t="s">
        <v>549</v>
      </c>
      <c r="C146" s="7">
        <v>754812.57999999938</v>
      </c>
      <c r="D146" s="7">
        <v>1667</v>
      </c>
      <c r="E146" s="7">
        <v>111417.48999999966</v>
      </c>
      <c r="F146" s="7">
        <v>1582</v>
      </c>
      <c r="G146" s="7">
        <v>85000</v>
      </c>
      <c r="H146" s="7">
        <v>85</v>
      </c>
      <c r="I146" s="7">
        <v>196417.48999999964</v>
      </c>
      <c r="J146" s="56">
        <v>0.94901019796040786</v>
      </c>
      <c r="L146" s="51"/>
    </row>
    <row r="147" spans="2:12" s="40" customFormat="1" x14ac:dyDescent="0.3">
      <c r="B147" s="6" t="s">
        <v>86</v>
      </c>
      <c r="C147" s="7">
        <v>1002976.8299999996</v>
      </c>
      <c r="D147" s="7">
        <v>327</v>
      </c>
      <c r="E147" s="7">
        <v>33031.919999999998</v>
      </c>
      <c r="F147" s="7">
        <v>150</v>
      </c>
      <c r="G147" s="7">
        <v>177000</v>
      </c>
      <c r="H147" s="7">
        <v>177</v>
      </c>
      <c r="I147" s="7">
        <v>210031.91999999998</v>
      </c>
      <c r="J147" s="56">
        <v>0.45871559633027525</v>
      </c>
      <c r="L147" s="51"/>
    </row>
    <row r="148" spans="2:12" s="40" customFormat="1" x14ac:dyDescent="0.3">
      <c r="B148" s="6" t="s">
        <v>153</v>
      </c>
      <c r="C148" s="7">
        <v>583821.53</v>
      </c>
      <c r="D148" s="7">
        <v>0</v>
      </c>
      <c r="E148" s="7">
        <v>0</v>
      </c>
      <c r="F148" s="7">
        <v>0</v>
      </c>
      <c r="G148" s="7">
        <v>0</v>
      </c>
      <c r="H148" s="7">
        <v>0</v>
      </c>
      <c r="I148" s="7">
        <v>181451.73152400003</v>
      </c>
      <c r="J148" s="56" t="s">
        <v>706</v>
      </c>
      <c r="L148" s="51"/>
    </row>
    <row r="149" spans="2:12" s="40" customFormat="1" x14ac:dyDescent="0.3">
      <c r="B149" s="6" t="s">
        <v>550</v>
      </c>
      <c r="C149" s="7">
        <v>571427.76000000257</v>
      </c>
      <c r="D149" s="7">
        <v>2423</v>
      </c>
      <c r="E149" s="7">
        <v>90128.749999997599</v>
      </c>
      <c r="F149" s="7">
        <v>2331</v>
      </c>
      <c r="G149" s="7">
        <v>92000</v>
      </c>
      <c r="H149" s="7">
        <v>92</v>
      </c>
      <c r="I149" s="7">
        <v>182128.74999999761</v>
      </c>
      <c r="J149" s="56">
        <v>0.96203054065208415</v>
      </c>
      <c r="L149" s="51"/>
    </row>
    <row r="150" spans="2:12" s="40" customFormat="1" x14ac:dyDescent="0.3">
      <c r="B150" s="6" t="s">
        <v>87</v>
      </c>
      <c r="C150" s="7">
        <v>214440.40000000017</v>
      </c>
      <c r="D150" s="7">
        <v>546</v>
      </c>
      <c r="E150" s="7">
        <v>112693.32999999999</v>
      </c>
      <c r="F150" s="7">
        <v>509</v>
      </c>
      <c r="G150" s="7">
        <v>37000</v>
      </c>
      <c r="H150" s="7">
        <v>37</v>
      </c>
      <c r="I150" s="7">
        <v>149693.32999999999</v>
      </c>
      <c r="J150" s="56">
        <v>0.93223443223443225</v>
      </c>
      <c r="L150" s="51"/>
    </row>
    <row r="151" spans="2:12" s="40" customFormat="1" x14ac:dyDescent="0.3">
      <c r="B151" s="6" t="s">
        <v>154</v>
      </c>
      <c r="C151" s="7">
        <v>882366.64</v>
      </c>
      <c r="D151" s="7">
        <v>0</v>
      </c>
      <c r="E151" s="7">
        <v>0</v>
      </c>
      <c r="F151" s="7">
        <v>0</v>
      </c>
      <c r="G151" s="7">
        <v>0</v>
      </c>
      <c r="H151" s="7">
        <v>0</v>
      </c>
      <c r="I151" s="7">
        <v>274239.55171200004</v>
      </c>
      <c r="J151" s="56" t="s">
        <v>706</v>
      </c>
      <c r="L151" s="51"/>
    </row>
    <row r="152" spans="2:12" s="40" customFormat="1" x14ac:dyDescent="0.3">
      <c r="B152" s="6" t="s">
        <v>88</v>
      </c>
      <c r="C152" s="7">
        <v>1632679.9899999963</v>
      </c>
      <c r="D152" s="7">
        <v>2442</v>
      </c>
      <c r="E152" s="7">
        <v>57888.089999999946</v>
      </c>
      <c r="F152" s="7">
        <v>2345</v>
      </c>
      <c r="G152" s="7">
        <v>97000</v>
      </c>
      <c r="H152" s="7">
        <v>97</v>
      </c>
      <c r="I152" s="7">
        <v>154888.08999999994</v>
      </c>
      <c r="J152" s="56">
        <v>0.96027846027846031</v>
      </c>
      <c r="L152" s="51"/>
    </row>
    <row r="153" spans="2:12" s="40" customFormat="1" x14ac:dyDescent="0.3">
      <c r="B153" s="6" t="s">
        <v>551</v>
      </c>
      <c r="C153" s="7">
        <v>981822.69999998156</v>
      </c>
      <c r="D153" s="7">
        <v>2239</v>
      </c>
      <c r="E153" s="7">
        <v>46052.839999998643</v>
      </c>
      <c r="F153" s="7">
        <v>2150</v>
      </c>
      <c r="G153" s="7">
        <v>89000</v>
      </c>
      <c r="H153" s="7">
        <v>89</v>
      </c>
      <c r="I153" s="7">
        <v>135052.83999999863</v>
      </c>
      <c r="J153" s="56">
        <v>0.9602501116569897</v>
      </c>
      <c r="L153" s="51"/>
    </row>
    <row r="154" spans="2:12" s="40" customFormat="1" x14ac:dyDescent="0.3">
      <c r="B154" s="6" t="s">
        <v>280</v>
      </c>
      <c r="C154" s="7">
        <v>593190.44999999972</v>
      </c>
      <c r="D154" s="7">
        <v>145</v>
      </c>
      <c r="E154" s="7">
        <v>16680.13</v>
      </c>
      <c r="F154" s="7">
        <v>35</v>
      </c>
      <c r="G154" s="7">
        <v>110000</v>
      </c>
      <c r="H154" s="7">
        <v>110</v>
      </c>
      <c r="I154" s="7">
        <v>126680.13</v>
      </c>
      <c r="J154" s="56">
        <v>0.2413793103448276</v>
      </c>
      <c r="L154" s="51"/>
    </row>
    <row r="155" spans="2:12" s="40" customFormat="1" ht="27.6" x14ac:dyDescent="0.3">
      <c r="B155" s="6" t="s">
        <v>281</v>
      </c>
      <c r="C155" s="7">
        <v>981722.02000000188</v>
      </c>
      <c r="D155" s="7">
        <v>1450</v>
      </c>
      <c r="E155" s="7">
        <v>63253.699999999801</v>
      </c>
      <c r="F155" s="7">
        <v>1398</v>
      </c>
      <c r="G155" s="7">
        <v>52000</v>
      </c>
      <c r="H155" s="7">
        <v>52</v>
      </c>
      <c r="I155" s="7">
        <v>115253.69999999981</v>
      </c>
      <c r="J155" s="56">
        <v>0.96413793103448275</v>
      </c>
      <c r="L155" s="51"/>
    </row>
    <row r="156" spans="2:12" s="40" customFormat="1" x14ac:dyDescent="0.3">
      <c r="B156" s="6" t="s">
        <v>552</v>
      </c>
      <c r="C156" s="7">
        <v>436863.81999999977</v>
      </c>
      <c r="D156" s="7">
        <v>2412</v>
      </c>
      <c r="E156" s="7">
        <v>235132.86000000022</v>
      </c>
      <c r="F156" s="7">
        <v>2357</v>
      </c>
      <c r="G156" s="7">
        <v>55000</v>
      </c>
      <c r="H156" s="7">
        <v>55</v>
      </c>
      <c r="I156" s="7">
        <v>290132.86000000022</v>
      </c>
      <c r="J156" s="56">
        <v>0.97719734660033164</v>
      </c>
      <c r="L156" s="51"/>
    </row>
    <row r="157" spans="2:12" s="40" customFormat="1" x14ac:dyDescent="0.3">
      <c r="B157" s="6" t="s">
        <v>553</v>
      </c>
      <c r="C157" s="7">
        <v>1291079.6600000081</v>
      </c>
      <c r="D157" s="7">
        <v>1209</v>
      </c>
      <c r="E157" s="7">
        <v>42936.90999999996</v>
      </c>
      <c r="F157" s="7">
        <v>1161</v>
      </c>
      <c r="G157" s="7">
        <v>48000</v>
      </c>
      <c r="H157" s="7">
        <v>48</v>
      </c>
      <c r="I157" s="7">
        <v>90936.90999999996</v>
      </c>
      <c r="J157" s="56">
        <v>0.96029776674937961</v>
      </c>
      <c r="L157" s="51"/>
    </row>
    <row r="158" spans="2:12" s="40" customFormat="1" x14ac:dyDescent="0.3">
      <c r="B158" s="6" t="s">
        <v>155</v>
      </c>
      <c r="C158" s="7">
        <v>308557.70999999973</v>
      </c>
      <c r="D158" s="7">
        <v>638</v>
      </c>
      <c r="E158" s="7">
        <v>146259.91000000009</v>
      </c>
      <c r="F158" s="7">
        <v>540</v>
      </c>
      <c r="G158" s="7">
        <v>98000</v>
      </c>
      <c r="H158" s="7">
        <v>98</v>
      </c>
      <c r="I158" s="7">
        <v>244259.91000000009</v>
      </c>
      <c r="J158" s="56">
        <v>0.84639498432601878</v>
      </c>
      <c r="L158" s="51"/>
    </row>
    <row r="159" spans="2:12" s="40" customFormat="1" ht="27.6" x14ac:dyDescent="0.3">
      <c r="B159" s="6" t="s">
        <v>282</v>
      </c>
      <c r="C159" s="7">
        <v>830534.86000000103</v>
      </c>
      <c r="D159" s="7">
        <v>720</v>
      </c>
      <c r="E159" s="7">
        <v>31675.539999999979</v>
      </c>
      <c r="F159" s="7">
        <v>665</v>
      </c>
      <c r="G159" s="7">
        <v>55000</v>
      </c>
      <c r="H159" s="7">
        <v>55</v>
      </c>
      <c r="I159" s="7">
        <v>86675.539999999979</v>
      </c>
      <c r="J159" s="56">
        <v>0.92361111111111116</v>
      </c>
      <c r="L159" s="51"/>
    </row>
    <row r="160" spans="2:12" s="40" customFormat="1" ht="27.6" x14ac:dyDescent="0.3">
      <c r="B160" s="6" t="s">
        <v>283</v>
      </c>
      <c r="C160" s="7">
        <v>84594.990000000049</v>
      </c>
      <c r="D160" s="7">
        <v>174</v>
      </c>
      <c r="E160" s="7">
        <v>41234.49</v>
      </c>
      <c r="F160" s="7">
        <v>141</v>
      </c>
      <c r="G160" s="7">
        <v>33000</v>
      </c>
      <c r="H160" s="7">
        <v>33</v>
      </c>
      <c r="I160" s="7">
        <v>74234.489999999991</v>
      </c>
      <c r="J160" s="56">
        <v>0.81034482758620685</v>
      </c>
      <c r="L160" s="51"/>
    </row>
    <row r="161" spans="2:12" s="40" customFormat="1" x14ac:dyDescent="0.3">
      <c r="B161" s="6" t="s">
        <v>89</v>
      </c>
      <c r="C161" s="7">
        <v>1568260.2600000009</v>
      </c>
      <c r="D161" s="7">
        <v>309</v>
      </c>
      <c r="E161" s="7">
        <v>35308.389999999992</v>
      </c>
      <c r="F161" s="7">
        <v>144</v>
      </c>
      <c r="G161" s="7">
        <v>165000</v>
      </c>
      <c r="H161" s="7">
        <v>165</v>
      </c>
      <c r="I161" s="7">
        <v>200308.38999999998</v>
      </c>
      <c r="J161" s="56">
        <v>0.46601941747572817</v>
      </c>
      <c r="L161" s="51"/>
    </row>
    <row r="162" spans="2:12" s="40" customFormat="1" x14ac:dyDescent="0.3">
      <c r="B162" s="6" t="s">
        <v>284</v>
      </c>
      <c r="C162" s="7">
        <v>2299329.329999995</v>
      </c>
      <c r="D162" s="7">
        <v>1943</v>
      </c>
      <c r="E162" s="7">
        <v>153190.2699999999</v>
      </c>
      <c r="F162" s="7">
        <v>1796</v>
      </c>
      <c r="G162" s="7">
        <v>147000</v>
      </c>
      <c r="H162" s="7">
        <v>147</v>
      </c>
      <c r="I162" s="7">
        <v>300190.2699999999</v>
      </c>
      <c r="J162" s="56">
        <v>0.92434379825012869</v>
      </c>
      <c r="L162" s="51"/>
    </row>
    <row r="163" spans="2:12" s="40" customFormat="1" x14ac:dyDescent="0.3">
      <c r="B163" s="6" t="s">
        <v>286</v>
      </c>
      <c r="C163" s="7">
        <v>791709.85</v>
      </c>
      <c r="D163" s="7">
        <v>0</v>
      </c>
      <c r="E163" s="7">
        <v>0</v>
      </c>
      <c r="F163" s="7">
        <v>0</v>
      </c>
      <c r="G163" s="7">
        <v>0</v>
      </c>
      <c r="H163" s="7">
        <v>0</v>
      </c>
      <c r="I163" s="7">
        <v>246063.42138000001</v>
      </c>
      <c r="J163" s="56" t="s">
        <v>706</v>
      </c>
      <c r="L163" s="51"/>
    </row>
    <row r="164" spans="2:12" s="40" customFormat="1" x14ac:dyDescent="0.3">
      <c r="B164" s="6" t="s">
        <v>554</v>
      </c>
      <c r="C164" s="7">
        <v>697205.59</v>
      </c>
      <c r="D164" s="7">
        <v>0</v>
      </c>
      <c r="E164" s="7">
        <v>0</v>
      </c>
      <c r="F164" s="7">
        <v>0</v>
      </c>
      <c r="G164" s="7">
        <v>0</v>
      </c>
      <c r="H164" s="7">
        <v>0</v>
      </c>
      <c r="I164" s="7">
        <v>216691.49737200001</v>
      </c>
      <c r="J164" s="56" t="s">
        <v>706</v>
      </c>
      <c r="L164" s="51"/>
    </row>
    <row r="165" spans="2:12" s="40" customFormat="1" x14ac:dyDescent="0.3">
      <c r="B165" s="6" t="s">
        <v>348</v>
      </c>
      <c r="C165" s="7">
        <v>1239325.2900000007</v>
      </c>
      <c r="D165" s="7">
        <v>981</v>
      </c>
      <c r="E165" s="7">
        <v>127848.8199999998</v>
      </c>
      <c r="F165" s="7">
        <v>901</v>
      </c>
      <c r="G165" s="7">
        <v>80000</v>
      </c>
      <c r="H165" s="7">
        <v>80</v>
      </c>
      <c r="I165" s="7">
        <v>207848.8199999998</v>
      </c>
      <c r="J165" s="56">
        <v>0.9184505606523955</v>
      </c>
      <c r="L165" s="51"/>
    </row>
    <row r="166" spans="2:12" s="40" customFormat="1" x14ac:dyDescent="0.3">
      <c r="B166" s="6" t="s">
        <v>159</v>
      </c>
      <c r="C166" s="7">
        <v>962334.85000000091</v>
      </c>
      <c r="D166" s="7">
        <v>1445</v>
      </c>
      <c r="E166" s="7">
        <v>178075.6299999998</v>
      </c>
      <c r="F166" s="7">
        <v>1340</v>
      </c>
      <c r="G166" s="7">
        <v>105000</v>
      </c>
      <c r="H166" s="7">
        <v>105</v>
      </c>
      <c r="I166" s="7">
        <v>283075.62999999977</v>
      </c>
      <c r="J166" s="56">
        <v>0.9273356401384083</v>
      </c>
      <c r="L166" s="51"/>
    </row>
    <row r="167" spans="2:12" s="40" customFormat="1" x14ac:dyDescent="0.3">
      <c r="B167" s="6" t="s">
        <v>92</v>
      </c>
      <c r="C167" s="7">
        <v>543685.21999999962</v>
      </c>
      <c r="D167" s="7">
        <v>2174</v>
      </c>
      <c r="E167" s="7">
        <v>158829.70999999985</v>
      </c>
      <c r="F167" s="7">
        <v>2056</v>
      </c>
      <c r="G167" s="7">
        <v>118000</v>
      </c>
      <c r="H167" s="7">
        <v>118</v>
      </c>
      <c r="I167" s="7">
        <v>276829.70999999985</v>
      </c>
      <c r="J167" s="56">
        <v>0.94572217111315549</v>
      </c>
      <c r="L167" s="51"/>
    </row>
    <row r="168" spans="2:12" s="40" customFormat="1" x14ac:dyDescent="0.3">
      <c r="B168" s="6" t="s">
        <v>555</v>
      </c>
      <c r="C168" s="7">
        <v>759292.10999999789</v>
      </c>
      <c r="D168" s="7">
        <v>1438</v>
      </c>
      <c r="E168" s="7">
        <v>107728.10999999987</v>
      </c>
      <c r="F168" s="7">
        <v>1317</v>
      </c>
      <c r="G168" s="7">
        <v>121000</v>
      </c>
      <c r="H168" s="7">
        <v>121</v>
      </c>
      <c r="I168" s="7">
        <v>228728.10999999987</v>
      </c>
      <c r="J168" s="56">
        <v>0.91585535465924894</v>
      </c>
      <c r="L168" s="51"/>
    </row>
    <row r="169" spans="2:12" s="40" customFormat="1" x14ac:dyDescent="0.3">
      <c r="B169" s="6" t="s">
        <v>556</v>
      </c>
      <c r="C169" s="7">
        <v>750646.40000000398</v>
      </c>
      <c r="D169" s="7">
        <v>3569</v>
      </c>
      <c r="E169" s="7">
        <v>172225.87999999875</v>
      </c>
      <c r="F169" s="7">
        <v>3515</v>
      </c>
      <c r="G169" s="7">
        <v>54000</v>
      </c>
      <c r="H169" s="7">
        <v>54</v>
      </c>
      <c r="I169" s="7">
        <v>226225.87999999875</v>
      </c>
      <c r="J169" s="56">
        <v>0.98486971140375457</v>
      </c>
      <c r="L169" s="51"/>
    </row>
    <row r="170" spans="2:12" s="40" customFormat="1" ht="27.6" x14ac:dyDescent="0.3">
      <c r="B170" s="6" t="s">
        <v>310</v>
      </c>
      <c r="C170" s="7">
        <v>2134276.4999999977</v>
      </c>
      <c r="D170" s="7">
        <v>276</v>
      </c>
      <c r="E170" s="7">
        <v>4063.8700000000022</v>
      </c>
      <c r="F170" s="7">
        <v>205</v>
      </c>
      <c r="G170" s="7">
        <v>71000</v>
      </c>
      <c r="H170" s="7">
        <v>71</v>
      </c>
      <c r="I170" s="7">
        <v>75063.87</v>
      </c>
      <c r="J170" s="56">
        <v>0.74275362318840576</v>
      </c>
      <c r="L170" s="51"/>
    </row>
    <row r="171" spans="2:12" s="40" customFormat="1" x14ac:dyDescent="0.3">
      <c r="B171" s="6" t="s">
        <v>557</v>
      </c>
      <c r="C171" s="7">
        <v>198580.03000000003</v>
      </c>
      <c r="D171" s="7">
        <v>972</v>
      </c>
      <c r="E171" s="7">
        <v>45393.780000000152</v>
      </c>
      <c r="F171" s="7">
        <v>959</v>
      </c>
      <c r="G171" s="7">
        <v>13000</v>
      </c>
      <c r="H171" s="7">
        <v>13</v>
      </c>
      <c r="I171" s="7">
        <v>58393.780000000152</v>
      </c>
      <c r="J171" s="56">
        <v>0.98662551440329216</v>
      </c>
      <c r="L171" s="51"/>
    </row>
    <row r="172" spans="2:12" s="40" customFormat="1" x14ac:dyDescent="0.3">
      <c r="B172" s="6" t="s">
        <v>558</v>
      </c>
      <c r="C172" s="7">
        <v>2602918.4299999988</v>
      </c>
      <c r="D172" s="7">
        <v>4193</v>
      </c>
      <c r="E172" s="7">
        <v>314705.40999999928</v>
      </c>
      <c r="F172" s="7">
        <v>3985</v>
      </c>
      <c r="G172" s="7">
        <v>208000</v>
      </c>
      <c r="H172" s="7">
        <v>208</v>
      </c>
      <c r="I172" s="7">
        <v>522705.40999999928</v>
      </c>
      <c r="J172" s="56">
        <v>0.95039351299785357</v>
      </c>
      <c r="L172" s="51"/>
    </row>
    <row r="173" spans="2:12" s="40" customFormat="1" x14ac:dyDescent="0.3">
      <c r="B173" s="6" t="s">
        <v>559</v>
      </c>
      <c r="C173" s="7">
        <v>1657885.1900000006</v>
      </c>
      <c r="D173" s="7">
        <v>1929</v>
      </c>
      <c r="E173" s="7">
        <v>139957.63999999993</v>
      </c>
      <c r="F173" s="7">
        <v>1753</v>
      </c>
      <c r="G173" s="7">
        <v>176000</v>
      </c>
      <c r="H173" s="7">
        <v>176</v>
      </c>
      <c r="I173" s="7">
        <v>315957.6399999999</v>
      </c>
      <c r="J173" s="56">
        <v>0.90876101607050286</v>
      </c>
      <c r="L173" s="51"/>
    </row>
    <row r="174" spans="2:12" s="40" customFormat="1" x14ac:dyDescent="0.3">
      <c r="B174" s="6" t="s">
        <v>560</v>
      </c>
      <c r="C174" s="7">
        <v>1094030.7200000009</v>
      </c>
      <c r="D174" s="7">
        <v>1265</v>
      </c>
      <c r="E174" s="7">
        <v>141669.2499999998</v>
      </c>
      <c r="F174" s="7">
        <v>1146</v>
      </c>
      <c r="G174" s="7">
        <v>119000</v>
      </c>
      <c r="H174" s="7">
        <v>119</v>
      </c>
      <c r="I174" s="7">
        <v>260669.2499999998</v>
      </c>
      <c r="J174" s="56">
        <v>0.9059288537549407</v>
      </c>
      <c r="L174" s="51"/>
    </row>
    <row r="175" spans="2:12" s="40" customFormat="1" x14ac:dyDescent="0.3">
      <c r="B175" s="6" t="s">
        <v>385</v>
      </c>
      <c r="C175" s="7">
        <v>1081934.6799999997</v>
      </c>
      <c r="D175" s="7">
        <v>3312</v>
      </c>
      <c r="E175" s="7">
        <v>362799.64000000036</v>
      </c>
      <c r="F175" s="7">
        <v>3154</v>
      </c>
      <c r="G175" s="7">
        <v>158000</v>
      </c>
      <c r="H175" s="7">
        <v>158</v>
      </c>
      <c r="I175" s="7">
        <v>520799.64000000036</v>
      </c>
      <c r="J175" s="56">
        <v>0.95229468599033817</v>
      </c>
      <c r="L175" s="51"/>
    </row>
    <row r="176" spans="2:12" s="76" customFormat="1" x14ac:dyDescent="0.3">
      <c r="B176" s="6" t="s">
        <v>386</v>
      </c>
      <c r="C176" s="7">
        <v>3661318.49</v>
      </c>
      <c r="D176" s="7">
        <v>0</v>
      </c>
      <c r="E176" s="7">
        <v>0</v>
      </c>
      <c r="F176" s="7">
        <v>0</v>
      </c>
      <c r="G176" s="7">
        <v>0</v>
      </c>
      <c r="H176" s="7">
        <v>0</v>
      </c>
      <c r="I176" s="7">
        <v>1137937.7866920002</v>
      </c>
      <c r="J176" s="56" t="s">
        <v>706</v>
      </c>
      <c r="K176" s="40"/>
      <c r="L176" s="77"/>
    </row>
    <row r="177" spans="1:12" s="40" customFormat="1" x14ac:dyDescent="0.3">
      <c r="B177" s="6" t="s">
        <v>561</v>
      </c>
      <c r="C177" s="7">
        <v>964813.64</v>
      </c>
      <c r="D177" s="7">
        <v>0</v>
      </c>
      <c r="E177" s="7">
        <v>0</v>
      </c>
      <c r="F177" s="7">
        <v>0</v>
      </c>
      <c r="G177" s="7">
        <v>0</v>
      </c>
      <c r="H177" s="7">
        <v>0</v>
      </c>
      <c r="I177" s="7">
        <v>299864.07931200002</v>
      </c>
      <c r="J177" s="56" t="s">
        <v>706</v>
      </c>
      <c r="L177" s="51"/>
    </row>
    <row r="178" spans="1:12" s="40" customFormat="1" x14ac:dyDescent="0.3">
      <c r="B178" s="6" t="s">
        <v>562</v>
      </c>
      <c r="C178" s="7">
        <v>1069245.23</v>
      </c>
      <c r="D178" s="7">
        <v>0</v>
      </c>
      <c r="E178" s="7">
        <v>0</v>
      </c>
      <c r="F178" s="7">
        <v>0</v>
      </c>
      <c r="G178" s="7">
        <v>0</v>
      </c>
      <c r="H178" s="7">
        <v>0</v>
      </c>
      <c r="I178" s="7">
        <v>332321.41748400003</v>
      </c>
      <c r="J178" s="56" t="s">
        <v>706</v>
      </c>
      <c r="L178" s="51"/>
    </row>
    <row r="179" spans="1:12" s="40" customFormat="1" x14ac:dyDescent="0.3">
      <c r="B179" s="6" t="s">
        <v>387</v>
      </c>
      <c r="C179" s="7">
        <v>794836.5</v>
      </c>
      <c r="D179" s="7">
        <v>0</v>
      </c>
      <c r="E179" s="7">
        <v>0</v>
      </c>
      <c r="F179" s="7">
        <v>0</v>
      </c>
      <c r="G179" s="7">
        <v>0</v>
      </c>
      <c r="H179" s="7">
        <v>0</v>
      </c>
      <c r="I179" s="7">
        <v>247035.18420000002</v>
      </c>
      <c r="J179" s="56" t="s">
        <v>706</v>
      </c>
      <c r="L179" s="51"/>
    </row>
    <row r="180" spans="1:12" s="40" customFormat="1" x14ac:dyDescent="0.3">
      <c r="B180" s="6" t="s">
        <v>399</v>
      </c>
      <c r="C180" s="7">
        <v>786644.24</v>
      </c>
      <c r="D180" s="7">
        <v>0</v>
      </c>
      <c r="E180" s="7">
        <v>0</v>
      </c>
      <c r="F180" s="7">
        <v>0</v>
      </c>
      <c r="G180" s="7">
        <v>0</v>
      </c>
      <c r="H180" s="7">
        <v>0</v>
      </c>
      <c r="I180" s="7">
        <v>244489.02979200002</v>
      </c>
      <c r="J180" s="56" t="s">
        <v>706</v>
      </c>
      <c r="L180" s="51"/>
    </row>
    <row r="181" spans="1:12" s="40" customFormat="1" x14ac:dyDescent="0.3">
      <c r="B181" s="6" t="s">
        <v>394</v>
      </c>
      <c r="C181" s="7">
        <v>968534.7</v>
      </c>
      <c r="D181" s="7">
        <v>0</v>
      </c>
      <c r="E181" s="7">
        <v>0</v>
      </c>
      <c r="F181" s="7">
        <v>0</v>
      </c>
      <c r="G181" s="7">
        <v>0</v>
      </c>
      <c r="H181" s="7">
        <v>0</v>
      </c>
      <c r="I181" s="7">
        <v>301020.58476</v>
      </c>
      <c r="J181" s="56" t="s">
        <v>706</v>
      </c>
      <c r="L181" s="51"/>
    </row>
    <row r="182" spans="1:12" s="40" customFormat="1" ht="27.6" x14ac:dyDescent="0.3">
      <c r="B182" s="6" t="s">
        <v>395</v>
      </c>
      <c r="C182" s="7">
        <v>1100445.76</v>
      </c>
      <c r="D182" s="7">
        <v>0</v>
      </c>
      <c r="E182" s="7">
        <v>0</v>
      </c>
      <c r="F182" s="7">
        <v>0</v>
      </c>
      <c r="G182" s="7">
        <v>0</v>
      </c>
      <c r="H182" s="7">
        <v>0</v>
      </c>
      <c r="I182" s="7">
        <v>342018.54220800003</v>
      </c>
      <c r="J182" s="56" t="s">
        <v>706</v>
      </c>
      <c r="L182" s="51"/>
    </row>
    <row r="183" spans="1:12" s="40" customFormat="1" x14ac:dyDescent="0.3">
      <c r="A183" s="86"/>
      <c r="B183" s="61" t="s">
        <v>681</v>
      </c>
      <c r="C183" s="62">
        <v>651745.24</v>
      </c>
      <c r="D183" s="62">
        <v>0</v>
      </c>
      <c r="E183" s="62">
        <v>0</v>
      </c>
      <c r="F183" s="62">
        <v>0</v>
      </c>
      <c r="G183" s="62">
        <v>0</v>
      </c>
      <c r="H183" s="62">
        <v>0</v>
      </c>
      <c r="I183" s="62">
        <v>202562.42059200001</v>
      </c>
      <c r="J183" s="81" t="s">
        <v>706</v>
      </c>
      <c r="K183" s="87"/>
      <c r="L183" s="51"/>
    </row>
    <row r="184" spans="1:12" s="40" customFormat="1" x14ac:dyDescent="0.3">
      <c r="A184" s="76"/>
      <c r="B184" s="6" t="s">
        <v>82</v>
      </c>
      <c r="C184" s="7">
        <v>537275.53999999946</v>
      </c>
      <c r="D184" s="7">
        <v>750</v>
      </c>
      <c r="E184" s="7">
        <v>227802.85999999984</v>
      </c>
      <c r="F184" s="7">
        <v>656</v>
      </c>
      <c r="G184" s="7">
        <v>94000</v>
      </c>
      <c r="H184" s="7">
        <v>94</v>
      </c>
      <c r="I184" s="7">
        <v>321802.85999999987</v>
      </c>
      <c r="J184" s="56">
        <v>0.8746666666666667</v>
      </c>
      <c r="L184" s="51"/>
    </row>
    <row r="185" spans="1:12" s="40" customFormat="1" x14ac:dyDescent="0.3">
      <c r="A185" s="76"/>
      <c r="B185" s="6" t="s">
        <v>563</v>
      </c>
      <c r="C185" s="7">
        <v>404886.89</v>
      </c>
      <c r="D185" s="7">
        <v>374</v>
      </c>
      <c r="E185" s="7">
        <v>90403.85</v>
      </c>
      <c r="F185" s="7">
        <v>245</v>
      </c>
      <c r="G185" s="7">
        <v>129000</v>
      </c>
      <c r="H185" s="7">
        <v>129</v>
      </c>
      <c r="I185" s="7">
        <v>219403.85</v>
      </c>
      <c r="J185" s="56">
        <v>0.65508021390374327</v>
      </c>
      <c r="L185" s="51"/>
    </row>
    <row r="186" spans="1:12" s="40" customFormat="1" ht="41.4" x14ac:dyDescent="0.3">
      <c r="A186" s="76"/>
      <c r="B186" s="6" t="s">
        <v>285</v>
      </c>
      <c r="C186" s="7">
        <v>743694.35000000033</v>
      </c>
      <c r="D186" s="7">
        <v>1206</v>
      </c>
      <c r="E186" s="7">
        <v>350467.13999999943</v>
      </c>
      <c r="F186" s="7">
        <v>1017</v>
      </c>
      <c r="G186" s="7">
        <v>189000</v>
      </c>
      <c r="H186" s="7">
        <v>189</v>
      </c>
      <c r="I186" s="7">
        <v>539467.13999999943</v>
      </c>
      <c r="J186" s="56">
        <v>0.84328358208955223</v>
      </c>
      <c r="L186" s="51"/>
    </row>
    <row r="187" spans="1:12" s="40" customFormat="1" x14ac:dyDescent="0.3">
      <c r="B187" s="6" t="s">
        <v>156</v>
      </c>
      <c r="C187" s="7">
        <v>860020.26</v>
      </c>
      <c r="D187" s="7">
        <v>0</v>
      </c>
      <c r="E187" s="7">
        <v>0</v>
      </c>
      <c r="F187" s="7">
        <v>0</v>
      </c>
      <c r="G187" s="7">
        <v>0</v>
      </c>
      <c r="H187" s="7">
        <v>0</v>
      </c>
      <c r="I187" s="7">
        <v>397931.37430199998</v>
      </c>
      <c r="J187" s="56" t="s">
        <v>706</v>
      </c>
      <c r="L187" s="51"/>
    </row>
    <row r="188" spans="1:12" s="40" customFormat="1" x14ac:dyDescent="0.3">
      <c r="B188" s="6" t="s">
        <v>564</v>
      </c>
      <c r="C188" s="7">
        <v>852142.04</v>
      </c>
      <c r="D188" s="7">
        <v>0</v>
      </c>
      <c r="E188" s="7">
        <v>0</v>
      </c>
      <c r="F188" s="7">
        <v>0</v>
      </c>
      <c r="G188" s="7">
        <v>0</v>
      </c>
      <c r="H188" s="7">
        <v>0</v>
      </c>
      <c r="I188" s="7">
        <v>394286.12190800003</v>
      </c>
      <c r="J188" s="56" t="s">
        <v>706</v>
      </c>
      <c r="L188" s="51"/>
    </row>
    <row r="189" spans="1:12" s="40" customFormat="1" x14ac:dyDescent="0.3">
      <c r="B189" s="6" t="s">
        <v>157</v>
      </c>
      <c r="C189" s="7">
        <v>738330.91</v>
      </c>
      <c r="D189" s="7">
        <v>0</v>
      </c>
      <c r="E189" s="7">
        <v>0</v>
      </c>
      <c r="F189" s="7">
        <v>0</v>
      </c>
      <c r="G189" s="7">
        <v>0</v>
      </c>
      <c r="H189" s="7">
        <v>0</v>
      </c>
      <c r="I189" s="7">
        <v>341625.71205700003</v>
      </c>
      <c r="J189" s="56" t="s">
        <v>706</v>
      </c>
      <c r="L189" s="51"/>
    </row>
    <row r="190" spans="1:12" s="40" customFormat="1" x14ac:dyDescent="0.3">
      <c r="B190" s="6" t="s">
        <v>372</v>
      </c>
      <c r="C190" s="7">
        <v>792346.78</v>
      </c>
      <c r="D190" s="7">
        <v>0</v>
      </c>
      <c r="E190" s="7">
        <v>0</v>
      </c>
      <c r="F190" s="7">
        <v>0</v>
      </c>
      <c r="G190" s="7">
        <v>0</v>
      </c>
      <c r="H190" s="7">
        <v>0</v>
      </c>
      <c r="I190" s="7">
        <v>366618.85510600003</v>
      </c>
      <c r="J190" s="56" t="s">
        <v>706</v>
      </c>
      <c r="L190" s="51"/>
    </row>
    <row r="191" spans="1:12" s="40" customFormat="1" ht="27.6" x14ac:dyDescent="0.3">
      <c r="B191" s="6" t="s">
        <v>565</v>
      </c>
      <c r="C191" s="7">
        <v>599397.52000000153</v>
      </c>
      <c r="D191" s="7">
        <v>1377</v>
      </c>
      <c r="E191" s="7">
        <v>41798.879999999961</v>
      </c>
      <c r="F191" s="7">
        <v>1337</v>
      </c>
      <c r="G191" s="7">
        <v>40000</v>
      </c>
      <c r="H191" s="7">
        <v>40</v>
      </c>
      <c r="I191" s="7">
        <v>81798.879999999961</v>
      </c>
      <c r="J191" s="56">
        <v>0.97095134350036316</v>
      </c>
      <c r="L191" s="51"/>
    </row>
    <row r="192" spans="1:12" s="40" customFormat="1" x14ac:dyDescent="0.3">
      <c r="B192" s="6" t="s">
        <v>566</v>
      </c>
      <c r="C192" s="7">
        <v>613985.88</v>
      </c>
      <c r="D192" s="7">
        <v>0</v>
      </c>
      <c r="E192" s="7">
        <v>0</v>
      </c>
      <c r="F192" s="7">
        <v>0</v>
      </c>
      <c r="G192" s="7">
        <v>0</v>
      </c>
      <c r="H192" s="7">
        <v>0</v>
      </c>
      <c r="I192" s="7">
        <v>284091.26667600003</v>
      </c>
      <c r="J192" s="56" t="s">
        <v>706</v>
      </c>
      <c r="L192" s="51"/>
    </row>
    <row r="193" spans="2:12" s="40" customFormat="1" x14ac:dyDescent="0.3">
      <c r="B193" s="6" t="s">
        <v>158</v>
      </c>
      <c r="C193" s="7">
        <v>580271.46</v>
      </c>
      <c r="D193" s="7">
        <v>0</v>
      </c>
      <c r="E193" s="7">
        <v>0</v>
      </c>
      <c r="F193" s="7">
        <v>0</v>
      </c>
      <c r="G193" s="7">
        <v>0</v>
      </c>
      <c r="H193" s="7">
        <v>0</v>
      </c>
      <c r="I193" s="7">
        <v>268491.60454199999</v>
      </c>
      <c r="J193" s="56" t="s">
        <v>706</v>
      </c>
      <c r="L193" s="51"/>
    </row>
    <row r="194" spans="2:12" s="40" customFormat="1" x14ac:dyDescent="0.3">
      <c r="B194" s="6" t="s">
        <v>90</v>
      </c>
      <c r="C194" s="7">
        <v>682579.21999999974</v>
      </c>
      <c r="D194" s="7">
        <v>341</v>
      </c>
      <c r="E194" s="7">
        <v>48474.490000000042</v>
      </c>
      <c r="F194" s="7">
        <v>131</v>
      </c>
      <c r="G194" s="7">
        <v>210000</v>
      </c>
      <c r="H194" s="7">
        <v>210</v>
      </c>
      <c r="I194" s="7">
        <v>258474.49000000005</v>
      </c>
      <c r="J194" s="56">
        <v>0.38416422287390029</v>
      </c>
      <c r="L194" s="51"/>
    </row>
    <row r="195" spans="2:12" s="40" customFormat="1" x14ac:dyDescent="0.3">
      <c r="B195" s="6" t="s">
        <v>91</v>
      </c>
      <c r="C195" s="7">
        <v>587126.5299999991</v>
      </c>
      <c r="D195" s="7">
        <v>2358</v>
      </c>
      <c r="E195" s="7">
        <v>151320.82000000018</v>
      </c>
      <c r="F195" s="7">
        <v>2255</v>
      </c>
      <c r="G195" s="7">
        <v>103000</v>
      </c>
      <c r="H195" s="7">
        <v>103</v>
      </c>
      <c r="I195" s="7">
        <v>254320.82000000018</v>
      </c>
      <c r="J195" s="56">
        <v>0.95631891433418148</v>
      </c>
      <c r="L195" s="51"/>
    </row>
    <row r="196" spans="2:12" s="40" customFormat="1" x14ac:dyDescent="0.3">
      <c r="B196" s="6" t="s">
        <v>160</v>
      </c>
      <c r="C196" s="7">
        <v>570670.57999999996</v>
      </c>
      <c r="D196" s="7">
        <v>0</v>
      </c>
      <c r="E196" s="7">
        <v>0</v>
      </c>
      <c r="F196" s="7">
        <v>0</v>
      </c>
      <c r="G196" s="7">
        <v>0</v>
      </c>
      <c r="H196" s="7">
        <v>0</v>
      </c>
      <c r="I196" s="7">
        <v>264049.27736599999</v>
      </c>
      <c r="J196" s="56" t="s">
        <v>706</v>
      </c>
      <c r="L196" s="51"/>
    </row>
    <row r="197" spans="2:12" s="40" customFormat="1" ht="27.6" x14ac:dyDescent="0.3">
      <c r="B197" s="6" t="s">
        <v>287</v>
      </c>
      <c r="C197" s="7">
        <v>605065.67000000004</v>
      </c>
      <c r="D197" s="7">
        <v>356</v>
      </c>
      <c r="E197" s="7">
        <v>84367.28</v>
      </c>
      <c r="F197" s="7">
        <v>174</v>
      </c>
      <c r="G197" s="7">
        <v>182000</v>
      </c>
      <c r="H197" s="7">
        <v>182</v>
      </c>
      <c r="I197" s="7">
        <v>266367.28000000003</v>
      </c>
      <c r="J197" s="56">
        <v>0.4887640449438202</v>
      </c>
      <c r="L197" s="51"/>
    </row>
    <row r="198" spans="2:12" s="40" customFormat="1" x14ac:dyDescent="0.3">
      <c r="B198" s="6" t="s">
        <v>695</v>
      </c>
      <c r="C198" s="7">
        <v>499772.26</v>
      </c>
      <c r="D198" s="7">
        <v>0</v>
      </c>
      <c r="E198" s="7">
        <v>0</v>
      </c>
      <c r="F198" s="7">
        <v>0</v>
      </c>
      <c r="G198" s="7">
        <v>0</v>
      </c>
      <c r="H198" s="7">
        <v>0</v>
      </c>
      <c r="I198" s="7">
        <v>231244.624702</v>
      </c>
      <c r="J198" s="56" t="s">
        <v>706</v>
      </c>
      <c r="L198" s="51"/>
    </row>
    <row r="199" spans="2:12" s="40" customFormat="1" ht="41.4" x14ac:dyDescent="0.3">
      <c r="B199" s="6" t="s">
        <v>288</v>
      </c>
      <c r="C199" s="7">
        <v>482465.5900000002</v>
      </c>
      <c r="D199" s="7">
        <v>574</v>
      </c>
      <c r="E199" s="7">
        <v>197967.19000000006</v>
      </c>
      <c r="F199" s="7">
        <v>465</v>
      </c>
      <c r="G199" s="7">
        <v>109000</v>
      </c>
      <c r="H199" s="7">
        <v>109</v>
      </c>
      <c r="I199" s="7">
        <v>306967.19000000006</v>
      </c>
      <c r="J199" s="56">
        <v>0.81010452961672474</v>
      </c>
      <c r="L199" s="51"/>
    </row>
    <row r="200" spans="2:12" s="40" customFormat="1" ht="27.6" x14ac:dyDescent="0.3">
      <c r="B200" s="6" t="s">
        <v>289</v>
      </c>
      <c r="C200" s="7">
        <v>325003.84999999998</v>
      </c>
      <c r="D200" s="7">
        <v>358</v>
      </c>
      <c r="E200" s="7">
        <v>106357.91999999998</v>
      </c>
      <c r="F200" s="7">
        <v>270</v>
      </c>
      <c r="G200" s="7">
        <v>88000</v>
      </c>
      <c r="H200" s="7">
        <v>88</v>
      </c>
      <c r="I200" s="7">
        <v>194357.91999999998</v>
      </c>
      <c r="J200" s="56">
        <v>0.75418994413407825</v>
      </c>
      <c r="L200" s="51"/>
    </row>
    <row r="201" spans="2:12" s="40" customFormat="1" x14ac:dyDescent="0.3">
      <c r="B201" s="6" t="s">
        <v>161</v>
      </c>
      <c r="C201" s="7">
        <v>486060.77</v>
      </c>
      <c r="D201" s="7">
        <v>0</v>
      </c>
      <c r="E201" s="7">
        <v>0</v>
      </c>
      <c r="F201" s="7">
        <v>0</v>
      </c>
      <c r="G201" s="7">
        <v>0</v>
      </c>
      <c r="H201" s="7">
        <v>0</v>
      </c>
      <c r="I201" s="7">
        <v>224900.318279</v>
      </c>
      <c r="J201" s="56" t="s">
        <v>706</v>
      </c>
      <c r="L201" s="51"/>
    </row>
    <row r="202" spans="2:12" s="40" customFormat="1" x14ac:dyDescent="0.3">
      <c r="B202" s="6" t="s">
        <v>290</v>
      </c>
      <c r="C202" s="7">
        <v>765949.80999999761</v>
      </c>
      <c r="D202" s="7">
        <v>1089</v>
      </c>
      <c r="E202" s="7">
        <v>72753.77999999997</v>
      </c>
      <c r="F202" s="7">
        <v>1048</v>
      </c>
      <c r="G202" s="7">
        <v>41000</v>
      </c>
      <c r="H202" s="7">
        <v>41</v>
      </c>
      <c r="I202" s="7">
        <v>113753.77999999997</v>
      </c>
      <c r="J202" s="56">
        <v>0.9623507805325987</v>
      </c>
      <c r="L202" s="51"/>
    </row>
    <row r="203" spans="2:12" s="40" customFormat="1" x14ac:dyDescent="0.3">
      <c r="B203" s="6" t="s">
        <v>567</v>
      </c>
      <c r="C203" s="7">
        <v>475694.56</v>
      </c>
      <c r="D203" s="7">
        <v>0</v>
      </c>
      <c r="E203" s="7">
        <v>0</v>
      </c>
      <c r="F203" s="7">
        <v>0</v>
      </c>
      <c r="G203" s="7">
        <v>0</v>
      </c>
      <c r="H203" s="7">
        <v>0</v>
      </c>
      <c r="I203" s="7">
        <v>220103.87291199999</v>
      </c>
      <c r="J203" s="56" t="s">
        <v>706</v>
      </c>
      <c r="L203" s="51"/>
    </row>
    <row r="204" spans="2:12" s="40" customFormat="1" ht="27.6" x14ac:dyDescent="0.3">
      <c r="B204" s="6" t="s">
        <v>291</v>
      </c>
      <c r="C204" s="7">
        <v>341265.8</v>
      </c>
      <c r="D204" s="7">
        <v>1037</v>
      </c>
      <c r="E204" s="7">
        <v>142414.30999999994</v>
      </c>
      <c r="F204" s="7">
        <v>966</v>
      </c>
      <c r="G204" s="7">
        <v>71000</v>
      </c>
      <c r="H204" s="7">
        <v>71</v>
      </c>
      <c r="I204" s="7">
        <v>213414.30999999994</v>
      </c>
      <c r="J204" s="56">
        <v>0.93153326904532308</v>
      </c>
      <c r="L204" s="51"/>
    </row>
    <row r="205" spans="2:12" s="40" customFormat="1" x14ac:dyDescent="0.3">
      <c r="B205" s="6" t="s">
        <v>292</v>
      </c>
      <c r="C205" s="7">
        <v>603530.07999999996</v>
      </c>
      <c r="D205" s="7">
        <v>0</v>
      </c>
      <c r="E205" s="7">
        <v>0</v>
      </c>
      <c r="F205" s="7">
        <v>0</v>
      </c>
      <c r="G205" s="7">
        <v>0</v>
      </c>
      <c r="H205" s="7">
        <v>0</v>
      </c>
      <c r="I205" s="7">
        <v>279253.36801599996</v>
      </c>
      <c r="J205" s="56" t="s">
        <v>706</v>
      </c>
      <c r="L205" s="51"/>
    </row>
    <row r="206" spans="2:12" s="40" customFormat="1" x14ac:dyDescent="0.3">
      <c r="B206" s="6" t="s">
        <v>568</v>
      </c>
      <c r="C206" s="7">
        <v>1311027.7400000147</v>
      </c>
      <c r="D206" s="7">
        <v>3207</v>
      </c>
      <c r="E206" s="7">
        <v>180052.93999999933</v>
      </c>
      <c r="F206" s="7">
        <v>3113</v>
      </c>
      <c r="G206" s="7">
        <v>94000</v>
      </c>
      <c r="H206" s="7">
        <v>94</v>
      </c>
      <c r="I206" s="7">
        <v>274052.93999999936</v>
      </c>
      <c r="J206" s="56">
        <v>0.9706891175553477</v>
      </c>
      <c r="L206" s="51"/>
    </row>
    <row r="207" spans="2:12" s="40" customFormat="1" x14ac:dyDescent="0.3">
      <c r="B207" s="6" t="s">
        <v>569</v>
      </c>
      <c r="C207" s="7">
        <v>420712.14000000147</v>
      </c>
      <c r="D207" s="7">
        <v>2014</v>
      </c>
      <c r="E207" s="7">
        <v>138199.2999999999</v>
      </c>
      <c r="F207" s="7">
        <v>1945</v>
      </c>
      <c r="G207" s="7">
        <v>69000</v>
      </c>
      <c r="H207" s="7">
        <v>69</v>
      </c>
      <c r="I207" s="7">
        <v>207199.2999999999</v>
      </c>
      <c r="J207" s="56">
        <v>0.96573982125124136</v>
      </c>
      <c r="L207" s="51"/>
    </row>
    <row r="208" spans="2:12" s="40" customFormat="1" x14ac:dyDescent="0.3">
      <c r="B208" s="6" t="s">
        <v>162</v>
      </c>
      <c r="C208" s="7">
        <v>446522.13</v>
      </c>
      <c r="D208" s="7">
        <v>0</v>
      </c>
      <c r="E208" s="7">
        <v>0</v>
      </c>
      <c r="F208" s="7">
        <v>0</v>
      </c>
      <c r="G208" s="7">
        <v>0</v>
      </c>
      <c r="H208" s="7">
        <v>0</v>
      </c>
      <c r="I208" s="7">
        <v>206605.78955099999</v>
      </c>
      <c r="J208" s="56" t="s">
        <v>706</v>
      </c>
      <c r="L208" s="51"/>
    </row>
    <row r="209" spans="2:12" s="40" customFormat="1" x14ac:dyDescent="0.3">
      <c r="B209" s="6" t="s">
        <v>93</v>
      </c>
      <c r="C209" s="7">
        <v>569284.03000000142</v>
      </c>
      <c r="D209" s="7">
        <v>2472</v>
      </c>
      <c r="E209" s="7">
        <v>114025.2799999998</v>
      </c>
      <c r="F209" s="7">
        <v>2386</v>
      </c>
      <c r="G209" s="7">
        <v>86000</v>
      </c>
      <c r="H209" s="7">
        <v>86</v>
      </c>
      <c r="I209" s="7">
        <v>200025.2799999998</v>
      </c>
      <c r="J209" s="56">
        <v>0.96521035598705507</v>
      </c>
      <c r="L209" s="51"/>
    </row>
    <row r="210" spans="2:12" s="40" customFormat="1" x14ac:dyDescent="0.3">
      <c r="B210" s="6" t="s">
        <v>570</v>
      </c>
      <c r="C210" s="7">
        <v>451913.16000000027</v>
      </c>
      <c r="D210" s="7">
        <v>563</v>
      </c>
      <c r="E210" s="7">
        <v>153530.97000000006</v>
      </c>
      <c r="F210" s="7">
        <v>404</v>
      </c>
      <c r="G210" s="7">
        <v>159000</v>
      </c>
      <c r="H210" s="7">
        <v>159</v>
      </c>
      <c r="I210" s="7">
        <v>312530.97000000009</v>
      </c>
      <c r="J210" s="56">
        <v>0.71758436944937831</v>
      </c>
      <c r="L210" s="51"/>
    </row>
    <row r="211" spans="2:12" s="40" customFormat="1" x14ac:dyDescent="0.3">
      <c r="B211" s="6" t="s">
        <v>163</v>
      </c>
      <c r="C211" s="7">
        <v>414224.49</v>
      </c>
      <c r="D211" s="7">
        <v>0</v>
      </c>
      <c r="E211" s="7">
        <v>0</v>
      </c>
      <c r="F211" s="7">
        <v>0</v>
      </c>
      <c r="G211" s="7">
        <v>0</v>
      </c>
      <c r="H211" s="7">
        <v>0</v>
      </c>
      <c r="I211" s="7">
        <v>191661.671523</v>
      </c>
      <c r="J211" s="56" t="s">
        <v>706</v>
      </c>
      <c r="L211" s="51"/>
    </row>
    <row r="212" spans="2:12" s="40" customFormat="1" x14ac:dyDescent="0.3">
      <c r="B212" s="6" t="s">
        <v>571</v>
      </c>
      <c r="C212" s="7">
        <v>414664.19</v>
      </c>
      <c r="D212" s="7">
        <v>0</v>
      </c>
      <c r="E212" s="7">
        <v>0</v>
      </c>
      <c r="F212" s="7">
        <v>0</v>
      </c>
      <c r="G212" s="7">
        <v>0</v>
      </c>
      <c r="H212" s="7">
        <v>0</v>
      </c>
      <c r="I212" s="7">
        <v>191865.12071300001</v>
      </c>
      <c r="J212" s="56" t="s">
        <v>706</v>
      </c>
      <c r="L212" s="51"/>
    </row>
    <row r="213" spans="2:12" s="40" customFormat="1" x14ac:dyDescent="0.3">
      <c r="B213" s="6" t="s">
        <v>293</v>
      </c>
      <c r="C213" s="7">
        <v>380316.91000000003</v>
      </c>
      <c r="D213" s="7">
        <v>1582</v>
      </c>
      <c r="E213" s="7">
        <v>137196.47999999998</v>
      </c>
      <c r="F213" s="7">
        <v>1484</v>
      </c>
      <c r="G213" s="7">
        <v>98000</v>
      </c>
      <c r="H213" s="7">
        <v>98</v>
      </c>
      <c r="I213" s="7">
        <v>235196.47999999998</v>
      </c>
      <c r="J213" s="56">
        <v>0.93805309734513276</v>
      </c>
      <c r="L213" s="51"/>
    </row>
    <row r="214" spans="2:12" s="40" customFormat="1" x14ac:dyDescent="0.3">
      <c r="B214" s="6" t="s">
        <v>572</v>
      </c>
      <c r="C214" s="7">
        <v>487439.19</v>
      </c>
      <c r="D214" s="7">
        <v>0</v>
      </c>
      <c r="E214" s="7">
        <v>0</v>
      </c>
      <c r="F214" s="7">
        <v>0</v>
      </c>
      <c r="G214" s="7">
        <v>0</v>
      </c>
      <c r="H214" s="7">
        <v>0</v>
      </c>
      <c r="I214" s="7">
        <v>225538.113213</v>
      </c>
      <c r="J214" s="56" t="s">
        <v>706</v>
      </c>
      <c r="L214" s="51"/>
    </row>
    <row r="215" spans="2:12" s="40" customFormat="1" x14ac:dyDescent="0.3">
      <c r="B215" s="6" t="s">
        <v>164</v>
      </c>
      <c r="C215" s="7">
        <v>544000.89</v>
      </c>
      <c r="D215" s="7">
        <v>0</v>
      </c>
      <c r="E215" s="7">
        <v>0</v>
      </c>
      <c r="F215" s="7">
        <v>0</v>
      </c>
      <c r="G215" s="7">
        <v>0</v>
      </c>
      <c r="H215" s="7">
        <v>0</v>
      </c>
      <c r="I215" s="7">
        <v>251709.21180300001</v>
      </c>
      <c r="J215" s="56" t="s">
        <v>706</v>
      </c>
      <c r="L215" s="51"/>
    </row>
    <row r="216" spans="2:12" s="40" customFormat="1" x14ac:dyDescent="0.3">
      <c r="B216" s="6" t="s">
        <v>165</v>
      </c>
      <c r="C216" s="7">
        <v>487004.23</v>
      </c>
      <c r="D216" s="7">
        <v>0</v>
      </c>
      <c r="E216" s="7">
        <v>0</v>
      </c>
      <c r="F216" s="7">
        <v>0</v>
      </c>
      <c r="G216" s="7">
        <v>0</v>
      </c>
      <c r="H216" s="7">
        <v>0</v>
      </c>
      <c r="I216" s="7">
        <v>225336.85722099998</v>
      </c>
      <c r="J216" s="56" t="s">
        <v>706</v>
      </c>
      <c r="L216" s="51"/>
    </row>
    <row r="217" spans="2:12" s="40" customFormat="1" x14ac:dyDescent="0.3">
      <c r="B217" s="6" t="s">
        <v>94</v>
      </c>
      <c r="C217" s="7">
        <v>595998.65000000026</v>
      </c>
      <c r="D217" s="7">
        <v>1119</v>
      </c>
      <c r="E217" s="7">
        <v>87402.29000000011</v>
      </c>
      <c r="F217" s="7">
        <v>1028</v>
      </c>
      <c r="G217" s="7">
        <v>91000</v>
      </c>
      <c r="H217" s="7">
        <v>91</v>
      </c>
      <c r="I217" s="7">
        <v>178402.2900000001</v>
      </c>
      <c r="J217" s="56">
        <v>0.9186773905272565</v>
      </c>
      <c r="L217" s="51"/>
    </row>
    <row r="218" spans="2:12" s="40" customFormat="1" ht="27.6" x14ac:dyDescent="0.3">
      <c r="B218" s="6" t="s">
        <v>294</v>
      </c>
      <c r="C218" s="7">
        <v>434751.17000003473</v>
      </c>
      <c r="D218" s="7">
        <v>14615</v>
      </c>
      <c r="E218" s="7">
        <v>263550.06000002759</v>
      </c>
      <c r="F218" s="7">
        <v>14564</v>
      </c>
      <c r="G218" s="7">
        <v>51000</v>
      </c>
      <c r="H218" s="7">
        <v>51</v>
      </c>
      <c r="I218" s="7">
        <v>314550.06000002759</v>
      </c>
      <c r="J218" s="56">
        <v>0.996510434485118</v>
      </c>
      <c r="L218" s="51"/>
    </row>
    <row r="219" spans="2:12" s="40" customFormat="1" x14ac:dyDescent="0.3">
      <c r="B219" s="6" t="s">
        <v>95</v>
      </c>
      <c r="C219" s="7">
        <v>654556.16000000469</v>
      </c>
      <c r="D219" s="7">
        <v>2263</v>
      </c>
      <c r="E219" s="7">
        <v>84798.329999999522</v>
      </c>
      <c r="F219" s="7">
        <v>2183</v>
      </c>
      <c r="G219" s="7">
        <v>80000</v>
      </c>
      <c r="H219" s="7">
        <v>80</v>
      </c>
      <c r="I219" s="7">
        <v>164798.32999999952</v>
      </c>
      <c r="J219" s="56">
        <v>0.96464869642068052</v>
      </c>
      <c r="L219" s="51"/>
    </row>
    <row r="220" spans="2:12" s="40" customFormat="1" ht="27.6" x14ac:dyDescent="0.3">
      <c r="B220" s="6" t="s">
        <v>573</v>
      </c>
      <c r="C220" s="7">
        <v>554092.18999999994</v>
      </c>
      <c r="D220" s="7">
        <v>0</v>
      </c>
      <c r="E220" s="7">
        <v>0</v>
      </c>
      <c r="F220" s="7">
        <v>0</v>
      </c>
      <c r="G220" s="7">
        <v>0</v>
      </c>
      <c r="H220" s="7">
        <v>0</v>
      </c>
      <c r="I220" s="7">
        <v>256378.45631299997</v>
      </c>
      <c r="J220" s="56" t="s">
        <v>706</v>
      </c>
      <c r="L220" s="51"/>
    </row>
    <row r="221" spans="2:12" s="40" customFormat="1" x14ac:dyDescent="0.3">
      <c r="B221" s="6" t="s">
        <v>574</v>
      </c>
      <c r="C221" s="7">
        <v>351370.92</v>
      </c>
      <c r="D221" s="7">
        <v>0</v>
      </c>
      <c r="E221" s="7">
        <v>0</v>
      </c>
      <c r="F221" s="7">
        <v>0</v>
      </c>
      <c r="G221" s="7">
        <v>0</v>
      </c>
      <c r="H221" s="7">
        <v>0</v>
      </c>
      <c r="I221" s="7">
        <v>162579.32468399999</v>
      </c>
      <c r="J221" s="56" t="s">
        <v>706</v>
      </c>
      <c r="L221" s="51"/>
    </row>
    <row r="222" spans="2:12" s="40" customFormat="1" x14ac:dyDescent="0.3">
      <c r="B222" s="6" t="s">
        <v>575</v>
      </c>
      <c r="C222" s="7">
        <v>346411.37</v>
      </c>
      <c r="D222" s="7">
        <v>0</v>
      </c>
      <c r="E222" s="7">
        <v>0</v>
      </c>
      <c r="F222" s="7">
        <v>0</v>
      </c>
      <c r="G222" s="7">
        <v>0</v>
      </c>
      <c r="H222" s="7">
        <v>0</v>
      </c>
      <c r="I222" s="7">
        <v>160284.54089899999</v>
      </c>
      <c r="J222" s="56" t="s">
        <v>706</v>
      </c>
      <c r="L222" s="51"/>
    </row>
    <row r="223" spans="2:12" s="40" customFormat="1" x14ac:dyDescent="0.3">
      <c r="B223" s="6" t="s">
        <v>295</v>
      </c>
      <c r="C223" s="7">
        <v>771313.2100000002</v>
      </c>
      <c r="D223" s="7">
        <v>1562</v>
      </c>
      <c r="E223" s="7">
        <v>74314.530000000086</v>
      </c>
      <c r="F223" s="7">
        <v>1478</v>
      </c>
      <c r="G223" s="7">
        <v>84000</v>
      </c>
      <c r="H223" s="7">
        <v>84</v>
      </c>
      <c r="I223" s="7">
        <v>158314.53000000009</v>
      </c>
      <c r="J223" s="56">
        <v>0.94622279129321385</v>
      </c>
      <c r="L223" s="51"/>
    </row>
    <row r="224" spans="2:12" s="40" customFormat="1" ht="27.6" x14ac:dyDescent="0.3">
      <c r="B224" s="6" t="s">
        <v>576</v>
      </c>
      <c r="C224" s="7">
        <v>342967.37</v>
      </c>
      <c r="D224" s="7">
        <v>0</v>
      </c>
      <c r="E224" s="7">
        <v>0</v>
      </c>
      <c r="F224" s="7">
        <v>0</v>
      </c>
      <c r="G224" s="7">
        <v>0</v>
      </c>
      <c r="H224" s="7">
        <v>0</v>
      </c>
      <c r="I224" s="7">
        <v>158691.002099</v>
      </c>
      <c r="J224" s="56" t="s">
        <v>706</v>
      </c>
      <c r="L224" s="51"/>
    </row>
    <row r="225" spans="2:12" s="40" customFormat="1" x14ac:dyDescent="0.3">
      <c r="B225" s="6" t="s">
        <v>166</v>
      </c>
      <c r="C225" s="7">
        <v>341761.8</v>
      </c>
      <c r="D225" s="7">
        <v>0</v>
      </c>
      <c r="E225" s="7">
        <v>0</v>
      </c>
      <c r="F225" s="7">
        <v>0</v>
      </c>
      <c r="G225" s="7">
        <v>0</v>
      </c>
      <c r="H225" s="7">
        <v>0</v>
      </c>
      <c r="I225" s="7">
        <v>158133.18486000001</v>
      </c>
      <c r="J225" s="56" t="s">
        <v>706</v>
      </c>
      <c r="L225" s="51"/>
    </row>
    <row r="226" spans="2:12" s="40" customFormat="1" x14ac:dyDescent="0.3">
      <c r="B226" s="6" t="s">
        <v>96</v>
      </c>
      <c r="C226" s="7">
        <v>491078.74000000133</v>
      </c>
      <c r="D226" s="7">
        <v>1771</v>
      </c>
      <c r="E226" s="7">
        <v>87687.299999999974</v>
      </c>
      <c r="F226" s="7">
        <v>1703</v>
      </c>
      <c r="G226" s="7">
        <v>68000</v>
      </c>
      <c r="H226" s="7">
        <v>68</v>
      </c>
      <c r="I226" s="7">
        <v>155687.29999999999</v>
      </c>
      <c r="J226" s="56">
        <v>0.96160361377752679</v>
      </c>
      <c r="L226" s="51"/>
    </row>
    <row r="227" spans="2:12" s="40" customFormat="1" x14ac:dyDescent="0.3">
      <c r="B227" s="6" t="s">
        <v>577</v>
      </c>
      <c r="C227" s="7">
        <v>335773.76</v>
      </c>
      <c r="D227" s="7">
        <v>0</v>
      </c>
      <c r="E227" s="7">
        <v>0</v>
      </c>
      <c r="F227" s="7">
        <v>0</v>
      </c>
      <c r="G227" s="7">
        <v>0</v>
      </c>
      <c r="H227" s="7">
        <v>0</v>
      </c>
      <c r="I227" s="7">
        <v>155362.518752</v>
      </c>
      <c r="J227" s="56" t="s">
        <v>706</v>
      </c>
      <c r="L227" s="51"/>
    </row>
    <row r="228" spans="2:12" s="40" customFormat="1" ht="41.4" x14ac:dyDescent="0.3">
      <c r="B228" s="6" t="s">
        <v>296</v>
      </c>
      <c r="C228" s="7">
        <v>334763.5</v>
      </c>
      <c r="D228" s="7">
        <v>0</v>
      </c>
      <c r="E228" s="7">
        <v>0</v>
      </c>
      <c r="F228" s="7">
        <v>0</v>
      </c>
      <c r="G228" s="7">
        <v>0</v>
      </c>
      <c r="H228" s="7">
        <v>0</v>
      </c>
      <c r="I228" s="7">
        <v>154895.07144999999</v>
      </c>
      <c r="J228" s="56" t="s">
        <v>706</v>
      </c>
      <c r="L228" s="51"/>
    </row>
    <row r="229" spans="2:12" s="40" customFormat="1" x14ac:dyDescent="0.3">
      <c r="B229" s="6" t="s">
        <v>167</v>
      </c>
      <c r="C229" s="7">
        <v>332883.48</v>
      </c>
      <c r="D229" s="7">
        <v>0</v>
      </c>
      <c r="E229" s="7">
        <v>0</v>
      </c>
      <c r="F229" s="7">
        <v>0</v>
      </c>
      <c r="G229" s="7">
        <v>0</v>
      </c>
      <c r="H229" s="7">
        <v>0</v>
      </c>
      <c r="I229" s="7">
        <v>154025.186196</v>
      </c>
      <c r="J229" s="56" t="s">
        <v>706</v>
      </c>
      <c r="L229" s="51"/>
    </row>
    <row r="230" spans="2:12" s="40" customFormat="1" x14ac:dyDescent="0.3">
      <c r="B230" s="6" t="s">
        <v>168</v>
      </c>
      <c r="C230" s="7">
        <v>329628.59999999998</v>
      </c>
      <c r="D230" s="7">
        <v>0</v>
      </c>
      <c r="E230" s="7">
        <v>0</v>
      </c>
      <c r="F230" s="7">
        <v>0</v>
      </c>
      <c r="G230" s="7">
        <v>0</v>
      </c>
      <c r="H230" s="7">
        <v>0</v>
      </c>
      <c r="I230" s="7">
        <v>152519.15321999998</v>
      </c>
      <c r="J230" s="56" t="s">
        <v>706</v>
      </c>
      <c r="L230" s="51"/>
    </row>
    <row r="231" spans="2:12" s="40" customFormat="1" x14ac:dyDescent="0.3">
      <c r="B231" s="6" t="s">
        <v>169</v>
      </c>
      <c r="C231" s="7">
        <v>325257.06</v>
      </c>
      <c r="D231" s="7">
        <v>0</v>
      </c>
      <c r="E231" s="7">
        <v>0</v>
      </c>
      <c r="F231" s="7">
        <v>0</v>
      </c>
      <c r="G231" s="7">
        <v>0</v>
      </c>
      <c r="H231" s="7">
        <v>0</v>
      </c>
      <c r="I231" s="7">
        <v>150496.441662</v>
      </c>
      <c r="J231" s="56" t="s">
        <v>706</v>
      </c>
      <c r="L231" s="51"/>
    </row>
    <row r="232" spans="2:12" s="40" customFormat="1" ht="27.6" x14ac:dyDescent="0.3">
      <c r="B232" s="6" t="s">
        <v>578</v>
      </c>
      <c r="C232" s="7">
        <v>328868.13</v>
      </c>
      <c r="D232" s="7">
        <v>0</v>
      </c>
      <c r="E232" s="7">
        <v>0</v>
      </c>
      <c r="F232" s="7">
        <v>0</v>
      </c>
      <c r="G232" s="7">
        <v>0</v>
      </c>
      <c r="H232" s="7">
        <v>0</v>
      </c>
      <c r="I232" s="7">
        <v>152167.28375100001</v>
      </c>
      <c r="J232" s="56" t="s">
        <v>706</v>
      </c>
      <c r="L232" s="51"/>
    </row>
    <row r="233" spans="2:12" s="40" customFormat="1" ht="27.6" x14ac:dyDescent="0.3">
      <c r="B233" s="6" t="s">
        <v>297</v>
      </c>
      <c r="C233" s="7">
        <v>267608.26000000013</v>
      </c>
      <c r="D233" s="7">
        <v>272</v>
      </c>
      <c r="E233" s="7">
        <v>60688.99</v>
      </c>
      <c r="F233" s="7">
        <v>182</v>
      </c>
      <c r="G233" s="7">
        <v>90000</v>
      </c>
      <c r="H233" s="7">
        <v>90</v>
      </c>
      <c r="I233" s="7">
        <v>150688.99</v>
      </c>
      <c r="J233" s="56">
        <v>0.66911764705882348</v>
      </c>
      <c r="L233" s="51"/>
    </row>
    <row r="234" spans="2:12" s="40" customFormat="1" x14ac:dyDescent="0.3">
      <c r="B234" s="6" t="s">
        <v>579</v>
      </c>
      <c r="C234" s="7">
        <v>165287.06</v>
      </c>
      <c r="D234" s="7">
        <v>542</v>
      </c>
      <c r="E234" s="7">
        <v>124766.30999999997</v>
      </c>
      <c r="F234" s="7">
        <v>518</v>
      </c>
      <c r="G234" s="7">
        <v>24000</v>
      </c>
      <c r="H234" s="7">
        <v>24</v>
      </c>
      <c r="I234" s="7">
        <v>148766.30999999997</v>
      </c>
      <c r="J234" s="56">
        <v>0.955719557195572</v>
      </c>
      <c r="L234" s="51"/>
    </row>
    <row r="235" spans="2:12" s="40" customFormat="1" ht="27.6" x14ac:dyDescent="0.3">
      <c r="B235" s="6" t="s">
        <v>388</v>
      </c>
      <c r="C235" s="7">
        <v>321541.34000000003</v>
      </c>
      <c r="D235" s="7">
        <v>0</v>
      </c>
      <c r="E235" s="7">
        <v>0</v>
      </c>
      <c r="F235" s="7">
        <v>0</v>
      </c>
      <c r="G235" s="7">
        <v>0</v>
      </c>
      <c r="H235" s="7">
        <v>0</v>
      </c>
      <c r="I235" s="7">
        <v>148777.17801800001</v>
      </c>
      <c r="J235" s="56" t="s">
        <v>706</v>
      </c>
      <c r="L235" s="51"/>
    </row>
    <row r="236" spans="2:12" s="40" customFormat="1" x14ac:dyDescent="0.3">
      <c r="B236" s="6" t="s">
        <v>170</v>
      </c>
      <c r="C236" s="7">
        <v>320455</v>
      </c>
      <c r="D236" s="7">
        <v>0</v>
      </c>
      <c r="E236" s="7">
        <v>0</v>
      </c>
      <c r="F236" s="7">
        <v>0</v>
      </c>
      <c r="G236" s="7">
        <v>0</v>
      </c>
      <c r="H236" s="7">
        <v>0</v>
      </c>
      <c r="I236" s="7">
        <v>148274.52849999999</v>
      </c>
      <c r="J236" s="56" t="s">
        <v>706</v>
      </c>
      <c r="L236" s="51"/>
    </row>
    <row r="237" spans="2:12" s="40" customFormat="1" ht="27.6" x14ac:dyDescent="0.3">
      <c r="B237" s="6" t="s">
        <v>580</v>
      </c>
      <c r="C237" s="7">
        <v>319753.56</v>
      </c>
      <c r="D237" s="7">
        <v>0</v>
      </c>
      <c r="E237" s="7">
        <v>0</v>
      </c>
      <c r="F237" s="7">
        <v>0</v>
      </c>
      <c r="G237" s="7">
        <v>0</v>
      </c>
      <c r="H237" s="7">
        <v>0</v>
      </c>
      <c r="I237" s="7">
        <v>147949.97221199999</v>
      </c>
      <c r="J237" s="56" t="s">
        <v>706</v>
      </c>
      <c r="L237" s="51"/>
    </row>
    <row r="238" spans="2:12" s="40" customFormat="1" x14ac:dyDescent="0.3">
      <c r="B238" s="6" t="s">
        <v>171</v>
      </c>
      <c r="C238" s="7">
        <v>319666.58</v>
      </c>
      <c r="D238" s="7">
        <v>0</v>
      </c>
      <c r="E238" s="7">
        <v>0</v>
      </c>
      <c r="F238" s="7">
        <v>0</v>
      </c>
      <c r="G238" s="7">
        <v>0</v>
      </c>
      <c r="H238" s="7">
        <v>0</v>
      </c>
      <c r="I238" s="7">
        <v>147909.726566</v>
      </c>
      <c r="J238" s="56" t="s">
        <v>706</v>
      </c>
      <c r="L238" s="51"/>
    </row>
    <row r="239" spans="2:12" s="40" customFormat="1" x14ac:dyDescent="0.3">
      <c r="B239" s="6" t="s">
        <v>581</v>
      </c>
      <c r="C239" s="7">
        <v>313593.74</v>
      </c>
      <c r="D239" s="7">
        <v>0</v>
      </c>
      <c r="E239" s="7">
        <v>0</v>
      </c>
      <c r="F239" s="7">
        <v>0</v>
      </c>
      <c r="G239" s="7">
        <v>0</v>
      </c>
      <c r="H239" s="7">
        <v>0</v>
      </c>
      <c r="I239" s="7">
        <v>145099.82349799998</v>
      </c>
      <c r="J239" s="56" t="s">
        <v>706</v>
      </c>
      <c r="L239" s="51"/>
    </row>
    <row r="240" spans="2:12" s="40" customFormat="1" x14ac:dyDescent="0.3">
      <c r="B240" s="6" t="s">
        <v>582</v>
      </c>
      <c r="C240" s="7">
        <v>512799.91</v>
      </c>
      <c r="D240" s="7">
        <v>0</v>
      </c>
      <c r="E240" s="7">
        <v>0</v>
      </c>
      <c r="F240" s="7">
        <v>0</v>
      </c>
      <c r="G240" s="7">
        <v>0</v>
      </c>
      <c r="H240" s="7">
        <v>0</v>
      </c>
      <c r="I240" s="7">
        <v>237272.51835699999</v>
      </c>
      <c r="J240" s="56" t="s">
        <v>706</v>
      </c>
      <c r="L240" s="51"/>
    </row>
    <row r="241" spans="2:12" s="40" customFormat="1" x14ac:dyDescent="0.3">
      <c r="B241" s="6" t="s">
        <v>583</v>
      </c>
      <c r="C241" s="7">
        <v>222877.99000000017</v>
      </c>
      <c r="D241" s="7">
        <v>640</v>
      </c>
      <c r="E241" s="7">
        <v>45560.499999999971</v>
      </c>
      <c r="F241" s="7">
        <v>615</v>
      </c>
      <c r="G241" s="7">
        <v>25000</v>
      </c>
      <c r="H241" s="7">
        <v>25</v>
      </c>
      <c r="I241" s="7">
        <v>70560.499999999971</v>
      </c>
      <c r="J241" s="56">
        <v>0.9609375</v>
      </c>
      <c r="L241" s="51"/>
    </row>
    <row r="242" spans="2:12" s="40" customFormat="1" x14ac:dyDescent="0.3">
      <c r="B242" s="6" t="s">
        <v>584</v>
      </c>
      <c r="C242" s="7">
        <v>249431.33</v>
      </c>
      <c r="D242" s="7">
        <v>0</v>
      </c>
      <c r="E242" s="7">
        <v>0</v>
      </c>
      <c r="F242" s="7">
        <v>0</v>
      </c>
      <c r="G242" s="7">
        <v>0</v>
      </c>
      <c r="H242" s="7">
        <v>0</v>
      </c>
      <c r="I242" s="7">
        <v>115411.876391</v>
      </c>
      <c r="J242" s="56" t="s">
        <v>706</v>
      </c>
      <c r="L242" s="51"/>
    </row>
    <row r="243" spans="2:12" s="40" customFormat="1" ht="27.6" x14ac:dyDescent="0.3">
      <c r="B243" s="6" t="s">
        <v>298</v>
      </c>
      <c r="C243" s="7">
        <v>785262.6399999999</v>
      </c>
      <c r="D243" s="7">
        <v>166</v>
      </c>
      <c r="E243" s="7">
        <v>10706.949999999997</v>
      </c>
      <c r="F243" s="7">
        <v>35</v>
      </c>
      <c r="G243" s="7">
        <v>131000</v>
      </c>
      <c r="H243" s="7">
        <v>131</v>
      </c>
      <c r="I243" s="7">
        <v>141706.95000000001</v>
      </c>
      <c r="J243" s="56">
        <v>0.21084337349397592</v>
      </c>
      <c r="L243" s="51"/>
    </row>
    <row r="244" spans="2:12" s="40" customFormat="1" x14ac:dyDescent="0.3">
      <c r="B244" s="6" t="s">
        <v>172</v>
      </c>
      <c r="C244" s="7">
        <v>377947.16</v>
      </c>
      <c r="D244" s="7">
        <v>0</v>
      </c>
      <c r="E244" s="7">
        <v>0</v>
      </c>
      <c r="F244" s="7">
        <v>0</v>
      </c>
      <c r="G244" s="7">
        <v>0</v>
      </c>
      <c r="H244" s="7">
        <v>0</v>
      </c>
      <c r="I244" s="7">
        <v>174876.15093199999</v>
      </c>
      <c r="J244" s="56" t="s">
        <v>706</v>
      </c>
      <c r="L244" s="51"/>
    </row>
    <row r="245" spans="2:12" s="40" customFormat="1" x14ac:dyDescent="0.3">
      <c r="B245" s="6" t="s">
        <v>173</v>
      </c>
      <c r="C245" s="7">
        <v>309217.21999999997</v>
      </c>
      <c r="D245" s="7">
        <v>0</v>
      </c>
      <c r="E245" s="7">
        <v>0</v>
      </c>
      <c r="F245" s="7">
        <v>0</v>
      </c>
      <c r="G245" s="7">
        <v>0</v>
      </c>
      <c r="H245" s="7">
        <v>0</v>
      </c>
      <c r="I245" s="7">
        <v>143074.80769399999</v>
      </c>
      <c r="J245" s="56" t="s">
        <v>706</v>
      </c>
      <c r="L245" s="51"/>
    </row>
    <row r="246" spans="2:12" s="40" customFormat="1" ht="27.6" x14ac:dyDescent="0.3">
      <c r="B246" s="6" t="s">
        <v>299</v>
      </c>
      <c r="C246" s="7">
        <v>261634.35999999996</v>
      </c>
      <c r="D246" s="7">
        <v>330</v>
      </c>
      <c r="E246" s="7">
        <v>68530.969999999972</v>
      </c>
      <c r="F246" s="7">
        <v>304</v>
      </c>
      <c r="G246" s="7">
        <v>26000</v>
      </c>
      <c r="H246" s="7">
        <v>26</v>
      </c>
      <c r="I246" s="7">
        <v>94530.969999999972</v>
      </c>
      <c r="J246" s="56">
        <v>0.92121212121212126</v>
      </c>
      <c r="L246" s="51"/>
    </row>
    <row r="247" spans="2:12" s="40" customFormat="1" x14ac:dyDescent="0.3">
      <c r="B247" s="6" t="s">
        <v>174</v>
      </c>
      <c r="C247" s="7">
        <v>296019.69</v>
      </c>
      <c r="D247" s="7">
        <v>0</v>
      </c>
      <c r="E247" s="7">
        <v>0</v>
      </c>
      <c r="F247" s="7">
        <v>0</v>
      </c>
      <c r="G247" s="7">
        <v>0</v>
      </c>
      <c r="H247" s="7">
        <v>0</v>
      </c>
      <c r="I247" s="7">
        <v>136968.31056300001</v>
      </c>
      <c r="J247" s="56" t="s">
        <v>706</v>
      </c>
      <c r="L247" s="51"/>
    </row>
    <row r="248" spans="2:12" s="40" customFormat="1" x14ac:dyDescent="0.3">
      <c r="B248" s="6" t="s">
        <v>175</v>
      </c>
      <c r="C248" s="7">
        <v>294074.77</v>
      </c>
      <c r="D248" s="7">
        <v>0</v>
      </c>
      <c r="E248" s="7">
        <v>0</v>
      </c>
      <c r="F248" s="7">
        <v>0</v>
      </c>
      <c r="G248" s="7">
        <v>0</v>
      </c>
      <c r="H248" s="7">
        <v>0</v>
      </c>
      <c r="I248" s="7">
        <v>136068.396079</v>
      </c>
      <c r="J248" s="56" t="s">
        <v>706</v>
      </c>
      <c r="L248" s="51"/>
    </row>
    <row r="249" spans="2:12" s="40" customFormat="1" x14ac:dyDescent="0.3">
      <c r="B249" s="6" t="s">
        <v>358</v>
      </c>
      <c r="C249" s="7">
        <v>263405.74</v>
      </c>
      <c r="D249" s="7">
        <v>0</v>
      </c>
      <c r="E249" s="7">
        <v>0</v>
      </c>
      <c r="F249" s="7">
        <v>0</v>
      </c>
      <c r="G249" s="7">
        <v>0</v>
      </c>
      <c r="H249" s="7">
        <v>0</v>
      </c>
      <c r="I249" s="7">
        <v>121877.83589799999</v>
      </c>
      <c r="J249" s="56" t="s">
        <v>706</v>
      </c>
      <c r="L249" s="51"/>
    </row>
    <row r="250" spans="2:12" s="40" customFormat="1" x14ac:dyDescent="0.3">
      <c r="B250" s="6" t="s">
        <v>585</v>
      </c>
      <c r="C250" s="7">
        <v>289090.18</v>
      </c>
      <c r="D250" s="7">
        <v>0</v>
      </c>
      <c r="E250" s="7">
        <v>0</v>
      </c>
      <c r="F250" s="7">
        <v>0</v>
      </c>
      <c r="G250" s="7">
        <v>0</v>
      </c>
      <c r="H250" s="7">
        <v>0</v>
      </c>
      <c r="I250" s="7">
        <v>133762.02628600001</v>
      </c>
      <c r="J250" s="56" t="s">
        <v>706</v>
      </c>
      <c r="L250" s="51"/>
    </row>
    <row r="251" spans="2:12" s="40" customFormat="1" x14ac:dyDescent="0.3">
      <c r="B251" s="6" t="s">
        <v>176</v>
      </c>
      <c r="C251" s="7">
        <v>218815.11999999988</v>
      </c>
      <c r="D251" s="7">
        <v>497</v>
      </c>
      <c r="E251" s="7">
        <v>53144.140000000007</v>
      </c>
      <c r="F251" s="7">
        <v>475</v>
      </c>
      <c r="G251" s="7">
        <v>22000</v>
      </c>
      <c r="H251" s="7">
        <v>22</v>
      </c>
      <c r="I251" s="7">
        <v>75144.140000000014</v>
      </c>
      <c r="J251" s="56">
        <v>0.95573440643863183</v>
      </c>
      <c r="L251" s="51"/>
    </row>
    <row r="252" spans="2:12" s="40" customFormat="1" x14ac:dyDescent="0.3">
      <c r="B252" s="6" t="s">
        <v>586</v>
      </c>
      <c r="C252" s="7">
        <v>426235.04000000091</v>
      </c>
      <c r="D252" s="7">
        <v>989</v>
      </c>
      <c r="E252" s="7">
        <v>43100.729999999981</v>
      </c>
      <c r="F252" s="7">
        <v>936</v>
      </c>
      <c r="G252" s="7">
        <v>53000</v>
      </c>
      <c r="H252" s="7">
        <v>53</v>
      </c>
      <c r="I252" s="7">
        <v>96100.729999999981</v>
      </c>
      <c r="J252" s="56">
        <v>0.94641051567239631</v>
      </c>
      <c r="L252" s="51"/>
    </row>
    <row r="253" spans="2:12" s="40" customFormat="1" ht="27.6" x14ac:dyDescent="0.3">
      <c r="B253" s="6" t="s">
        <v>587</v>
      </c>
      <c r="C253" s="7">
        <v>298935.17</v>
      </c>
      <c r="D253" s="7">
        <v>0</v>
      </c>
      <c r="E253" s="7">
        <v>0</v>
      </c>
      <c r="F253" s="7">
        <v>0</v>
      </c>
      <c r="G253" s="7">
        <v>0</v>
      </c>
      <c r="H253" s="7">
        <v>0</v>
      </c>
      <c r="I253" s="7">
        <v>138317.303159</v>
      </c>
      <c r="J253" s="56" t="s">
        <v>706</v>
      </c>
      <c r="L253" s="51"/>
    </row>
    <row r="254" spans="2:12" s="40" customFormat="1" ht="27.6" x14ac:dyDescent="0.3">
      <c r="B254" s="6" t="s">
        <v>588</v>
      </c>
      <c r="C254" s="7">
        <v>157858.85000000033</v>
      </c>
      <c r="D254" s="7">
        <v>4088</v>
      </c>
      <c r="E254" s="7">
        <v>100753.02999999888</v>
      </c>
      <c r="F254" s="7">
        <v>4067</v>
      </c>
      <c r="G254" s="7">
        <v>21000</v>
      </c>
      <c r="H254" s="7">
        <v>21</v>
      </c>
      <c r="I254" s="7">
        <v>121753.02999999888</v>
      </c>
      <c r="J254" s="56">
        <v>0.99486301369863017</v>
      </c>
      <c r="L254" s="51"/>
    </row>
    <row r="255" spans="2:12" s="40" customFormat="1" x14ac:dyDescent="0.3">
      <c r="B255" s="6" t="s">
        <v>589</v>
      </c>
      <c r="C255" s="7">
        <v>245712.43</v>
      </c>
      <c r="D255" s="7">
        <v>0</v>
      </c>
      <c r="E255" s="7">
        <v>0</v>
      </c>
      <c r="F255" s="7">
        <v>0</v>
      </c>
      <c r="G255" s="7">
        <v>0</v>
      </c>
      <c r="H255" s="7">
        <v>0</v>
      </c>
      <c r="I255" s="7">
        <v>113691.141361</v>
      </c>
      <c r="J255" s="56" t="s">
        <v>706</v>
      </c>
      <c r="L255" s="51"/>
    </row>
    <row r="256" spans="2:12" s="40" customFormat="1" x14ac:dyDescent="0.3">
      <c r="B256" s="6" t="s">
        <v>97</v>
      </c>
      <c r="C256" s="7">
        <v>220880.1200000002</v>
      </c>
      <c r="D256" s="7">
        <v>165</v>
      </c>
      <c r="E256" s="7">
        <v>33330.749999999985</v>
      </c>
      <c r="F256" s="7">
        <v>77</v>
      </c>
      <c r="G256" s="7">
        <v>88000</v>
      </c>
      <c r="H256" s="7">
        <v>88</v>
      </c>
      <c r="I256" s="7">
        <v>121330.74999999999</v>
      </c>
      <c r="J256" s="56">
        <v>0.46666666666666667</v>
      </c>
      <c r="L256" s="51"/>
    </row>
    <row r="257" spans="2:12" s="40" customFormat="1" x14ac:dyDescent="0.3">
      <c r="B257" s="6" t="s">
        <v>590</v>
      </c>
      <c r="C257" s="7">
        <v>330254.15999999997</v>
      </c>
      <c r="D257" s="7">
        <v>0</v>
      </c>
      <c r="E257" s="7">
        <v>0</v>
      </c>
      <c r="F257" s="7">
        <v>0</v>
      </c>
      <c r="G257" s="7">
        <v>0</v>
      </c>
      <c r="H257" s="7">
        <v>0</v>
      </c>
      <c r="I257" s="7">
        <v>152808.59983199998</v>
      </c>
      <c r="J257" s="56" t="s">
        <v>706</v>
      </c>
      <c r="L257" s="51"/>
    </row>
    <row r="258" spans="2:12" s="40" customFormat="1" x14ac:dyDescent="0.3">
      <c r="B258" s="6" t="s">
        <v>591</v>
      </c>
      <c r="C258" s="7">
        <v>263012.34999999998</v>
      </c>
      <c r="D258" s="7">
        <v>0</v>
      </c>
      <c r="E258" s="7">
        <v>0</v>
      </c>
      <c r="F258" s="7">
        <v>0</v>
      </c>
      <c r="G258" s="7">
        <v>0</v>
      </c>
      <c r="H258" s="7">
        <v>0</v>
      </c>
      <c r="I258" s="7">
        <v>121695.81434499999</v>
      </c>
      <c r="J258" s="56" t="s">
        <v>706</v>
      </c>
      <c r="L258" s="51"/>
    </row>
    <row r="259" spans="2:12" s="40" customFormat="1" x14ac:dyDescent="0.3">
      <c r="B259" s="6" t="s">
        <v>177</v>
      </c>
      <c r="C259" s="7">
        <v>261205.32</v>
      </c>
      <c r="D259" s="7">
        <v>0</v>
      </c>
      <c r="E259" s="7">
        <v>0</v>
      </c>
      <c r="F259" s="7">
        <v>0</v>
      </c>
      <c r="G259" s="7">
        <v>0</v>
      </c>
      <c r="H259" s="7">
        <v>0</v>
      </c>
      <c r="I259" s="7">
        <v>120859.701564</v>
      </c>
      <c r="J259" s="56" t="s">
        <v>706</v>
      </c>
      <c r="L259" s="51"/>
    </row>
    <row r="260" spans="2:12" s="40" customFormat="1" x14ac:dyDescent="0.3">
      <c r="B260" s="6" t="s">
        <v>178</v>
      </c>
      <c r="C260" s="7">
        <v>258150.76</v>
      </c>
      <c r="D260" s="7">
        <v>0</v>
      </c>
      <c r="E260" s="7">
        <v>0</v>
      </c>
      <c r="F260" s="7">
        <v>0</v>
      </c>
      <c r="G260" s="7">
        <v>0</v>
      </c>
      <c r="H260" s="7">
        <v>0</v>
      </c>
      <c r="I260" s="7">
        <v>119446.356652</v>
      </c>
      <c r="J260" s="56" t="s">
        <v>706</v>
      </c>
      <c r="L260" s="51"/>
    </row>
    <row r="261" spans="2:12" s="40" customFormat="1" x14ac:dyDescent="0.3">
      <c r="B261" s="6" t="s">
        <v>300</v>
      </c>
      <c r="C261" s="7">
        <v>254492.45</v>
      </c>
      <c r="D261" s="7">
        <v>0</v>
      </c>
      <c r="E261" s="7">
        <v>0</v>
      </c>
      <c r="F261" s="7">
        <v>0</v>
      </c>
      <c r="G261" s="7">
        <v>0</v>
      </c>
      <c r="H261" s="7">
        <v>0</v>
      </c>
      <c r="I261" s="7">
        <v>117753.656615</v>
      </c>
      <c r="J261" s="56" t="s">
        <v>706</v>
      </c>
      <c r="L261" s="51"/>
    </row>
    <row r="262" spans="2:12" s="40" customFormat="1" x14ac:dyDescent="0.3">
      <c r="B262" s="6" t="s">
        <v>179</v>
      </c>
      <c r="C262" s="7">
        <v>410805.92999999993</v>
      </c>
      <c r="D262" s="7">
        <v>49</v>
      </c>
      <c r="E262" s="7">
        <v>5982.6299999999992</v>
      </c>
      <c r="F262" s="7">
        <v>31</v>
      </c>
      <c r="G262" s="7">
        <v>18000</v>
      </c>
      <c r="H262" s="7">
        <v>18</v>
      </c>
      <c r="I262" s="7">
        <v>23982.629999999997</v>
      </c>
      <c r="J262" s="56">
        <v>0.63265306122448983</v>
      </c>
      <c r="L262" s="51"/>
    </row>
    <row r="263" spans="2:12" s="40" customFormat="1" x14ac:dyDescent="0.3">
      <c r="B263" s="6" t="s">
        <v>592</v>
      </c>
      <c r="C263" s="7">
        <v>246377.76</v>
      </c>
      <c r="D263" s="7">
        <v>0</v>
      </c>
      <c r="E263" s="7">
        <v>0</v>
      </c>
      <c r="F263" s="7">
        <v>0</v>
      </c>
      <c r="G263" s="7">
        <v>0</v>
      </c>
      <c r="H263" s="7">
        <v>0</v>
      </c>
      <c r="I263" s="7">
        <v>113998.989552</v>
      </c>
      <c r="J263" s="56" t="s">
        <v>706</v>
      </c>
      <c r="L263" s="51"/>
    </row>
    <row r="264" spans="2:12" s="40" customFormat="1" x14ac:dyDescent="0.3">
      <c r="B264" s="6" t="s">
        <v>98</v>
      </c>
      <c r="C264" s="7">
        <v>212935.36999999982</v>
      </c>
      <c r="D264" s="7">
        <v>900</v>
      </c>
      <c r="E264" s="7">
        <v>86279.170000000027</v>
      </c>
      <c r="F264" s="7">
        <v>873</v>
      </c>
      <c r="G264" s="7">
        <v>27000</v>
      </c>
      <c r="H264" s="7">
        <v>27</v>
      </c>
      <c r="I264" s="7">
        <v>113279.17000000003</v>
      </c>
      <c r="J264" s="56">
        <v>0.97</v>
      </c>
      <c r="L264" s="51"/>
    </row>
    <row r="265" spans="2:12" s="40" customFormat="1" x14ac:dyDescent="0.3">
      <c r="B265" s="6" t="s">
        <v>593</v>
      </c>
      <c r="C265" s="7">
        <v>277289.99999999959</v>
      </c>
      <c r="D265" s="7">
        <v>951</v>
      </c>
      <c r="E265" s="7">
        <v>64167.290000000146</v>
      </c>
      <c r="F265" s="7">
        <v>903</v>
      </c>
      <c r="G265" s="7">
        <v>48000</v>
      </c>
      <c r="H265" s="7">
        <v>48</v>
      </c>
      <c r="I265" s="7">
        <v>112167.29000000015</v>
      </c>
      <c r="J265" s="56">
        <v>0.94952681388012616</v>
      </c>
      <c r="L265" s="51"/>
    </row>
    <row r="266" spans="2:12" s="40" customFormat="1" x14ac:dyDescent="0.3">
      <c r="B266" s="6" t="s">
        <v>180</v>
      </c>
      <c r="C266" s="7">
        <v>272810.85000000015</v>
      </c>
      <c r="D266" s="7">
        <v>482</v>
      </c>
      <c r="E266" s="7">
        <v>42745.36000000003</v>
      </c>
      <c r="F266" s="7">
        <v>451</v>
      </c>
      <c r="G266" s="7">
        <v>31000</v>
      </c>
      <c r="H266" s="7">
        <v>31</v>
      </c>
      <c r="I266" s="7">
        <v>73745.36000000003</v>
      </c>
      <c r="J266" s="56">
        <v>0.93568464730290457</v>
      </c>
      <c r="L266" s="51"/>
    </row>
    <row r="267" spans="2:12" s="40" customFormat="1" ht="27.6" x14ac:dyDescent="0.3">
      <c r="B267" s="6" t="s">
        <v>301</v>
      </c>
      <c r="C267" s="7">
        <v>280061.17</v>
      </c>
      <c r="D267" s="7">
        <v>104</v>
      </c>
      <c r="E267" s="7">
        <v>15678.029999999999</v>
      </c>
      <c r="F267" s="7">
        <v>31</v>
      </c>
      <c r="G267" s="7">
        <v>73000</v>
      </c>
      <c r="H267" s="7">
        <v>73</v>
      </c>
      <c r="I267" s="7">
        <v>88678.03</v>
      </c>
      <c r="J267" s="56">
        <v>0.29807692307692307</v>
      </c>
      <c r="L267" s="51"/>
    </row>
    <row r="268" spans="2:12" s="40" customFormat="1" ht="27.6" x14ac:dyDescent="0.3">
      <c r="B268" s="6" t="s">
        <v>594</v>
      </c>
      <c r="C268" s="7">
        <v>820087.90000000177</v>
      </c>
      <c r="D268" s="7">
        <v>1905</v>
      </c>
      <c r="E268" s="7">
        <v>26096.279999999806</v>
      </c>
      <c r="F268" s="7">
        <v>1858</v>
      </c>
      <c r="G268" s="7">
        <v>47000</v>
      </c>
      <c r="H268" s="7">
        <v>47</v>
      </c>
      <c r="I268" s="7">
        <v>73096.27999999981</v>
      </c>
      <c r="J268" s="56">
        <v>0.97532808398950133</v>
      </c>
      <c r="L268" s="51"/>
    </row>
    <row r="269" spans="2:12" s="40" customFormat="1" x14ac:dyDescent="0.3">
      <c r="B269" s="6" t="s">
        <v>595</v>
      </c>
      <c r="C269" s="7">
        <v>233425.24</v>
      </c>
      <c r="D269" s="7">
        <v>0</v>
      </c>
      <c r="E269" s="7">
        <v>0</v>
      </c>
      <c r="F269" s="7">
        <v>0</v>
      </c>
      <c r="G269" s="7">
        <v>0</v>
      </c>
      <c r="H269" s="7">
        <v>0</v>
      </c>
      <c r="I269" s="7">
        <v>108005.85854799999</v>
      </c>
      <c r="J269" s="56" t="s">
        <v>706</v>
      </c>
      <c r="L269" s="51"/>
    </row>
    <row r="270" spans="2:12" s="40" customFormat="1" ht="27.6" x14ac:dyDescent="0.3">
      <c r="B270" s="6" t="s">
        <v>596</v>
      </c>
      <c r="C270" s="7">
        <v>228468.82</v>
      </c>
      <c r="D270" s="7">
        <v>0</v>
      </c>
      <c r="E270" s="7">
        <v>0</v>
      </c>
      <c r="F270" s="7">
        <v>0</v>
      </c>
      <c r="G270" s="7">
        <v>0</v>
      </c>
      <c r="H270" s="7">
        <v>0</v>
      </c>
      <c r="I270" s="7">
        <v>105712.52301400001</v>
      </c>
      <c r="J270" s="56" t="s">
        <v>706</v>
      </c>
      <c r="L270" s="51"/>
    </row>
    <row r="271" spans="2:12" s="40" customFormat="1" x14ac:dyDescent="0.3">
      <c r="B271" s="6" t="s">
        <v>597</v>
      </c>
      <c r="C271" s="7">
        <v>355652.08000000165</v>
      </c>
      <c r="D271" s="7">
        <v>1494</v>
      </c>
      <c r="E271" s="7">
        <v>77348.589999999807</v>
      </c>
      <c r="F271" s="7">
        <v>1468</v>
      </c>
      <c r="G271" s="7">
        <v>26000</v>
      </c>
      <c r="H271" s="7">
        <v>26</v>
      </c>
      <c r="I271" s="7">
        <v>103348.58999999981</v>
      </c>
      <c r="J271" s="56">
        <v>0.98259705488621152</v>
      </c>
      <c r="L271" s="51"/>
    </row>
    <row r="272" spans="2:12" s="40" customFormat="1" x14ac:dyDescent="0.3">
      <c r="B272" s="6" t="s">
        <v>598</v>
      </c>
      <c r="C272" s="7">
        <v>113025.40999999997</v>
      </c>
      <c r="D272" s="7">
        <v>502</v>
      </c>
      <c r="E272" s="7">
        <v>96230.339999999982</v>
      </c>
      <c r="F272" s="7">
        <v>495</v>
      </c>
      <c r="G272" s="7">
        <v>7000</v>
      </c>
      <c r="H272" s="7">
        <v>7</v>
      </c>
      <c r="I272" s="7">
        <v>103230.33999999998</v>
      </c>
      <c r="J272" s="56">
        <v>0.98605577689243029</v>
      </c>
      <c r="L272" s="51"/>
    </row>
    <row r="273" spans="2:12" s="40" customFormat="1" x14ac:dyDescent="0.3">
      <c r="B273" s="6" t="s">
        <v>302</v>
      </c>
      <c r="C273" s="7">
        <v>223304.34</v>
      </c>
      <c r="D273" s="7">
        <v>0</v>
      </c>
      <c r="E273" s="7">
        <v>0</v>
      </c>
      <c r="F273" s="7">
        <v>0</v>
      </c>
      <c r="G273" s="7">
        <v>0</v>
      </c>
      <c r="H273" s="7">
        <v>0</v>
      </c>
      <c r="I273" s="7">
        <v>103322.918118</v>
      </c>
      <c r="J273" s="56" t="s">
        <v>706</v>
      </c>
      <c r="L273" s="51"/>
    </row>
    <row r="274" spans="2:12" s="40" customFormat="1" x14ac:dyDescent="0.3">
      <c r="B274" s="6" t="s">
        <v>599</v>
      </c>
      <c r="C274" s="7">
        <v>221740.33</v>
      </c>
      <c r="D274" s="7">
        <v>0</v>
      </c>
      <c r="E274" s="7">
        <v>0</v>
      </c>
      <c r="F274" s="7">
        <v>0</v>
      </c>
      <c r="G274" s="7">
        <v>0</v>
      </c>
      <c r="H274" s="7">
        <v>0</v>
      </c>
      <c r="I274" s="7">
        <v>102599.25069099999</v>
      </c>
      <c r="J274" s="56" t="s">
        <v>706</v>
      </c>
      <c r="L274" s="51"/>
    </row>
    <row r="275" spans="2:12" s="40" customFormat="1" x14ac:dyDescent="0.3">
      <c r="B275" s="6" t="s">
        <v>99</v>
      </c>
      <c r="C275" s="7">
        <v>188884.62999999875</v>
      </c>
      <c r="D275" s="7">
        <v>1375</v>
      </c>
      <c r="E275" s="7">
        <v>66759.530000000595</v>
      </c>
      <c r="F275" s="7">
        <v>1340</v>
      </c>
      <c r="G275" s="7">
        <v>35000</v>
      </c>
      <c r="H275" s="7">
        <v>35</v>
      </c>
      <c r="I275" s="7">
        <v>101759.5300000006</v>
      </c>
      <c r="J275" s="56">
        <v>0.97454545454545449</v>
      </c>
      <c r="L275" s="51"/>
    </row>
    <row r="276" spans="2:12" s="40" customFormat="1" x14ac:dyDescent="0.3">
      <c r="B276" s="6" t="s">
        <v>181</v>
      </c>
      <c r="C276" s="7">
        <v>217790.72</v>
      </c>
      <c r="D276" s="7">
        <v>0</v>
      </c>
      <c r="E276" s="7">
        <v>0</v>
      </c>
      <c r="F276" s="7">
        <v>0</v>
      </c>
      <c r="G276" s="7">
        <v>0</v>
      </c>
      <c r="H276" s="7">
        <v>0</v>
      </c>
      <c r="I276" s="7">
        <v>100771.76614399999</v>
      </c>
      <c r="J276" s="56" t="s">
        <v>706</v>
      </c>
      <c r="L276" s="51"/>
    </row>
    <row r="277" spans="2:12" s="40" customFormat="1" ht="27.6" x14ac:dyDescent="0.3">
      <c r="B277" s="6" t="s">
        <v>303</v>
      </c>
      <c r="C277" s="7">
        <v>207309.78</v>
      </c>
      <c r="D277" s="7">
        <v>0</v>
      </c>
      <c r="E277" s="7">
        <v>0</v>
      </c>
      <c r="F277" s="7">
        <v>0</v>
      </c>
      <c r="G277" s="7">
        <v>0</v>
      </c>
      <c r="H277" s="7">
        <v>0</v>
      </c>
      <c r="I277" s="7">
        <v>95922.235205999998</v>
      </c>
      <c r="J277" s="56" t="s">
        <v>706</v>
      </c>
      <c r="L277" s="51"/>
    </row>
    <row r="278" spans="2:12" s="40" customFormat="1" x14ac:dyDescent="0.3">
      <c r="B278" s="6" t="s">
        <v>40</v>
      </c>
      <c r="C278" s="7">
        <v>212063.91000000015</v>
      </c>
      <c r="D278" s="7">
        <v>490</v>
      </c>
      <c r="E278" s="7">
        <v>51137.420000000027</v>
      </c>
      <c r="F278" s="7">
        <v>442</v>
      </c>
      <c r="G278" s="7">
        <v>48000</v>
      </c>
      <c r="H278" s="7">
        <v>48</v>
      </c>
      <c r="I278" s="7">
        <v>99137.420000000027</v>
      </c>
      <c r="J278" s="56">
        <v>0.90204081632653066</v>
      </c>
      <c r="L278" s="51"/>
    </row>
    <row r="279" spans="2:12" s="40" customFormat="1" x14ac:dyDescent="0.3">
      <c r="B279" s="6" t="s">
        <v>182</v>
      </c>
      <c r="C279" s="7">
        <v>261164.49000000025</v>
      </c>
      <c r="D279" s="7">
        <v>916</v>
      </c>
      <c r="E279" s="7">
        <v>71106.029999999941</v>
      </c>
      <c r="F279" s="7">
        <v>862</v>
      </c>
      <c r="G279" s="7">
        <v>54000</v>
      </c>
      <c r="H279" s="7">
        <v>54</v>
      </c>
      <c r="I279" s="7">
        <v>125106.02999999994</v>
      </c>
      <c r="J279" s="56">
        <v>0.94104803493449785</v>
      </c>
      <c r="L279" s="51"/>
    </row>
    <row r="280" spans="2:12" s="40" customFormat="1" x14ac:dyDescent="0.3">
      <c r="B280" s="6" t="s">
        <v>100</v>
      </c>
      <c r="C280" s="7">
        <v>285442.65000000031</v>
      </c>
      <c r="D280" s="7">
        <v>799</v>
      </c>
      <c r="E280" s="7">
        <v>78882.809999999983</v>
      </c>
      <c r="F280" s="7">
        <v>753</v>
      </c>
      <c r="G280" s="7">
        <v>46000</v>
      </c>
      <c r="H280" s="7">
        <v>46</v>
      </c>
      <c r="I280" s="7">
        <v>124882.80999999998</v>
      </c>
      <c r="J280" s="56">
        <v>0.94242803504380479</v>
      </c>
      <c r="L280" s="51"/>
    </row>
    <row r="281" spans="2:12" s="40" customFormat="1" x14ac:dyDescent="0.3">
      <c r="B281" s="6" t="s">
        <v>373</v>
      </c>
      <c r="C281" s="7">
        <v>207278.1</v>
      </c>
      <c r="D281" s="7">
        <v>0</v>
      </c>
      <c r="E281" s="7">
        <v>0</v>
      </c>
      <c r="F281" s="7">
        <v>0</v>
      </c>
      <c r="G281" s="7">
        <v>0</v>
      </c>
      <c r="H281" s="7">
        <v>0</v>
      </c>
      <c r="I281" s="7">
        <v>95907.576870000004</v>
      </c>
      <c r="J281" s="56" t="s">
        <v>706</v>
      </c>
      <c r="L281" s="51"/>
    </row>
    <row r="282" spans="2:12" s="40" customFormat="1" x14ac:dyDescent="0.3">
      <c r="B282" s="6" t="s">
        <v>183</v>
      </c>
      <c r="C282" s="7">
        <v>237200.23</v>
      </c>
      <c r="D282" s="7">
        <v>0</v>
      </c>
      <c r="E282" s="7">
        <v>0</v>
      </c>
      <c r="F282" s="7">
        <v>0</v>
      </c>
      <c r="G282" s="7">
        <v>0</v>
      </c>
      <c r="H282" s="7">
        <v>0</v>
      </c>
      <c r="I282" s="7">
        <v>109752.54642100001</v>
      </c>
      <c r="J282" s="56" t="s">
        <v>706</v>
      </c>
      <c r="L282" s="51"/>
    </row>
    <row r="283" spans="2:12" s="40" customFormat="1" x14ac:dyDescent="0.3">
      <c r="B283" s="6" t="s">
        <v>184</v>
      </c>
      <c r="C283" s="7">
        <v>290718.81</v>
      </c>
      <c r="D283" s="7">
        <v>0</v>
      </c>
      <c r="E283" s="7">
        <v>0</v>
      </c>
      <c r="F283" s="7">
        <v>0</v>
      </c>
      <c r="G283" s="7">
        <v>0</v>
      </c>
      <c r="H283" s="7">
        <v>0</v>
      </c>
      <c r="I283" s="7">
        <v>134515.593387</v>
      </c>
      <c r="J283" s="56" t="s">
        <v>706</v>
      </c>
      <c r="L283" s="51"/>
    </row>
    <row r="284" spans="2:12" s="40" customFormat="1" x14ac:dyDescent="0.3">
      <c r="B284" s="6" t="s">
        <v>101</v>
      </c>
      <c r="C284" s="7">
        <v>240238.80000000045</v>
      </c>
      <c r="D284" s="7">
        <v>1469</v>
      </c>
      <c r="E284" s="7">
        <v>70043.309999999619</v>
      </c>
      <c r="F284" s="7">
        <v>1444</v>
      </c>
      <c r="G284" s="7">
        <v>25000</v>
      </c>
      <c r="H284" s="7">
        <v>25</v>
      </c>
      <c r="I284" s="7">
        <v>95043.309999999619</v>
      </c>
      <c r="J284" s="56">
        <v>0.98298162014976176</v>
      </c>
      <c r="L284" s="51"/>
    </row>
    <row r="285" spans="2:12" s="40" customFormat="1" x14ac:dyDescent="0.3">
      <c r="B285" s="6" t="s">
        <v>554</v>
      </c>
      <c r="C285" s="7">
        <v>218316.74999999994</v>
      </c>
      <c r="D285" s="7">
        <v>288</v>
      </c>
      <c r="E285" s="7">
        <v>44948.27</v>
      </c>
      <c r="F285" s="7">
        <v>238</v>
      </c>
      <c r="G285" s="7">
        <v>50000</v>
      </c>
      <c r="H285" s="7">
        <v>50</v>
      </c>
      <c r="I285" s="7">
        <v>94948.26999999999</v>
      </c>
      <c r="J285" s="56">
        <v>0.82638888888888884</v>
      </c>
      <c r="L285" s="51"/>
    </row>
    <row r="286" spans="2:12" s="40" customFormat="1" x14ac:dyDescent="0.3">
      <c r="B286" s="6" t="s">
        <v>304</v>
      </c>
      <c r="C286" s="7">
        <v>275286.56999999989</v>
      </c>
      <c r="D286" s="7">
        <v>662</v>
      </c>
      <c r="E286" s="7">
        <v>62139.950000000033</v>
      </c>
      <c r="F286" s="7">
        <v>604</v>
      </c>
      <c r="G286" s="7">
        <v>58000</v>
      </c>
      <c r="H286" s="7">
        <v>58</v>
      </c>
      <c r="I286" s="7">
        <v>120139.95000000004</v>
      </c>
      <c r="J286" s="56">
        <v>0.91238670694864044</v>
      </c>
      <c r="L286" s="51"/>
    </row>
    <row r="287" spans="2:12" s="40" customFormat="1" x14ac:dyDescent="0.3">
      <c r="B287" s="6" t="s">
        <v>600</v>
      </c>
      <c r="C287" s="7">
        <v>200718.17</v>
      </c>
      <c r="D287" s="7">
        <v>0</v>
      </c>
      <c r="E287" s="7">
        <v>0</v>
      </c>
      <c r="F287" s="7">
        <v>0</v>
      </c>
      <c r="G287" s="7">
        <v>0</v>
      </c>
      <c r="H287" s="7">
        <v>0</v>
      </c>
      <c r="I287" s="7">
        <v>92872.297258999999</v>
      </c>
      <c r="J287" s="56" t="s">
        <v>706</v>
      </c>
      <c r="L287" s="51"/>
    </row>
    <row r="288" spans="2:12" s="40" customFormat="1" ht="27.6" x14ac:dyDescent="0.3">
      <c r="B288" s="6" t="s">
        <v>305</v>
      </c>
      <c r="C288" s="7">
        <v>169482.09999999928</v>
      </c>
      <c r="D288" s="7">
        <v>763</v>
      </c>
      <c r="E288" s="7">
        <v>84316.62000000001</v>
      </c>
      <c r="F288" s="7">
        <v>755</v>
      </c>
      <c r="G288" s="7">
        <v>8000</v>
      </c>
      <c r="H288" s="7">
        <v>8</v>
      </c>
      <c r="I288" s="7">
        <v>92316.62000000001</v>
      </c>
      <c r="J288" s="56">
        <v>0.98951507208387945</v>
      </c>
      <c r="L288" s="51"/>
    </row>
    <row r="289" spans="2:12" s="40" customFormat="1" x14ac:dyDescent="0.3">
      <c r="B289" s="6" t="s">
        <v>601</v>
      </c>
      <c r="C289" s="7">
        <v>328660.9300000004</v>
      </c>
      <c r="D289" s="7">
        <v>140</v>
      </c>
      <c r="E289" s="7">
        <v>25194.459999999985</v>
      </c>
      <c r="F289" s="7">
        <v>73</v>
      </c>
      <c r="G289" s="7">
        <v>67000</v>
      </c>
      <c r="H289" s="7">
        <v>67</v>
      </c>
      <c r="I289" s="7">
        <v>92194.459999999992</v>
      </c>
      <c r="J289" s="56">
        <v>0.52142857142857146</v>
      </c>
      <c r="L289" s="51"/>
    </row>
    <row r="290" spans="2:12" s="40" customFormat="1" ht="27.6" x14ac:dyDescent="0.3">
      <c r="B290" s="6" t="s">
        <v>602</v>
      </c>
      <c r="C290" s="7">
        <v>245927.83999999979</v>
      </c>
      <c r="D290" s="7">
        <v>1027</v>
      </c>
      <c r="E290" s="7">
        <v>21558.129999999997</v>
      </c>
      <c r="F290" s="7">
        <v>1007</v>
      </c>
      <c r="G290" s="7">
        <v>20000</v>
      </c>
      <c r="H290" s="7">
        <v>20</v>
      </c>
      <c r="I290" s="7">
        <v>41558.129999999997</v>
      </c>
      <c r="J290" s="56">
        <v>0.98052580331061345</v>
      </c>
      <c r="L290" s="51"/>
    </row>
    <row r="291" spans="2:12" s="40" customFormat="1" x14ac:dyDescent="0.3">
      <c r="B291" s="6" t="s">
        <v>603</v>
      </c>
      <c r="C291" s="7">
        <v>280565.86999999953</v>
      </c>
      <c r="D291" s="7">
        <v>590</v>
      </c>
      <c r="E291" s="7">
        <v>70573.770000000062</v>
      </c>
      <c r="F291" s="7">
        <v>569</v>
      </c>
      <c r="G291" s="7">
        <v>21000</v>
      </c>
      <c r="H291" s="7">
        <v>21</v>
      </c>
      <c r="I291" s="7">
        <v>91573.770000000062</v>
      </c>
      <c r="J291" s="56">
        <v>0.96440677966101696</v>
      </c>
      <c r="L291" s="51"/>
    </row>
    <row r="292" spans="2:12" s="40" customFormat="1" x14ac:dyDescent="0.3">
      <c r="B292" s="6" t="s">
        <v>185</v>
      </c>
      <c r="C292" s="7">
        <v>193702.89000000016</v>
      </c>
      <c r="D292" s="7">
        <v>462</v>
      </c>
      <c r="E292" s="7">
        <v>52774.9</v>
      </c>
      <c r="F292" s="7">
        <v>444</v>
      </c>
      <c r="G292" s="7">
        <v>18000</v>
      </c>
      <c r="H292" s="7">
        <v>18</v>
      </c>
      <c r="I292" s="7">
        <v>70774.899999999994</v>
      </c>
      <c r="J292" s="56">
        <v>0.96103896103896103</v>
      </c>
      <c r="L292" s="51"/>
    </row>
    <row r="293" spans="2:12" s="40" customFormat="1" x14ac:dyDescent="0.3">
      <c r="B293" s="6" t="s">
        <v>186</v>
      </c>
      <c r="C293" s="7">
        <v>180526.28</v>
      </c>
      <c r="D293" s="7">
        <v>0</v>
      </c>
      <c r="E293" s="7">
        <v>0</v>
      </c>
      <c r="F293" s="7">
        <v>0</v>
      </c>
      <c r="G293" s="7">
        <v>0</v>
      </c>
      <c r="H293" s="7">
        <v>0</v>
      </c>
      <c r="I293" s="7">
        <v>83529.509755999999</v>
      </c>
      <c r="J293" s="56" t="s">
        <v>706</v>
      </c>
      <c r="L293" s="51"/>
    </row>
    <row r="294" spans="2:12" s="40" customFormat="1" ht="27.6" x14ac:dyDescent="0.3">
      <c r="B294" s="6" t="s">
        <v>306</v>
      </c>
      <c r="C294" s="7">
        <v>224592.13000000006</v>
      </c>
      <c r="D294" s="7">
        <v>134</v>
      </c>
      <c r="E294" s="7">
        <v>20572.520000000004</v>
      </c>
      <c r="F294" s="7">
        <v>67</v>
      </c>
      <c r="G294" s="7">
        <v>67000</v>
      </c>
      <c r="H294" s="7">
        <v>67</v>
      </c>
      <c r="I294" s="7">
        <v>87572.52</v>
      </c>
      <c r="J294" s="56">
        <v>0.5</v>
      </c>
      <c r="L294" s="51"/>
    </row>
    <row r="295" spans="2:12" s="40" customFormat="1" x14ac:dyDescent="0.3">
      <c r="B295" s="6" t="s">
        <v>604</v>
      </c>
      <c r="C295" s="7">
        <v>190059.2</v>
      </c>
      <c r="D295" s="7">
        <v>0</v>
      </c>
      <c r="E295" s="7">
        <v>0</v>
      </c>
      <c r="F295" s="7">
        <v>0</v>
      </c>
      <c r="G295" s="7">
        <v>0</v>
      </c>
      <c r="H295" s="7">
        <v>0</v>
      </c>
      <c r="I295" s="7">
        <v>87940.391840000011</v>
      </c>
      <c r="J295" s="56" t="s">
        <v>706</v>
      </c>
      <c r="L295" s="51"/>
    </row>
    <row r="296" spans="2:12" s="40" customFormat="1" x14ac:dyDescent="0.3">
      <c r="B296" s="6" t="s">
        <v>102</v>
      </c>
      <c r="C296" s="7">
        <v>813940.24000000057</v>
      </c>
      <c r="D296" s="7">
        <v>917</v>
      </c>
      <c r="E296" s="7">
        <v>67401.169999999969</v>
      </c>
      <c r="F296" s="7">
        <v>897</v>
      </c>
      <c r="G296" s="7">
        <v>20000</v>
      </c>
      <c r="H296" s="7">
        <v>20</v>
      </c>
      <c r="I296" s="7">
        <v>87401.169999999969</v>
      </c>
      <c r="J296" s="56">
        <v>0.97818974918211554</v>
      </c>
      <c r="L296" s="51"/>
    </row>
    <row r="297" spans="2:12" s="40" customFormat="1" x14ac:dyDescent="0.3">
      <c r="B297" s="6" t="s">
        <v>187</v>
      </c>
      <c r="C297" s="7">
        <v>189826.77</v>
      </c>
      <c r="D297" s="7">
        <v>0</v>
      </c>
      <c r="E297" s="7">
        <v>0</v>
      </c>
      <c r="F297" s="7">
        <v>0</v>
      </c>
      <c r="G297" s="7">
        <v>0</v>
      </c>
      <c r="H297" s="7">
        <v>0</v>
      </c>
      <c r="I297" s="7">
        <v>87832.846479</v>
      </c>
      <c r="J297" s="56" t="s">
        <v>706</v>
      </c>
      <c r="L297" s="51"/>
    </row>
    <row r="298" spans="2:12" s="40" customFormat="1" x14ac:dyDescent="0.3">
      <c r="B298" s="6" t="s">
        <v>360</v>
      </c>
      <c r="C298" s="7">
        <v>102255.65000000008</v>
      </c>
      <c r="D298" s="7">
        <v>388</v>
      </c>
      <c r="E298" s="7">
        <v>64754.099999999991</v>
      </c>
      <c r="F298" s="7">
        <v>367</v>
      </c>
      <c r="G298" s="7">
        <v>21000</v>
      </c>
      <c r="H298" s="7">
        <v>21</v>
      </c>
      <c r="I298" s="7">
        <v>85754.099999999991</v>
      </c>
      <c r="J298" s="56">
        <v>0.94587628865979378</v>
      </c>
      <c r="L298" s="51"/>
    </row>
    <row r="299" spans="2:12" s="40" customFormat="1" x14ac:dyDescent="0.3">
      <c r="B299" s="6" t="s">
        <v>605</v>
      </c>
      <c r="C299" s="7">
        <v>176345.4899999999</v>
      </c>
      <c r="D299" s="7">
        <v>304</v>
      </c>
      <c r="E299" s="7">
        <v>41623.309999999961</v>
      </c>
      <c r="F299" s="7">
        <v>216</v>
      </c>
      <c r="G299" s="7">
        <v>88000</v>
      </c>
      <c r="H299" s="7">
        <v>88</v>
      </c>
      <c r="I299" s="7">
        <v>129623.30999999997</v>
      </c>
      <c r="J299" s="56">
        <v>0.71052631578947367</v>
      </c>
      <c r="L299" s="51"/>
    </row>
    <row r="300" spans="2:12" s="40" customFormat="1" x14ac:dyDescent="0.3">
      <c r="B300" s="6" t="s">
        <v>188</v>
      </c>
      <c r="C300" s="7">
        <v>235197.44999999992</v>
      </c>
      <c r="D300" s="7">
        <v>523</v>
      </c>
      <c r="E300" s="7">
        <v>80872.080000000016</v>
      </c>
      <c r="F300" s="7">
        <v>487</v>
      </c>
      <c r="G300" s="7">
        <v>36000</v>
      </c>
      <c r="H300" s="7">
        <v>36</v>
      </c>
      <c r="I300" s="7">
        <v>116872.08000000002</v>
      </c>
      <c r="J300" s="56">
        <v>0.93116634799235176</v>
      </c>
      <c r="L300" s="51"/>
    </row>
    <row r="301" spans="2:12" s="40" customFormat="1" x14ac:dyDescent="0.3">
      <c r="B301" s="6" t="s">
        <v>606</v>
      </c>
      <c r="C301" s="7">
        <v>242257.61999999988</v>
      </c>
      <c r="D301" s="7">
        <v>164</v>
      </c>
      <c r="E301" s="7">
        <v>32551.55</v>
      </c>
      <c r="F301" s="7">
        <v>101</v>
      </c>
      <c r="G301" s="7">
        <v>63000</v>
      </c>
      <c r="H301" s="7">
        <v>63</v>
      </c>
      <c r="I301" s="7">
        <v>95551.55</v>
      </c>
      <c r="J301" s="56">
        <v>0.61585365853658536</v>
      </c>
      <c r="L301" s="51"/>
    </row>
    <row r="302" spans="2:12" s="40" customFormat="1" ht="41.4" x14ac:dyDescent="0.3">
      <c r="B302" s="6" t="s">
        <v>607</v>
      </c>
      <c r="C302" s="7">
        <v>185246.54</v>
      </c>
      <c r="D302" s="7">
        <v>0</v>
      </c>
      <c r="E302" s="7">
        <v>0</v>
      </c>
      <c r="F302" s="7">
        <v>0</v>
      </c>
      <c r="G302" s="7">
        <v>0</v>
      </c>
      <c r="H302" s="7">
        <v>0</v>
      </c>
      <c r="I302" s="7">
        <v>85713.574057999998</v>
      </c>
      <c r="J302" s="56" t="s">
        <v>706</v>
      </c>
      <c r="L302" s="51"/>
    </row>
    <row r="303" spans="2:12" s="40" customFormat="1" x14ac:dyDescent="0.3">
      <c r="B303" s="6" t="s">
        <v>608</v>
      </c>
      <c r="C303" s="7">
        <v>249191.64999999988</v>
      </c>
      <c r="D303" s="7">
        <v>860</v>
      </c>
      <c r="E303" s="7">
        <v>112011.28000000001</v>
      </c>
      <c r="F303" s="7">
        <v>817</v>
      </c>
      <c r="G303" s="7">
        <v>43000</v>
      </c>
      <c r="H303" s="7">
        <v>43</v>
      </c>
      <c r="I303" s="7">
        <v>155011.28000000003</v>
      </c>
      <c r="J303" s="56">
        <v>0.95</v>
      </c>
      <c r="L303" s="51"/>
    </row>
    <row r="304" spans="2:12" s="40" customFormat="1" x14ac:dyDescent="0.3">
      <c r="B304" s="6" t="s">
        <v>189</v>
      </c>
      <c r="C304" s="7">
        <v>353201.3999999995</v>
      </c>
      <c r="D304" s="7">
        <v>2142</v>
      </c>
      <c r="E304" s="7">
        <v>32920.169999999991</v>
      </c>
      <c r="F304" s="7">
        <v>2084</v>
      </c>
      <c r="G304" s="7">
        <v>58000</v>
      </c>
      <c r="H304" s="7">
        <v>58</v>
      </c>
      <c r="I304" s="7">
        <v>90920.169999999984</v>
      </c>
      <c r="J304" s="56">
        <v>0.97292250233426703</v>
      </c>
      <c r="L304" s="51"/>
    </row>
    <row r="305" spans="2:12" s="40" customFormat="1" x14ac:dyDescent="0.3">
      <c r="B305" s="6" t="s">
        <v>609</v>
      </c>
      <c r="C305" s="7">
        <v>194856.21999999997</v>
      </c>
      <c r="D305" s="7">
        <v>107</v>
      </c>
      <c r="E305" s="7">
        <v>18826.34</v>
      </c>
      <c r="F305" s="7">
        <v>43</v>
      </c>
      <c r="G305" s="7">
        <v>64000</v>
      </c>
      <c r="H305" s="7">
        <v>64</v>
      </c>
      <c r="I305" s="7">
        <v>82826.34</v>
      </c>
      <c r="J305" s="56">
        <v>0.40186915887850466</v>
      </c>
      <c r="L305" s="51"/>
    </row>
    <row r="306" spans="2:12" s="40" customFormat="1" x14ac:dyDescent="0.3">
      <c r="B306" s="6" t="s">
        <v>610</v>
      </c>
      <c r="C306" s="7">
        <v>156028.9000000004</v>
      </c>
      <c r="D306" s="7">
        <v>930</v>
      </c>
      <c r="E306" s="7">
        <v>49448.520000000048</v>
      </c>
      <c r="F306" s="7">
        <v>897</v>
      </c>
      <c r="G306" s="7">
        <v>33000</v>
      </c>
      <c r="H306" s="7">
        <v>33</v>
      </c>
      <c r="I306" s="7">
        <v>82448.520000000048</v>
      </c>
      <c r="J306" s="56">
        <v>0.96451612903225803</v>
      </c>
      <c r="L306" s="51"/>
    </row>
    <row r="307" spans="2:12" s="40" customFormat="1" x14ac:dyDescent="0.3">
      <c r="B307" s="6" t="s">
        <v>190</v>
      </c>
      <c r="C307" s="7">
        <v>96290.19</v>
      </c>
      <c r="D307" s="7">
        <v>516</v>
      </c>
      <c r="E307" s="7">
        <v>45834.020000000011</v>
      </c>
      <c r="F307" s="7">
        <v>501</v>
      </c>
      <c r="G307" s="7">
        <v>15000</v>
      </c>
      <c r="H307" s="7">
        <v>15</v>
      </c>
      <c r="I307" s="7">
        <v>60834.020000000011</v>
      </c>
      <c r="J307" s="56">
        <v>0.97093023255813948</v>
      </c>
      <c r="L307" s="51"/>
    </row>
    <row r="308" spans="2:12" s="40" customFormat="1" x14ac:dyDescent="0.3">
      <c r="B308" s="6" t="s">
        <v>191</v>
      </c>
      <c r="C308" s="7">
        <v>172962.09</v>
      </c>
      <c r="D308" s="7">
        <v>0</v>
      </c>
      <c r="E308" s="7">
        <v>0</v>
      </c>
      <c r="F308" s="7">
        <v>0</v>
      </c>
      <c r="G308" s="7">
        <v>0</v>
      </c>
      <c r="H308" s="7">
        <v>0</v>
      </c>
      <c r="I308" s="7">
        <v>80029.559043000001</v>
      </c>
      <c r="J308" s="56" t="s">
        <v>706</v>
      </c>
      <c r="L308" s="51"/>
    </row>
    <row r="309" spans="2:12" s="40" customFormat="1" x14ac:dyDescent="0.3">
      <c r="B309" s="6" t="s">
        <v>611</v>
      </c>
      <c r="C309" s="7">
        <v>234141.94999999975</v>
      </c>
      <c r="D309" s="7">
        <v>906</v>
      </c>
      <c r="E309" s="7">
        <v>50300.879999999954</v>
      </c>
      <c r="F309" s="7">
        <v>865</v>
      </c>
      <c r="G309" s="7">
        <v>41000</v>
      </c>
      <c r="H309" s="7">
        <v>41</v>
      </c>
      <c r="I309" s="7">
        <v>91300.879999999946</v>
      </c>
      <c r="J309" s="56">
        <v>0.95474613686534215</v>
      </c>
      <c r="L309" s="51"/>
    </row>
    <row r="310" spans="2:12" s="40" customFormat="1" x14ac:dyDescent="0.3">
      <c r="B310" s="6" t="s">
        <v>192</v>
      </c>
      <c r="C310" s="7">
        <v>168577.21</v>
      </c>
      <c r="D310" s="7">
        <v>0</v>
      </c>
      <c r="E310" s="7">
        <v>0</v>
      </c>
      <c r="F310" s="7">
        <v>0</v>
      </c>
      <c r="G310" s="7">
        <v>0</v>
      </c>
      <c r="H310" s="7">
        <v>0</v>
      </c>
      <c r="I310" s="7">
        <v>78000.675066999989</v>
      </c>
      <c r="J310" s="56" t="s">
        <v>706</v>
      </c>
      <c r="L310" s="51"/>
    </row>
    <row r="311" spans="2:12" s="40" customFormat="1" ht="41.4" x14ac:dyDescent="0.3">
      <c r="B311" s="6" t="s">
        <v>307</v>
      </c>
      <c r="C311" s="7">
        <v>198316.08000000013</v>
      </c>
      <c r="D311" s="7">
        <v>165</v>
      </c>
      <c r="E311" s="7">
        <v>18452.369999999984</v>
      </c>
      <c r="F311" s="7">
        <v>106</v>
      </c>
      <c r="G311" s="7">
        <v>59000</v>
      </c>
      <c r="H311" s="7">
        <v>59</v>
      </c>
      <c r="I311" s="7">
        <v>77452.369999999981</v>
      </c>
      <c r="J311" s="56">
        <v>0.64242424242424245</v>
      </c>
      <c r="L311" s="51"/>
    </row>
    <row r="312" spans="2:12" s="40" customFormat="1" ht="27.6" x14ac:dyDescent="0.3">
      <c r="B312" s="6" t="s">
        <v>308</v>
      </c>
      <c r="C312" s="7">
        <v>308244.34999999963</v>
      </c>
      <c r="D312" s="7">
        <v>759</v>
      </c>
      <c r="E312" s="7">
        <v>50874.860000000022</v>
      </c>
      <c r="F312" s="7">
        <v>733</v>
      </c>
      <c r="G312" s="7">
        <v>26000</v>
      </c>
      <c r="H312" s="7">
        <v>26</v>
      </c>
      <c r="I312" s="7">
        <v>76874.860000000015</v>
      </c>
      <c r="J312" s="56">
        <v>0.96574440052700927</v>
      </c>
      <c r="L312" s="51"/>
    </row>
    <row r="313" spans="2:12" s="40" customFormat="1" ht="27.6" x14ac:dyDescent="0.3">
      <c r="B313" s="6" t="s">
        <v>309</v>
      </c>
      <c r="C313" s="7">
        <v>213603.7</v>
      </c>
      <c r="D313" s="7">
        <v>0</v>
      </c>
      <c r="E313" s="7">
        <v>0</v>
      </c>
      <c r="F313" s="7">
        <v>0</v>
      </c>
      <c r="G313" s="7">
        <v>0</v>
      </c>
      <c r="H313" s="7">
        <v>0</v>
      </c>
      <c r="I313" s="7">
        <v>98834.431990000012</v>
      </c>
      <c r="J313" s="56" t="s">
        <v>706</v>
      </c>
      <c r="L313" s="51"/>
    </row>
    <row r="314" spans="2:12" s="40" customFormat="1" x14ac:dyDescent="0.3">
      <c r="B314" s="6" t="s">
        <v>193</v>
      </c>
      <c r="C314" s="7">
        <v>163763.39000000001</v>
      </c>
      <c r="D314" s="7">
        <v>0</v>
      </c>
      <c r="E314" s="7">
        <v>0</v>
      </c>
      <c r="F314" s="7">
        <v>0</v>
      </c>
      <c r="G314" s="7">
        <v>0</v>
      </c>
      <c r="H314" s="7">
        <v>0</v>
      </c>
      <c r="I314" s="7">
        <v>75773.320553000012</v>
      </c>
      <c r="J314" s="56" t="s">
        <v>706</v>
      </c>
      <c r="L314" s="51"/>
    </row>
    <row r="315" spans="2:12" s="40" customFormat="1" x14ac:dyDescent="0.3">
      <c r="B315" s="6" t="s">
        <v>612</v>
      </c>
      <c r="C315" s="7">
        <v>187382.86000000132</v>
      </c>
      <c r="D315" s="7">
        <v>980</v>
      </c>
      <c r="E315" s="7">
        <v>44944.139999999643</v>
      </c>
      <c r="F315" s="7">
        <v>950</v>
      </c>
      <c r="G315" s="7">
        <v>30000</v>
      </c>
      <c r="H315" s="7">
        <v>30</v>
      </c>
      <c r="I315" s="7">
        <v>74944.139999999636</v>
      </c>
      <c r="J315" s="56">
        <v>0.96938775510204078</v>
      </c>
      <c r="L315" s="51"/>
    </row>
    <row r="316" spans="2:12" s="40" customFormat="1" x14ac:dyDescent="0.3">
      <c r="B316" s="6" t="s">
        <v>345</v>
      </c>
      <c r="C316" s="7">
        <v>141775.42999999996</v>
      </c>
      <c r="D316" s="7">
        <v>439</v>
      </c>
      <c r="E316" s="7">
        <v>44361.900000000009</v>
      </c>
      <c r="F316" s="7">
        <v>390</v>
      </c>
      <c r="G316" s="7">
        <v>49000</v>
      </c>
      <c r="H316" s="7">
        <v>49</v>
      </c>
      <c r="I316" s="7">
        <v>93361.900000000009</v>
      </c>
      <c r="J316" s="56">
        <v>0.88838268792710706</v>
      </c>
      <c r="L316" s="51"/>
    </row>
    <row r="317" spans="2:12" s="40" customFormat="1" x14ac:dyDescent="0.3">
      <c r="B317" s="6" t="s">
        <v>613</v>
      </c>
      <c r="C317" s="7">
        <v>306260.4300000004</v>
      </c>
      <c r="D317" s="7">
        <v>678</v>
      </c>
      <c r="E317" s="7">
        <v>30848.419999999984</v>
      </c>
      <c r="F317" s="7">
        <v>636</v>
      </c>
      <c r="G317" s="7">
        <v>42000</v>
      </c>
      <c r="H317" s="7">
        <v>42</v>
      </c>
      <c r="I317" s="7">
        <v>72848.419999999984</v>
      </c>
      <c r="J317" s="56">
        <v>0.93805309734513276</v>
      </c>
      <c r="L317" s="51"/>
    </row>
    <row r="318" spans="2:12" s="40" customFormat="1" x14ac:dyDescent="0.3">
      <c r="B318" s="6" t="s">
        <v>614</v>
      </c>
      <c r="C318" s="7">
        <v>484273.98</v>
      </c>
      <c r="D318" s="7">
        <v>488</v>
      </c>
      <c r="E318" s="7">
        <v>55292.830000000024</v>
      </c>
      <c r="F318" s="7">
        <v>463</v>
      </c>
      <c r="G318" s="7">
        <v>25000</v>
      </c>
      <c r="H318" s="7">
        <v>25</v>
      </c>
      <c r="I318" s="7">
        <v>80292.830000000016</v>
      </c>
      <c r="J318" s="56">
        <v>0.94877049180327866</v>
      </c>
      <c r="L318" s="51"/>
    </row>
    <row r="319" spans="2:12" s="40" customFormat="1" x14ac:dyDescent="0.3">
      <c r="B319" s="6" t="s">
        <v>615</v>
      </c>
      <c r="C319" s="7">
        <v>178663.55</v>
      </c>
      <c r="D319" s="7">
        <v>0</v>
      </c>
      <c r="E319" s="7">
        <v>0</v>
      </c>
      <c r="F319" s="7">
        <v>0</v>
      </c>
      <c r="G319" s="7">
        <v>0</v>
      </c>
      <c r="H319" s="7">
        <v>0</v>
      </c>
      <c r="I319" s="7">
        <v>82667.624584999998</v>
      </c>
      <c r="J319" s="56" t="s">
        <v>706</v>
      </c>
      <c r="L319" s="51"/>
    </row>
    <row r="320" spans="2:12" s="40" customFormat="1" x14ac:dyDescent="0.3">
      <c r="B320" s="6" t="s">
        <v>361</v>
      </c>
      <c r="C320" s="7">
        <v>295778.53000000003</v>
      </c>
      <c r="D320" s="7">
        <v>0</v>
      </c>
      <c r="E320" s="7">
        <v>0</v>
      </c>
      <c r="F320" s="7">
        <v>0</v>
      </c>
      <c r="G320" s="7">
        <v>0</v>
      </c>
      <c r="H320" s="7">
        <v>0</v>
      </c>
      <c r="I320" s="7">
        <v>136856.72583100002</v>
      </c>
      <c r="J320" s="56" t="s">
        <v>706</v>
      </c>
      <c r="L320" s="51"/>
    </row>
    <row r="321" spans="2:12" s="40" customFormat="1" x14ac:dyDescent="0.3">
      <c r="B321" s="6" t="s">
        <v>616</v>
      </c>
      <c r="C321" s="7">
        <v>150558.64000000001</v>
      </c>
      <c r="D321" s="7">
        <v>0</v>
      </c>
      <c r="E321" s="7">
        <v>0</v>
      </c>
      <c r="F321" s="7">
        <v>0</v>
      </c>
      <c r="G321" s="7">
        <v>0</v>
      </c>
      <c r="H321" s="7">
        <v>0</v>
      </c>
      <c r="I321" s="7">
        <v>69663.482728000003</v>
      </c>
      <c r="J321" s="56" t="s">
        <v>706</v>
      </c>
      <c r="L321" s="51"/>
    </row>
    <row r="322" spans="2:12" s="40" customFormat="1" x14ac:dyDescent="0.3">
      <c r="B322" s="6" t="s">
        <v>78</v>
      </c>
      <c r="C322" s="7">
        <v>152896.98999999993</v>
      </c>
      <c r="D322" s="7">
        <v>680</v>
      </c>
      <c r="E322" s="7">
        <v>29350.690000000013</v>
      </c>
      <c r="F322" s="7">
        <v>658</v>
      </c>
      <c r="G322" s="7">
        <v>22000</v>
      </c>
      <c r="H322" s="7">
        <v>22</v>
      </c>
      <c r="I322" s="7">
        <v>51350.690000000017</v>
      </c>
      <c r="J322" s="56">
        <v>0.96764705882352942</v>
      </c>
      <c r="L322" s="51"/>
    </row>
    <row r="323" spans="2:12" s="40" customFormat="1" x14ac:dyDescent="0.3">
      <c r="B323" s="6" t="s">
        <v>194</v>
      </c>
      <c r="C323" s="7">
        <v>159667.62999999998</v>
      </c>
      <c r="D323" s="7">
        <v>26</v>
      </c>
      <c r="E323" s="7">
        <v>3291.25</v>
      </c>
      <c r="F323" s="7">
        <v>7</v>
      </c>
      <c r="G323" s="7">
        <v>19000</v>
      </c>
      <c r="H323" s="7">
        <v>19</v>
      </c>
      <c r="I323" s="7">
        <v>22291.25</v>
      </c>
      <c r="J323" s="56">
        <v>0.26923076923076922</v>
      </c>
      <c r="L323" s="51"/>
    </row>
    <row r="324" spans="2:12" s="40" customFormat="1" x14ac:dyDescent="0.3">
      <c r="B324" s="6" t="s">
        <v>195</v>
      </c>
      <c r="C324" s="7">
        <v>140768.97</v>
      </c>
      <c r="D324" s="7">
        <v>0</v>
      </c>
      <c r="E324" s="7">
        <v>0</v>
      </c>
      <c r="F324" s="7">
        <v>0</v>
      </c>
      <c r="G324" s="7">
        <v>0</v>
      </c>
      <c r="H324" s="7">
        <v>0</v>
      </c>
      <c r="I324" s="7">
        <v>65133.802419</v>
      </c>
      <c r="J324" s="56" t="s">
        <v>706</v>
      </c>
      <c r="L324" s="51"/>
    </row>
    <row r="325" spans="2:12" s="40" customFormat="1" x14ac:dyDescent="0.3">
      <c r="B325" s="6" t="s">
        <v>617</v>
      </c>
      <c r="C325" s="7">
        <v>226994.42000000007</v>
      </c>
      <c r="D325" s="7">
        <v>780</v>
      </c>
      <c r="E325" s="7">
        <v>52913.78999999995</v>
      </c>
      <c r="F325" s="7">
        <v>746</v>
      </c>
      <c r="G325" s="7">
        <v>34000</v>
      </c>
      <c r="H325" s="7">
        <v>34</v>
      </c>
      <c r="I325" s="7">
        <v>86913.78999999995</v>
      </c>
      <c r="J325" s="56">
        <v>0.95641025641025645</v>
      </c>
      <c r="L325" s="51"/>
    </row>
    <row r="326" spans="2:12" s="40" customFormat="1" x14ac:dyDescent="0.3">
      <c r="B326" s="6" t="s">
        <v>364</v>
      </c>
      <c r="C326" s="7">
        <v>82024.79999999993</v>
      </c>
      <c r="D326" s="7">
        <v>1765</v>
      </c>
      <c r="E326" s="7">
        <v>47185.780000000042</v>
      </c>
      <c r="F326" s="7">
        <v>1748</v>
      </c>
      <c r="G326" s="7">
        <v>17000</v>
      </c>
      <c r="H326" s="7">
        <v>17</v>
      </c>
      <c r="I326" s="7">
        <v>64185.780000000042</v>
      </c>
      <c r="J326" s="56">
        <v>0.99036827195467425</v>
      </c>
      <c r="L326" s="51"/>
    </row>
    <row r="327" spans="2:12" s="40" customFormat="1" x14ac:dyDescent="0.3">
      <c r="B327" s="6" t="s">
        <v>196</v>
      </c>
      <c r="C327" s="7">
        <v>138803</v>
      </c>
      <c r="D327" s="7">
        <v>0</v>
      </c>
      <c r="E327" s="7">
        <v>0</v>
      </c>
      <c r="F327" s="7">
        <v>0</v>
      </c>
      <c r="G327" s="7">
        <v>0</v>
      </c>
      <c r="H327" s="7">
        <v>0</v>
      </c>
      <c r="I327" s="7">
        <v>64224.148099999999</v>
      </c>
      <c r="J327" s="56" t="s">
        <v>706</v>
      </c>
      <c r="L327" s="51"/>
    </row>
    <row r="328" spans="2:12" s="40" customFormat="1" x14ac:dyDescent="0.3">
      <c r="B328" s="6" t="s">
        <v>618</v>
      </c>
      <c r="C328" s="7">
        <v>192838.05</v>
      </c>
      <c r="D328" s="7">
        <v>264</v>
      </c>
      <c r="E328" s="7">
        <v>15569.719999999998</v>
      </c>
      <c r="F328" s="7">
        <v>258</v>
      </c>
      <c r="G328" s="7">
        <v>6000</v>
      </c>
      <c r="H328" s="7">
        <v>6</v>
      </c>
      <c r="I328" s="7">
        <v>21569.719999999998</v>
      </c>
      <c r="J328" s="56">
        <v>0.97727272727272729</v>
      </c>
      <c r="L328" s="51"/>
    </row>
    <row r="329" spans="2:12" s="40" customFormat="1" ht="27.6" x14ac:dyDescent="0.3">
      <c r="B329" s="6" t="s">
        <v>619</v>
      </c>
      <c r="C329" s="7">
        <v>73619.59</v>
      </c>
      <c r="D329" s="7">
        <v>79</v>
      </c>
      <c r="E329" s="7">
        <v>26639.65</v>
      </c>
      <c r="F329" s="7">
        <v>52</v>
      </c>
      <c r="G329" s="7">
        <v>27000</v>
      </c>
      <c r="H329" s="7">
        <v>27</v>
      </c>
      <c r="I329" s="7">
        <v>53639.65</v>
      </c>
      <c r="J329" s="56">
        <v>0.65822784810126578</v>
      </c>
      <c r="L329" s="51"/>
    </row>
    <row r="330" spans="2:12" s="40" customFormat="1" x14ac:dyDescent="0.3">
      <c r="B330" s="6" t="s">
        <v>620</v>
      </c>
      <c r="C330" s="7">
        <v>301841.50000000093</v>
      </c>
      <c r="D330" s="7">
        <v>765</v>
      </c>
      <c r="E330" s="7">
        <v>25898.209999999992</v>
      </c>
      <c r="F330" s="7">
        <v>728</v>
      </c>
      <c r="G330" s="7">
        <v>37000</v>
      </c>
      <c r="H330" s="7">
        <v>37</v>
      </c>
      <c r="I330" s="7">
        <v>62898.209999999992</v>
      </c>
      <c r="J330" s="56">
        <v>0.95163398692810452</v>
      </c>
      <c r="L330" s="51"/>
    </row>
    <row r="331" spans="2:12" s="40" customFormat="1" x14ac:dyDescent="0.3">
      <c r="B331" s="6" t="s">
        <v>197</v>
      </c>
      <c r="C331" s="7">
        <v>136528.22</v>
      </c>
      <c r="D331" s="7">
        <v>0</v>
      </c>
      <c r="E331" s="7">
        <v>0</v>
      </c>
      <c r="F331" s="7">
        <v>0</v>
      </c>
      <c r="G331" s="7">
        <v>0</v>
      </c>
      <c r="H331" s="7">
        <v>0</v>
      </c>
      <c r="I331" s="7">
        <v>63171.607393999999</v>
      </c>
      <c r="J331" s="56" t="s">
        <v>706</v>
      </c>
      <c r="L331" s="51"/>
    </row>
    <row r="332" spans="2:12" s="40" customFormat="1" x14ac:dyDescent="0.3">
      <c r="B332" s="6" t="s">
        <v>103</v>
      </c>
      <c r="C332" s="7">
        <v>156089.13</v>
      </c>
      <c r="D332" s="7">
        <v>90</v>
      </c>
      <c r="E332" s="7">
        <v>16803.159999999996</v>
      </c>
      <c r="F332" s="7">
        <v>46</v>
      </c>
      <c r="G332" s="7">
        <v>44000</v>
      </c>
      <c r="H332" s="7">
        <v>44</v>
      </c>
      <c r="I332" s="7">
        <v>60803.159999999996</v>
      </c>
      <c r="J332" s="56">
        <v>0.51111111111111107</v>
      </c>
      <c r="L332" s="51"/>
    </row>
    <row r="333" spans="2:12" s="40" customFormat="1" x14ac:dyDescent="0.3">
      <c r="B333" s="6" t="s">
        <v>621</v>
      </c>
      <c r="C333" s="7">
        <v>161035.73000000004</v>
      </c>
      <c r="D333" s="7">
        <v>855</v>
      </c>
      <c r="E333" s="7">
        <v>50265.920000000035</v>
      </c>
      <c r="F333" s="7">
        <v>825</v>
      </c>
      <c r="G333" s="7">
        <v>30000</v>
      </c>
      <c r="H333" s="7">
        <v>30</v>
      </c>
      <c r="I333" s="7">
        <v>80265.920000000042</v>
      </c>
      <c r="J333" s="56">
        <v>0.96491228070175439</v>
      </c>
      <c r="L333" s="51"/>
    </row>
    <row r="334" spans="2:12" s="40" customFormat="1" x14ac:dyDescent="0.3">
      <c r="B334" s="6" t="s">
        <v>622</v>
      </c>
      <c r="C334" s="7">
        <v>148781.87999999983</v>
      </c>
      <c r="D334" s="7">
        <v>1098</v>
      </c>
      <c r="E334" s="7">
        <v>37795.44999999991</v>
      </c>
      <c r="F334" s="7">
        <v>1065</v>
      </c>
      <c r="G334" s="7">
        <v>33000</v>
      </c>
      <c r="H334" s="7">
        <v>33</v>
      </c>
      <c r="I334" s="7">
        <v>70795.44999999991</v>
      </c>
      <c r="J334" s="56">
        <v>0.9699453551912568</v>
      </c>
      <c r="L334" s="51"/>
    </row>
    <row r="335" spans="2:12" s="40" customFormat="1" x14ac:dyDescent="0.3">
      <c r="B335" s="6" t="s">
        <v>198</v>
      </c>
      <c r="C335" s="7">
        <v>125751.2</v>
      </c>
      <c r="D335" s="7">
        <v>0</v>
      </c>
      <c r="E335" s="7">
        <v>0</v>
      </c>
      <c r="F335" s="7">
        <v>0</v>
      </c>
      <c r="G335" s="7">
        <v>0</v>
      </c>
      <c r="H335" s="7">
        <v>0</v>
      </c>
      <c r="I335" s="7">
        <v>58185.080239999996</v>
      </c>
      <c r="J335" s="56" t="s">
        <v>706</v>
      </c>
      <c r="L335" s="51"/>
    </row>
    <row r="336" spans="2:12" s="40" customFormat="1" x14ac:dyDescent="0.3">
      <c r="B336" s="6" t="s">
        <v>623</v>
      </c>
      <c r="C336" s="7">
        <v>124108.85</v>
      </c>
      <c r="D336" s="7">
        <v>0</v>
      </c>
      <c r="E336" s="7">
        <v>0</v>
      </c>
      <c r="F336" s="7">
        <v>0</v>
      </c>
      <c r="G336" s="7">
        <v>0</v>
      </c>
      <c r="H336" s="7">
        <v>0</v>
      </c>
      <c r="I336" s="7">
        <v>57425.164895000002</v>
      </c>
      <c r="J336" s="56" t="s">
        <v>706</v>
      </c>
      <c r="L336" s="51"/>
    </row>
    <row r="337" spans="2:12" s="40" customFormat="1" x14ac:dyDescent="0.3">
      <c r="B337" s="6" t="s">
        <v>624</v>
      </c>
      <c r="C337" s="7">
        <v>123999.39</v>
      </c>
      <c r="D337" s="7">
        <v>0</v>
      </c>
      <c r="E337" s="7">
        <v>0</v>
      </c>
      <c r="F337" s="7">
        <v>0</v>
      </c>
      <c r="G337" s="7">
        <v>0</v>
      </c>
      <c r="H337" s="7">
        <v>0</v>
      </c>
      <c r="I337" s="7">
        <v>57374.517753</v>
      </c>
      <c r="J337" s="56" t="s">
        <v>706</v>
      </c>
      <c r="L337" s="51"/>
    </row>
    <row r="338" spans="2:12" s="40" customFormat="1" x14ac:dyDescent="0.3">
      <c r="B338" s="6" t="s">
        <v>625</v>
      </c>
      <c r="C338" s="7">
        <v>123014.74</v>
      </c>
      <c r="D338" s="7">
        <v>0</v>
      </c>
      <c r="E338" s="7">
        <v>0</v>
      </c>
      <c r="F338" s="7">
        <v>0</v>
      </c>
      <c r="G338" s="7">
        <v>0</v>
      </c>
      <c r="H338" s="7">
        <v>0</v>
      </c>
      <c r="I338" s="7">
        <v>56918.920198</v>
      </c>
      <c r="J338" s="56" t="s">
        <v>706</v>
      </c>
      <c r="L338" s="51"/>
    </row>
    <row r="339" spans="2:12" s="40" customFormat="1" x14ac:dyDescent="0.3">
      <c r="B339" s="6" t="s">
        <v>104</v>
      </c>
      <c r="C339" s="7">
        <v>90555.890000000029</v>
      </c>
      <c r="D339" s="7">
        <v>455</v>
      </c>
      <c r="E339" s="7">
        <v>37786.579999999987</v>
      </c>
      <c r="F339" s="7">
        <v>437</v>
      </c>
      <c r="G339" s="7">
        <v>18000</v>
      </c>
      <c r="H339" s="7">
        <v>18</v>
      </c>
      <c r="I339" s="7">
        <v>55786.579999999987</v>
      </c>
      <c r="J339" s="56">
        <v>0.96043956043956047</v>
      </c>
      <c r="L339" s="51"/>
    </row>
    <row r="340" spans="2:12" s="40" customFormat="1" x14ac:dyDescent="0.3">
      <c r="B340" s="6" t="s">
        <v>626</v>
      </c>
      <c r="C340" s="7">
        <v>85276.030000000726</v>
      </c>
      <c r="D340" s="7">
        <v>1032</v>
      </c>
      <c r="E340" s="7">
        <v>16892.380000000041</v>
      </c>
      <c r="F340" s="7">
        <v>1027</v>
      </c>
      <c r="G340" s="7">
        <v>5000</v>
      </c>
      <c r="H340" s="7">
        <v>5</v>
      </c>
      <c r="I340" s="7">
        <v>21892.380000000041</v>
      </c>
      <c r="J340" s="56">
        <v>0.99515503875968991</v>
      </c>
      <c r="L340" s="51"/>
    </row>
    <row r="341" spans="2:12" s="40" customFormat="1" x14ac:dyDescent="0.3">
      <c r="B341" s="6" t="s">
        <v>627</v>
      </c>
      <c r="C341" s="7">
        <v>138806.80000000072</v>
      </c>
      <c r="D341" s="7">
        <v>1001</v>
      </c>
      <c r="E341" s="7">
        <v>36420.249999999847</v>
      </c>
      <c r="F341" s="7">
        <v>977</v>
      </c>
      <c r="G341" s="7">
        <v>24000</v>
      </c>
      <c r="H341" s="7">
        <v>24</v>
      </c>
      <c r="I341" s="7">
        <v>60420.249999999847</v>
      </c>
      <c r="J341" s="56">
        <v>0.97602397602397606</v>
      </c>
      <c r="L341" s="51"/>
    </row>
    <row r="342" spans="2:12" s="40" customFormat="1" x14ac:dyDescent="0.3">
      <c r="B342" s="6" t="s">
        <v>628</v>
      </c>
      <c r="C342" s="7">
        <v>118722.37999999999</v>
      </c>
      <c r="D342" s="7">
        <v>160</v>
      </c>
      <c r="E342" s="7">
        <v>36506.30000000001</v>
      </c>
      <c r="F342" s="7">
        <v>120</v>
      </c>
      <c r="G342" s="7">
        <v>40000</v>
      </c>
      <c r="H342" s="7">
        <v>40</v>
      </c>
      <c r="I342" s="7">
        <v>76506.300000000017</v>
      </c>
      <c r="J342" s="56">
        <v>0.75</v>
      </c>
      <c r="L342" s="51"/>
    </row>
    <row r="343" spans="2:12" s="40" customFormat="1" x14ac:dyDescent="0.3">
      <c r="B343" s="6" t="s">
        <v>199</v>
      </c>
      <c r="C343" s="7">
        <v>163572.99</v>
      </c>
      <c r="D343" s="7">
        <v>0</v>
      </c>
      <c r="E343" s="7">
        <v>0</v>
      </c>
      <c r="F343" s="7">
        <v>0</v>
      </c>
      <c r="G343" s="7">
        <v>0</v>
      </c>
      <c r="H343" s="7">
        <v>0</v>
      </c>
      <c r="I343" s="7">
        <v>75685.222473000002</v>
      </c>
      <c r="J343" s="56" t="s">
        <v>706</v>
      </c>
      <c r="L343" s="51"/>
    </row>
    <row r="344" spans="2:12" s="40" customFormat="1" x14ac:dyDescent="0.3">
      <c r="B344" s="6" t="s">
        <v>629</v>
      </c>
      <c r="C344" s="7">
        <v>94213.859999999971</v>
      </c>
      <c r="D344" s="7">
        <v>86</v>
      </c>
      <c r="E344" s="7">
        <v>21848.969999999998</v>
      </c>
      <c r="F344" s="7">
        <v>57</v>
      </c>
      <c r="G344" s="7">
        <v>29000</v>
      </c>
      <c r="H344" s="7">
        <v>29</v>
      </c>
      <c r="I344" s="7">
        <v>50848.97</v>
      </c>
      <c r="J344" s="56">
        <v>0.66279069767441856</v>
      </c>
      <c r="L344" s="51"/>
    </row>
    <row r="345" spans="2:12" s="40" customFormat="1" x14ac:dyDescent="0.3">
      <c r="B345" s="6" t="s">
        <v>630</v>
      </c>
      <c r="C345" s="7">
        <v>92412.679999999775</v>
      </c>
      <c r="D345" s="7">
        <v>743</v>
      </c>
      <c r="E345" s="7">
        <v>37443.30999999999</v>
      </c>
      <c r="F345" s="7">
        <v>728</v>
      </c>
      <c r="G345" s="7">
        <v>15000</v>
      </c>
      <c r="H345" s="7">
        <v>15</v>
      </c>
      <c r="I345" s="7">
        <v>52443.30999999999</v>
      </c>
      <c r="J345" s="56">
        <v>0.97981157469717362</v>
      </c>
      <c r="L345" s="51"/>
    </row>
    <row r="346" spans="2:12" s="40" customFormat="1" x14ac:dyDescent="0.3">
      <c r="B346" s="6" t="s">
        <v>200</v>
      </c>
      <c r="C346" s="7">
        <v>82995.320000000022</v>
      </c>
      <c r="D346" s="7">
        <v>100</v>
      </c>
      <c r="E346" s="7">
        <v>20147.599999999988</v>
      </c>
      <c r="F346" s="7">
        <v>69</v>
      </c>
      <c r="G346" s="7">
        <v>31000</v>
      </c>
      <c r="H346" s="7">
        <v>31</v>
      </c>
      <c r="I346" s="7">
        <v>51147.599999999991</v>
      </c>
      <c r="J346" s="56">
        <v>0.69</v>
      </c>
      <c r="L346" s="51"/>
    </row>
    <row r="347" spans="2:12" s="40" customFormat="1" x14ac:dyDescent="0.3">
      <c r="B347" s="6" t="s">
        <v>631</v>
      </c>
      <c r="C347" s="7">
        <v>112636.73</v>
      </c>
      <c r="D347" s="7">
        <v>0</v>
      </c>
      <c r="E347" s="7">
        <v>0</v>
      </c>
      <c r="F347" s="7">
        <v>0</v>
      </c>
      <c r="G347" s="7">
        <v>0</v>
      </c>
      <c r="H347" s="7">
        <v>0</v>
      </c>
      <c r="I347" s="7">
        <v>52117.014970999997</v>
      </c>
      <c r="J347" s="56" t="s">
        <v>706</v>
      </c>
      <c r="L347" s="51"/>
    </row>
    <row r="348" spans="2:12" s="40" customFormat="1" x14ac:dyDescent="0.3">
      <c r="B348" s="6" t="s">
        <v>201</v>
      </c>
      <c r="C348" s="7">
        <v>111809.57</v>
      </c>
      <c r="D348" s="7">
        <v>0</v>
      </c>
      <c r="E348" s="7">
        <v>0</v>
      </c>
      <c r="F348" s="7">
        <v>0</v>
      </c>
      <c r="G348" s="7">
        <v>0</v>
      </c>
      <c r="H348" s="7">
        <v>0</v>
      </c>
      <c r="I348" s="7">
        <v>51734.288039000006</v>
      </c>
      <c r="J348" s="56" t="s">
        <v>706</v>
      </c>
      <c r="L348" s="51"/>
    </row>
    <row r="349" spans="2:12" s="40" customFormat="1" x14ac:dyDescent="0.3">
      <c r="B349" s="6" t="s">
        <v>202</v>
      </c>
      <c r="C349" s="7">
        <v>92497.239999999991</v>
      </c>
      <c r="D349" s="7">
        <v>65</v>
      </c>
      <c r="E349" s="7">
        <v>7550.9999999999982</v>
      </c>
      <c r="F349" s="7">
        <v>27</v>
      </c>
      <c r="G349" s="7">
        <v>38000</v>
      </c>
      <c r="H349" s="7">
        <v>38</v>
      </c>
      <c r="I349" s="7">
        <v>45551</v>
      </c>
      <c r="J349" s="56">
        <v>0.41538461538461541</v>
      </c>
      <c r="L349" s="51"/>
    </row>
    <row r="350" spans="2:12" s="40" customFormat="1" x14ac:dyDescent="0.3">
      <c r="B350" s="6" t="s">
        <v>203</v>
      </c>
      <c r="C350" s="7">
        <v>107065.46</v>
      </c>
      <c r="D350" s="7">
        <v>0</v>
      </c>
      <c r="E350" s="7">
        <v>0</v>
      </c>
      <c r="F350" s="7">
        <v>0</v>
      </c>
      <c r="G350" s="7">
        <v>0</v>
      </c>
      <c r="H350" s="7">
        <v>0</v>
      </c>
      <c r="I350" s="7">
        <v>49539.188342000001</v>
      </c>
      <c r="J350" s="56" t="s">
        <v>706</v>
      </c>
      <c r="L350" s="51"/>
    </row>
    <row r="351" spans="2:12" s="40" customFormat="1" x14ac:dyDescent="0.3">
      <c r="B351" s="6" t="s">
        <v>311</v>
      </c>
      <c r="C351" s="7">
        <v>136952.24999999971</v>
      </c>
      <c r="D351" s="7">
        <v>749</v>
      </c>
      <c r="E351" s="7">
        <v>35078.680000000044</v>
      </c>
      <c r="F351" s="7">
        <v>735</v>
      </c>
      <c r="G351" s="7">
        <v>14000</v>
      </c>
      <c r="H351" s="7">
        <v>14</v>
      </c>
      <c r="I351" s="7">
        <v>49078.680000000044</v>
      </c>
      <c r="J351" s="56">
        <v>0.98130841121495327</v>
      </c>
      <c r="L351" s="51"/>
    </row>
    <row r="352" spans="2:12" s="40" customFormat="1" x14ac:dyDescent="0.3">
      <c r="B352" s="6" t="s">
        <v>632</v>
      </c>
      <c r="C352" s="7">
        <v>183881.1799999995</v>
      </c>
      <c r="D352" s="7">
        <v>211</v>
      </c>
      <c r="E352" s="7">
        <v>23870.709999999995</v>
      </c>
      <c r="F352" s="7">
        <v>187</v>
      </c>
      <c r="G352" s="7">
        <v>24000</v>
      </c>
      <c r="H352" s="7">
        <v>24</v>
      </c>
      <c r="I352" s="7">
        <v>47870.709999999992</v>
      </c>
      <c r="J352" s="56">
        <v>0.88625592417061616</v>
      </c>
      <c r="L352" s="51"/>
    </row>
    <row r="353" spans="2:12" s="40" customFormat="1" ht="27.6" x14ac:dyDescent="0.3">
      <c r="B353" s="6" t="s">
        <v>312</v>
      </c>
      <c r="C353" s="7">
        <v>62306.899999999994</v>
      </c>
      <c r="D353" s="7">
        <v>204</v>
      </c>
      <c r="E353" s="7">
        <v>42515.150000000009</v>
      </c>
      <c r="F353" s="7">
        <v>199</v>
      </c>
      <c r="G353" s="7">
        <v>5000</v>
      </c>
      <c r="H353" s="7">
        <v>5</v>
      </c>
      <c r="I353" s="7">
        <v>47515.150000000009</v>
      </c>
      <c r="J353" s="56">
        <v>0.97549019607843135</v>
      </c>
      <c r="L353" s="51"/>
    </row>
    <row r="354" spans="2:12" s="40" customFormat="1" x14ac:dyDescent="0.3">
      <c r="B354" s="6" t="s">
        <v>633</v>
      </c>
      <c r="C354" s="7">
        <v>254984.12999999968</v>
      </c>
      <c r="D354" s="7">
        <v>626</v>
      </c>
      <c r="E354" s="7">
        <v>30170.130000000037</v>
      </c>
      <c r="F354" s="7">
        <v>609</v>
      </c>
      <c r="G354" s="7">
        <v>17000</v>
      </c>
      <c r="H354" s="7">
        <v>17</v>
      </c>
      <c r="I354" s="7">
        <v>47170.130000000034</v>
      </c>
      <c r="J354" s="56">
        <v>0.97284345047923326</v>
      </c>
      <c r="L354" s="51"/>
    </row>
    <row r="355" spans="2:12" s="40" customFormat="1" x14ac:dyDescent="0.3">
      <c r="B355" s="6" t="s">
        <v>105</v>
      </c>
      <c r="C355" s="7">
        <v>264298.78000000084</v>
      </c>
      <c r="D355" s="7">
        <v>442</v>
      </c>
      <c r="E355" s="7">
        <v>16231.760000000018</v>
      </c>
      <c r="F355" s="7">
        <v>412</v>
      </c>
      <c r="G355" s="7">
        <v>30000</v>
      </c>
      <c r="H355" s="7">
        <v>30</v>
      </c>
      <c r="I355" s="7">
        <v>46231.760000000017</v>
      </c>
      <c r="J355" s="56">
        <v>0.9321266968325792</v>
      </c>
      <c r="L355" s="51"/>
    </row>
    <row r="356" spans="2:12" s="40" customFormat="1" x14ac:dyDescent="0.3">
      <c r="B356" s="6" t="s">
        <v>398</v>
      </c>
      <c r="C356" s="7">
        <v>44258.54</v>
      </c>
      <c r="D356" s="7">
        <v>0</v>
      </c>
      <c r="E356" s="7">
        <v>0</v>
      </c>
      <c r="F356" s="7">
        <v>0</v>
      </c>
      <c r="G356" s="7">
        <v>0</v>
      </c>
      <c r="H356" s="7">
        <v>0</v>
      </c>
      <c r="I356" s="7">
        <v>20478.426458000002</v>
      </c>
      <c r="J356" s="56" t="s">
        <v>706</v>
      </c>
      <c r="L356" s="51"/>
    </row>
    <row r="357" spans="2:12" s="40" customFormat="1" x14ac:dyDescent="0.3">
      <c r="B357" s="6" t="s">
        <v>204</v>
      </c>
      <c r="C357" s="7">
        <v>90174.42</v>
      </c>
      <c r="D357" s="7">
        <v>0</v>
      </c>
      <c r="E357" s="7">
        <v>0</v>
      </c>
      <c r="F357" s="7">
        <v>0</v>
      </c>
      <c r="G357" s="7">
        <v>0</v>
      </c>
      <c r="H357" s="7">
        <v>0</v>
      </c>
      <c r="I357" s="7">
        <v>41723.704134</v>
      </c>
      <c r="J357" s="56" t="s">
        <v>706</v>
      </c>
      <c r="L357" s="51"/>
    </row>
    <row r="358" spans="2:12" s="40" customFormat="1" x14ac:dyDescent="0.3">
      <c r="B358" s="6" t="s">
        <v>205</v>
      </c>
      <c r="C358" s="7">
        <v>97805.22</v>
      </c>
      <c r="D358" s="7">
        <v>0</v>
      </c>
      <c r="E358" s="7">
        <v>0</v>
      </c>
      <c r="F358" s="7">
        <v>0</v>
      </c>
      <c r="G358" s="7">
        <v>0</v>
      </c>
      <c r="H358" s="7">
        <v>0</v>
      </c>
      <c r="I358" s="7">
        <v>45254.475294000003</v>
      </c>
      <c r="J358" s="56" t="s">
        <v>706</v>
      </c>
      <c r="L358" s="51"/>
    </row>
    <row r="359" spans="2:12" s="40" customFormat="1" x14ac:dyDescent="0.3">
      <c r="B359" s="6" t="s">
        <v>206</v>
      </c>
      <c r="C359" s="7">
        <v>96443.449999999939</v>
      </c>
      <c r="D359" s="7">
        <v>82</v>
      </c>
      <c r="E359" s="7">
        <v>20768.18</v>
      </c>
      <c r="F359" s="7">
        <v>50</v>
      </c>
      <c r="G359" s="7">
        <v>32000</v>
      </c>
      <c r="H359" s="7">
        <v>32</v>
      </c>
      <c r="I359" s="7">
        <v>52768.18</v>
      </c>
      <c r="J359" s="56">
        <v>0.6097560975609756</v>
      </c>
      <c r="L359" s="51"/>
    </row>
    <row r="360" spans="2:12" s="40" customFormat="1" x14ac:dyDescent="0.3">
      <c r="B360" s="6" t="s">
        <v>106</v>
      </c>
      <c r="C360" s="7">
        <v>85360.679999999833</v>
      </c>
      <c r="D360" s="7">
        <v>540</v>
      </c>
      <c r="E360" s="7">
        <v>25256.089999999953</v>
      </c>
      <c r="F360" s="7">
        <v>522</v>
      </c>
      <c r="G360" s="7">
        <v>18000</v>
      </c>
      <c r="H360" s="7">
        <v>18</v>
      </c>
      <c r="I360" s="7">
        <v>43256.089999999953</v>
      </c>
      <c r="J360" s="56">
        <v>0.96666666666666667</v>
      </c>
      <c r="L360" s="51"/>
    </row>
    <row r="361" spans="2:12" s="40" customFormat="1" ht="27.6" x14ac:dyDescent="0.3">
      <c r="B361" s="6" t="s">
        <v>696</v>
      </c>
      <c r="C361" s="7">
        <v>91826.71</v>
      </c>
      <c r="D361" s="7">
        <v>0</v>
      </c>
      <c r="E361" s="7">
        <v>0</v>
      </c>
      <c r="F361" s="7">
        <v>0</v>
      </c>
      <c r="G361" s="7">
        <v>0</v>
      </c>
      <c r="H361" s="7">
        <v>0</v>
      </c>
      <c r="I361" s="7">
        <v>42488.218717000003</v>
      </c>
      <c r="J361" s="56" t="s">
        <v>706</v>
      </c>
      <c r="L361" s="51"/>
    </row>
    <row r="362" spans="2:12" s="40" customFormat="1" x14ac:dyDescent="0.3">
      <c r="B362" s="6" t="s">
        <v>313</v>
      </c>
      <c r="C362" s="7">
        <v>129440.15000000002</v>
      </c>
      <c r="D362" s="7">
        <v>89</v>
      </c>
      <c r="E362" s="7">
        <v>11777.75</v>
      </c>
      <c r="F362" s="7">
        <v>29</v>
      </c>
      <c r="G362" s="7">
        <v>60000</v>
      </c>
      <c r="H362" s="7">
        <v>60</v>
      </c>
      <c r="I362" s="7">
        <v>71777.75</v>
      </c>
      <c r="J362" s="56">
        <v>0.3258426966292135</v>
      </c>
      <c r="L362" s="51"/>
    </row>
    <row r="363" spans="2:12" s="40" customFormat="1" x14ac:dyDescent="0.3">
      <c r="B363" s="6" t="s">
        <v>396</v>
      </c>
      <c r="C363" s="7">
        <v>90870.86</v>
      </c>
      <c r="D363" s="7">
        <v>0</v>
      </c>
      <c r="E363" s="7">
        <v>0</v>
      </c>
      <c r="F363" s="7">
        <v>0</v>
      </c>
      <c r="G363" s="7">
        <v>0</v>
      </c>
      <c r="H363" s="7">
        <v>0</v>
      </c>
      <c r="I363" s="7">
        <v>42045.946922000003</v>
      </c>
      <c r="J363" s="56" t="s">
        <v>706</v>
      </c>
      <c r="L363" s="51"/>
    </row>
    <row r="364" spans="2:12" s="40" customFormat="1" x14ac:dyDescent="0.3">
      <c r="B364" s="6" t="s">
        <v>207</v>
      </c>
      <c r="C364" s="7">
        <v>129114.64</v>
      </c>
      <c r="D364" s="7">
        <v>0</v>
      </c>
      <c r="E364" s="7">
        <v>0</v>
      </c>
      <c r="F364" s="7">
        <v>0</v>
      </c>
      <c r="G364" s="7">
        <v>0</v>
      </c>
      <c r="H364" s="7">
        <v>0</v>
      </c>
      <c r="I364" s="7">
        <v>59741.343928000002</v>
      </c>
      <c r="J364" s="56" t="s">
        <v>706</v>
      </c>
      <c r="L364" s="51"/>
    </row>
    <row r="365" spans="2:12" s="40" customFormat="1" x14ac:dyDescent="0.3">
      <c r="B365" s="6" t="s">
        <v>634</v>
      </c>
      <c r="C365" s="7">
        <v>84870.979999999938</v>
      </c>
      <c r="D365" s="7">
        <v>133</v>
      </c>
      <c r="E365" s="7">
        <v>17748.469999999994</v>
      </c>
      <c r="F365" s="7">
        <v>105</v>
      </c>
      <c r="G365" s="7">
        <v>28000</v>
      </c>
      <c r="H365" s="7">
        <v>28</v>
      </c>
      <c r="I365" s="7">
        <v>45748.469999999994</v>
      </c>
      <c r="J365" s="56">
        <v>0.78947368421052633</v>
      </c>
      <c r="L365" s="51"/>
    </row>
    <row r="366" spans="2:12" s="40" customFormat="1" x14ac:dyDescent="0.3">
      <c r="B366" s="6" t="s">
        <v>635</v>
      </c>
      <c r="C366" s="7">
        <v>124968.35000000005</v>
      </c>
      <c r="D366" s="7">
        <v>675</v>
      </c>
      <c r="E366" s="7">
        <v>19031.329999999998</v>
      </c>
      <c r="F366" s="7">
        <v>654</v>
      </c>
      <c r="G366" s="7">
        <v>21000</v>
      </c>
      <c r="H366" s="7">
        <v>21</v>
      </c>
      <c r="I366" s="7">
        <v>40031.33</v>
      </c>
      <c r="J366" s="56">
        <v>0.96888888888888891</v>
      </c>
      <c r="L366" s="51"/>
    </row>
    <row r="367" spans="2:12" s="40" customFormat="1" x14ac:dyDescent="0.3">
      <c r="B367" s="6" t="s">
        <v>208</v>
      </c>
      <c r="C367" s="7">
        <v>87913.46</v>
      </c>
      <c r="D367" s="7">
        <v>0</v>
      </c>
      <c r="E367" s="7">
        <v>0</v>
      </c>
      <c r="F367" s="7">
        <v>0</v>
      </c>
      <c r="G367" s="7">
        <v>0</v>
      </c>
      <c r="H367" s="7">
        <v>0</v>
      </c>
      <c r="I367" s="7">
        <v>40677.557941999999</v>
      </c>
      <c r="J367" s="56" t="s">
        <v>706</v>
      </c>
      <c r="L367" s="51"/>
    </row>
    <row r="368" spans="2:12" s="40" customFormat="1" x14ac:dyDescent="0.3">
      <c r="B368" s="6" t="s">
        <v>209</v>
      </c>
      <c r="C368" s="7">
        <v>132532.29999999999</v>
      </c>
      <c r="D368" s="7">
        <v>610</v>
      </c>
      <c r="E368" s="7">
        <v>43125.740000000013</v>
      </c>
      <c r="F368" s="7">
        <v>585</v>
      </c>
      <c r="G368" s="7">
        <v>25000</v>
      </c>
      <c r="H368" s="7">
        <v>25</v>
      </c>
      <c r="I368" s="7">
        <v>68125.74000000002</v>
      </c>
      <c r="J368" s="56">
        <v>0.95901639344262291</v>
      </c>
      <c r="L368" s="51"/>
    </row>
    <row r="369" spans="2:12" s="40" customFormat="1" x14ac:dyDescent="0.3">
      <c r="B369" s="6" t="s">
        <v>210</v>
      </c>
      <c r="C369" s="7">
        <v>57699.790000000008</v>
      </c>
      <c r="D369" s="7">
        <v>110</v>
      </c>
      <c r="E369" s="7">
        <v>21110.659999999996</v>
      </c>
      <c r="F369" s="7">
        <v>88</v>
      </c>
      <c r="G369" s="7">
        <v>22000</v>
      </c>
      <c r="H369" s="7">
        <v>22</v>
      </c>
      <c r="I369" s="7">
        <v>43110.659999999996</v>
      </c>
      <c r="J369" s="56">
        <v>0.8</v>
      </c>
      <c r="L369" s="51"/>
    </row>
    <row r="370" spans="2:12" s="40" customFormat="1" x14ac:dyDescent="0.3">
      <c r="B370" s="6" t="s">
        <v>636</v>
      </c>
      <c r="C370" s="7">
        <v>79099.65000000014</v>
      </c>
      <c r="D370" s="7">
        <v>528</v>
      </c>
      <c r="E370" s="7">
        <v>23878.550000000007</v>
      </c>
      <c r="F370" s="7">
        <v>514</v>
      </c>
      <c r="G370" s="7">
        <v>14000</v>
      </c>
      <c r="H370" s="7">
        <v>14</v>
      </c>
      <c r="I370" s="7">
        <v>37878.550000000003</v>
      </c>
      <c r="J370" s="56">
        <v>0.97348484848484851</v>
      </c>
      <c r="L370" s="51"/>
    </row>
    <row r="371" spans="2:12" s="40" customFormat="1" x14ac:dyDescent="0.3">
      <c r="B371" s="6" t="s">
        <v>107</v>
      </c>
      <c r="C371" s="7">
        <v>69462.300000000061</v>
      </c>
      <c r="D371" s="7">
        <v>368</v>
      </c>
      <c r="E371" s="7">
        <v>19121.280000000032</v>
      </c>
      <c r="F371" s="7">
        <v>351</v>
      </c>
      <c r="G371" s="7">
        <v>17000</v>
      </c>
      <c r="H371" s="7">
        <v>17</v>
      </c>
      <c r="I371" s="7">
        <v>36121.280000000028</v>
      </c>
      <c r="J371" s="56">
        <v>0.95380434782608692</v>
      </c>
      <c r="L371" s="51"/>
    </row>
    <row r="372" spans="2:12" s="40" customFormat="1" x14ac:dyDescent="0.3">
      <c r="B372" s="6" t="s">
        <v>211</v>
      </c>
      <c r="C372" s="7">
        <v>76872.479999999996</v>
      </c>
      <c r="D372" s="7">
        <v>0</v>
      </c>
      <c r="E372" s="7">
        <v>0</v>
      </c>
      <c r="F372" s="7">
        <v>0</v>
      </c>
      <c r="G372" s="7">
        <v>0</v>
      </c>
      <c r="H372" s="7">
        <v>0</v>
      </c>
      <c r="I372" s="7">
        <v>35568.896496000001</v>
      </c>
      <c r="J372" s="56" t="s">
        <v>706</v>
      </c>
      <c r="L372" s="51"/>
    </row>
    <row r="373" spans="2:12" s="40" customFormat="1" x14ac:dyDescent="0.3">
      <c r="B373" s="6" t="s">
        <v>637</v>
      </c>
      <c r="C373" s="7">
        <v>107968.06999999993</v>
      </c>
      <c r="D373" s="7">
        <v>172</v>
      </c>
      <c r="E373" s="7">
        <v>5917.1500000000042</v>
      </c>
      <c r="F373" s="7">
        <v>158</v>
      </c>
      <c r="G373" s="7">
        <v>14000</v>
      </c>
      <c r="H373" s="7">
        <v>14</v>
      </c>
      <c r="I373" s="7">
        <v>19917.150000000005</v>
      </c>
      <c r="J373" s="56">
        <v>0.91860465116279066</v>
      </c>
      <c r="L373" s="51"/>
    </row>
    <row r="374" spans="2:12" s="40" customFormat="1" x14ac:dyDescent="0.3">
      <c r="B374" s="6" t="s">
        <v>108</v>
      </c>
      <c r="C374" s="7">
        <v>219062.45000000042</v>
      </c>
      <c r="D374" s="7">
        <v>462</v>
      </c>
      <c r="E374" s="7">
        <v>14592.710000000017</v>
      </c>
      <c r="F374" s="7">
        <v>443</v>
      </c>
      <c r="G374" s="7">
        <v>19000</v>
      </c>
      <c r="H374" s="7">
        <v>19</v>
      </c>
      <c r="I374" s="7">
        <v>33592.710000000021</v>
      </c>
      <c r="J374" s="56">
        <v>0.95887445887445888</v>
      </c>
      <c r="L374" s="51"/>
    </row>
    <row r="375" spans="2:12" s="40" customFormat="1" x14ac:dyDescent="0.3">
      <c r="B375" s="6" t="s">
        <v>638</v>
      </c>
      <c r="C375" s="7">
        <v>72214.89</v>
      </c>
      <c r="D375" s="7">
        <v>0</v>
      </c>
      <c r="E375" s="7">
        <v>0</v>
      </c>
      <c r="F375" s="7">
        <v>0</v>
      </c>
      <c r="G375" s="7">
        <v>0</v>
      </c>
      <c r="H375" s="7">
        <v>0</v>
      </c>
      <c r="I375" s="7">
        <v>33413.829602999998</v>
      </c>
      <c r="J375" s="56" t="s">
        <v>706</v>
      </c>
      <c r="L375" s="51"/>
    </row>
    <row r="376" spans="2:12" s="40" customFormat="1" x14ac:dyDescent="0.3">
      <c r="B376" s="6" t="s">
        <v>639</v>
      </c>
      <c r="C376" s="7">
        <v>90732.029999999781</v>
      </c>
      <c r="D376" s="7">
        <v>1065</v>
      </c>
      <c r="E376" s="7">
        <v>38077.479999999989</v>
      </c>
      <c r="F376" s="7">
        <v>1047</v>
      </c>
      <c r="G376" s="7">
        <v>18000</v>
      </c>
      <c r="H376" s="7">
        <v>18</v>
      </c>
      <c r="I376" s="7">
        <v>56077.479999999989</v>
      </c>
      <c r="J376" s="56">
        <v>0.9830985915492958</v>
      </c>
      <c r="L376" s="51"/>
    </row>
    <row r="377" spans="2:12" s="40" customFormat="1" x14ac:dyDescent="0.3">
      <c r="B377" s="6" t="s">
        <v>212</v>
      </c>
      <c r="C377" s="7">
        <v>70839.3</v>
      </c>
      <c r="D377" s="7">
        <v>0</v>
      </c>
      <c r="E377" s="7">
        <v>0</v>
      </c>
      <c r="F377" s="7">
        <v>0</v>
      </c>
      <c r="G377" s="7">
        <v>0</v>
      </c>
      <c r="H377" s="7">
        <v>0</v>
      </c>
      <c r="I377" s="7">
        <v>32777.344109999998</v>
      </c>
      <c r="J377" s="56" t="s">
        <v>706</v>
      </c>
      <c r="L377" s="51"/>
    </row>
    <row r="378" spans="2:12" s="40" customFormat="1" x14ac:dyDescent="0.3">
      <c r="B378" s="6" t="s">
        <v>314</v>
      </c>
      <c r="C378" s="7">
        <v>70638.429999999993</v>
      </c>
      <c r="D378" s="7">
        <v>0</v>
      </c>
      <c r="E378" s="7">
        <v>0</v>
      </c>
      <c r="F378" s="7">
        <v>0</v>
      </c>
      <c r="G378" s="7">
        <v>0</v>
      </c>
      <c r="H378" s="7">
        <v>0</v>
      </c>
      <c r="I378" s="7">
        <v>32684.401560999995</v>
      </c>
      <c r="J378" s="56" t="s">
        <v>706</v>
      </c>
      <c r="L378" s="51"/>
    </row>
    <row r="379" spans="2:12" s="40" customFormat="1" x14ac:dyDescent="0.3">
      <c r="B379" s="6" t="s">
        <v>640</v>
      </c>
      <c r="C379" s="7">
        <v>133956.79999999999</v>
      </c>
      <c r="D379" s="7">
        <v>0</v>
      </c>
      <c r="E379" s="7">
        <v>0</v>
      </c>
      <c r="F379" s="7">
        <v>0</v>
      </c>
      <c r="G379" s="7">
        <v>0</v>
      </c>
      <c r="H379" s="7">
        <v>0</v>
      </c>
      <c r="I379" s="7">
        <v>61981.811359999992</v>
      </c>
      <c r="J379" s="56" t="s">
        <v>706</v>
      </c>
      <c r="L379" s="51"/>
    </row>
    <row r="380" spans="2:12" s="40" customFormat="1" x14ac:dyDescent="0.3">
      <c r="B380" s="6" t="s">
        <v>641</v>
      </c>
      <c r="C380" s="7">
        <v>58844.639999999999</v>
      </c>
      <c r="D380" s="7">
        <v>0</v>
      </c>
      <c r="E380" s="7">
        <v>0</v>
      </c>
      <c r="F380" s="7">
        <v>0</v>
      </c>
      <c r="G380" s="7">
        <v>0</v>
      </c>
      <c r="H380" s="7">
        <v>0</v>
      </c>
      <c r="I380" s="7">
        <v>27227.414927999998</v>
      </c>
      <c r="J380" s="56" t="s">
        <v>706</v>
      </c>
      <c r="L380" s="51"/>
    </row>
    <row r="381" spans="2:12" s="40" customFormat="1" x14ac:dyDescent="0.3">
      <c r="B381" s="6" t="s">
        <v>213</v>
      </c>
      <c r="C381" s="7">
        <v>66759.740000000005</v>
      </c>
      <c r="D381" s="7">
        <v>0</v>
      </c>
      <c r="E381" s="7">
        <v>0</v>
      </c>
      <c r="F381" s="7">
        <v>0</v>
      </c>
      <c r="G381" s="7">
        <v>0</v>
      </c>
      <c r="H381" s="7">
        <v>0</v>
      </c>
      <c r="I381" s="7">
        <v>30889.731698000003</v>
      </c>
      <c r="J381" s="56" t="s">
        <v>706</v>
      </c>
      <c r="L381" s="51"/>
    </row>
    <row r="382" spans="2:12" s="40" customFormat="1" x14ac:dyDescent="0.3">
      <c r="B382" s="6" t="s">
        <v>214</v>
      </c>
      <c r="C382" s="7">
        <v>66405.03</v>
      </c>
      <c r="D382" s="7">
        <v>0</v>
      </c>
      <c r="E382" s="7">
        <v>0</v>
      </c>
      <c r="F382" s="7">
        <v>0</v>
      </c>
      <c r="G382" s="7">
        <v>0</v>
      </c>
      <c r="H382" s="7">
        <v>0</v>
      </c>
      <c r="I382" s="7">
        <v>30725.607380999998</v>
      </c>
      <c r="J382" s="56" t="s">
        <v>706</v>
      </c>
      <c r="L382" s="51"/>
    </row>
    <row r="383" spans="2:12" s="40" customFormat="1" x14ac:dyDescent="0.3">
      <c r="B383" s="6" t="s">
        <v>215</v>
      </c>
      <c r="C383" s="7">
        <v>65485.39</v>
      </c>
      <c r="D383" s="7">
        <v>0</v>
      </c>
      <c r="E383" s="7">
        <v>0</v>
      </c>
      <c r="F383" s="7">
        <v>0</v>
      </c>
      <c r="G383" s="7">
        <v>0</v>
      </c>
      <c r="H383" s="7">
        <v>0</v>
      </c>
      <c r="I383" s="7">
        <v>30300.089952999999</v>
      </c>
      <c r="J383" s="56" t="s">
        <v>706</v>
      </c>
      <c r="L383" s="51"/>
    </row>
    <row r="384" spans="2:12" s="40" customFormat="1" x14ac:dyDescent="0.3">
      <c r="B384" s="6" t="s">
        <v>642</v>
      </c>
      <c r="C384" s="7">
        <v>46035.119999999952</v>
      </c>
      <c r="D384" s="7">
        <v>540</v>
      </c>
      <c r="E384" s="7">
        <v>28509.739999999954</v>
      </c>
      <c r="F384" s="7">
        <v>531</v>
      </c>
      <c r="G384" s="7">
        <v>9000</v>
      </c>
      <c r="H384" s="7">
        <v>9</v>
      </c>
      <c r="I384" s="7">
        <v>37509.739999999954</v>
      </c>
      <c r="J384" s="56">
        <v>0.98333333333333328</v>
      </c>
      <c r="L384" s="51"/>
    </row>
    <row r="385" spans="2:12" s="40" customFormat="1" x14ac:dyDescent="0.3">
      <c r="B385" s="6" t="s">
        <v>643</v>
      </c>
      <c r="C385" s="7">
        <v>90477.07</v>
      </c>
      <c r="D385" s="7">
        <v>0</v>
      </c>
      <c r="E385" s="7">
        <v>0</v>
      </c>
      <c r="F385" s="7">
        <v>0</v>
      </c>
      <c r="G385" s="7">
        <v>0</v>
      </c>
      <c r="H385" s="7">
        <v>0</v>
      </c>
      <c r="I385" s="7">
        <v>41863.740289000001</v>
      </c>
      <c r="J385" s="56" t="s">
        <v>706</v>
      </c>
      <c r="L385" s="51"/>
    </row>
    <row r="386" spans="2:12" s="40" customFormat="1" x14ac:dyDescent="0.3">
      <c r="B386" s="6" t="s">
        <v>644</v>
      </c>
      <c r="C386" s="7">
        <v>61468.26</v>
      </c>
      <c r="D386" s="7">
        <v>0</v>
      </c>
      <c r="E386" s="7">
        <v>0</v>
      </c>
      <c r="F386" s="7">
        <v>0</v>
      </c>
      <c r="G386" s="7">
        <v>0</v>
      </c>
      <c r="H386" s="7">
        <v>0</v>
      </c>
      <c r="I386" s="7">
        <v>28441.363902000001</v>
      </c>
      <c r="J386" s="56" t="s">
        <v>706</v>
      </c>
      <c r="L386" s="51"/>
    </row>
    <row r="387" spans="2:12" s="40" customFormat="1" x14ac:dyDescent="0.3">
      <c r="B387" s="6" t="s">
        <v>645</v>
      </c>
      <c r="C387" s="7">
        <v>61198.33</v>
      </c>
      <c r="D387" s="7">
        <v>0</v>
      </c>
      <c r="E387" s="7">
        <v>0</v>
      </c>
      <c r="F387" s="7">
        <v>0</v>
      </c>
      <c r="G387" s="7">
        <v>0</v>
      </c>
      <c r="H387" s="7">
        <v>0</v>
      </c>
      <c r="I387" s="7">
        <v>28316.467291000001</v>
      </c>
      <c r="J387" s="56" t="s">
        <v>706</v>
      </c>
      <c r="L387" s="51"/>
    </row>
    <row r="388" spans="2:12" s="40" customFormat="1" x14ac:dyDescent="0.3">
      <c r="B388" s="6" t="s">
        <v>216</v>
      </c>
      <c r="C388" s="7">
        <v>134113.18999999986</v>
      </c>
      <c r="D388" s="7">
        <v>815</v>
      </c>
      <c r="E388" s="7">
        <v>55007.060000000078</v>
      </c>
      <c r="F388" s="7">
        <v>804</v>
      </c>
      <c r="G388" s="7">
        <v>11000</v>
      </c>
      <c r="H388" s="7">
        <v>11</v>
      </c>
      <c r="I388" s="7">
        <v>66007.060000000085</v>
      </c>
      <c r="J388" s="56">
        <v>0.98650306748466254</v>
      </c>
      <c r="L388" s="51"/>
    </row>
    <row r="389" spans="2:12" s="40" customFormat="1" x14ac:dyDescent="0.3">
      <c r="B389" s="6" t="s">
        <v>109</v>
      </c>
      <c r="C389" s="7">
        <v>186509.81000000008</v>
      </c>
      <c r="D389" s="7">
        <v>454</v>
      </c>
      <c r="E389" s="7">
        <v>8010.7600000000057</v>
      </c>
      <c r="F389" s="7">
        <v>434</v>
      </c>
      <c r="G389" s="7">
        <v>20000</v>
      </c>
      <c r="H389" s="7">
        <v>20</v>
      </c>
      <c r="I389" s="7">
        <v>28010.760000000006</v>
      </c>
      <c r="J389" s="56">
        <v>0.95594713656387664</v>
      </c>
      <c r="L389" s="51"/>
    </row>
    <row r="390" spans="2:12" s="40" customFormat="1" x14ac:dyDescent="0.3">
      <c r="B390" s="6" t="s">
        <v>646</v>
      </c>
      <c r="C390" s="7">
        <v>74035.689999999973</v>
      </c>
      <c r="D390" s="7">
        <v>208</v>
      </c>
      <c r="E390" s="7">
        <v>28520.58</v>
      </c>
      <c r="F390" s="7">
        <v>197</v>
      </c>
      <c r="G390" s="7">
        <v>11000</v>
      </c>
      <c r="H390" s="7">
        <v>11</v>
      </c>
      <c r="I390" s="7">
        <v>39520.58</v>
      </c>
      <c r="J390" s="56">
        <v>0.94711538461538458</v>
      </c>
      <c r="L390" s="51"/>
    </row>
    <row r="391" spans="2:12" s="40" customFormat="1" x14ac:dyDescent="0.3">
      <c r="B391" s="6" t="s">
        <v>217</v>
      </c>
      <c r="C391" s="7">
        <v>58161.7</v>
      </c>
      <c r="D391" s="7">
        <v>0</v>
      </c>
      <c r="E391" s="7">
        <v>0</v>
      </c>
      <c r="F391" s="7">
        <v>0</v>
      </c>
      <c r="G391" s="7">
        <v>0</v>
      </c>
      <c r="H391" s="7">
        <v>0</v>
      </c>
      <c r="I391" s="7">
        <v>26911.418589999997</v>
      </c>
      <c r="J391" s="56" t="s">
        <v>706</v>
      </c>
      <c r="L391" s="51"/>
    </row>
    <row r="392" spans="2:12" s="40" customFormat="1" x14ac:dyDescent="0.3">
      <c r="B392" s="6" t="s">
        <v>647</v>
      </c>
      <c r="C392" s="7">
        <v>57678.6</v>
      </c>
      <c r="D392" s="7">
        <v>0</v>
      </c>
      <c r="E392" s="7">
        <v>0</v>
      </c>
      <c r="F392" s="7">
        <v>0</v>
      </c>
      <c r="G392" s="7">
        <v>0</v>
      </c>
      <c r="H392" s="7">
        <v>0</v>
      </c>
      <c r="I392" s="7">
        <v>26687.888220000001</v>
      </c>
      <c r="J392" s="56" t="s">
        <v>706</v>
      </c>
      <c r="L392" s="51"/>
    </row>
    <row r="393" spans="2:12" s="40" customFormat="1" x14ac:dyDescent="0.3">
      <c r="B393" s="6" t="s">
        <v>648</v>
      </c>
      <c r="C393" s="7">
        <v>40835.89</v>
      </c>
      <c r="D393" s="7">
        <v>0</v>
      </c>
      <c r="E393" s="7">
        <v>0</v>
      </c>
      <c r="F393" s="7">
        <v>0</v>
      </c>
      <c r="G393" s="7">
        <v>0</v>
      </c>
      <c r="H393" s="7">
        <v>0</v>
      </c>
      <c r="I393" s="7">
        <v>18894.766303</v>
      </c>
      <c r="J393" s="56" t="s">
        <v>706</v>
      </c>
      <c r="L393" s="51"/>
    </row>
    <row r="394" spans="2:12" s="40" customFormat="1" x14ac:dyDescent="0.3">
      <c r="B394" s="6" t="s">
        <v>218</v>
      </c>
      <c r="C394" s="7">
        <v>48433.120000000003</v>
      </c>
      <c r="D394" s="7">
        <v>0</v>
      </c>
      <c r="E394" s="7">
        <v>0</v>
      </c>
      <c r="F394" s="7">
        <v>0</v>
      </c>
      <c r="G394" s="7">
        <v>0</v>
      </c>
      <c r="H394" s="7">
        <v>0</v>
      </c>
      <c r="I394" s="7">
        <v>22410.004624000001</v>
      </c>
      <c r="J394" s="56" t="s">
        <v>706</v>
      </c>
      <c r="L394" s="51"/>
    </row>
    <row r="395" spans="2:12" s="40" customFormat="1" x14ac:dyDescent="0.3">
      <c r="B395" s="6" t="s">
        <v>219</v>
      </c>
      <c r="C395" s="7">
        <v>53123.85</v>
      </c>
      <c r="D395" s="7">
        <v>0</v>
      </c>
      <c r="E395" s="7">
        <v>0</v>
      </c>
      <c r="F395" s="7">
        <v>0</v>
      </c>
      <c r="G395" s="7">
        <v>0</v>
      </c>
      <c r="H395" s="7">
        <v>0</v>
      </c>
      <c r="I395" s="7">
        <v>24580.405394999998</v>
      </c>
      <c r="J395" s="56" t="s">
        <v>706</v>
      </c>
      <c r="L395" s="51"/>
    </row>
    <row r="396" spans="2:12" s="40" customFormat="1" x14ac:dyDescent="0.3">
      <c r="B396" s="6" t="s">
        <v>220</v>
      </c>
      <c r="C396" s="7">
        <v>0</v>
      </c>
      <c r="D396" s="7">
        <v>0</v>
      </c>
      <c r="E396" s="7">
        <v>0</v>
      </c>
      <c r="F396" s="7">
        <v>0</v>
      </c>
      <c r="G396" s="7">
        <v>0</v>
      </c>
      <c r="H396" s="7">
        <v>0</v>
      </c>
      <c r="I396" s="7">
        <v>0</v>
      </c>
      <c r="J396" s="56" t="s">
        <v>706</v>
      </c>
      <c r="L396" s="51"/>
    </row>
    <row r="397" spans="2:12" s="40" customFormat="1" x14ac:dyDescent="0.3">
      <c r="B397" s="6" t="s">
        <v>649</v>
      </c>
      <c r="C397" s="7">
        <v>52533.03</v>
      </c>
      <c r="D397" s="7">
        <v>0</v>
      </c>
      <c r="E397" s="7">
        <v>0</v>
      </c>
      <c r="F397" s="7">
        <v>0</v>
      </c>
      <c r="G397" s="7">
        <v>0</v>
      </c>
      <c r="H397" s="7">
        <v>0</v>
      </c>
      <c r="I397" s="7">
        <v>24307.032981</v>
      </c>
      <c r="J397" s="56" t="s">
        <v>706</v>
      </c>
      <c r="L397" s="51"/>
    </row>
    <row r="398" spans="2:12" s="40" customFormat="1" x14ac:dyDescent="0.3">
      <c r="B398" s="6" t="s">
        <v>110</v>
      </c>
      <c r="C398" s="7">
        <v>75356.059999999983</v>
      </c>
      <c r="D398" s="7">
        <v>387</v>
      </c>
      <c r="E398" s="7">
        <v>10820.899999999996</v>
      </c>
      <c r="F398" s="7">
        <v>374</v>
      </c>
      <c r="G398" s="7">
        <v>13000</v>
      </c>
      <c r="H398" s="7">
        <v>13</v>
      </c>
      <c r="I398" s="7">
        <v>23820.899999999994</v>
      </c>
      <c r="J398" s="56">
        <v>0.96640826873385011</v>
      </c>
      <c r="L398" s="51"/>
    </row>
    <row r="399" spans="2:12" s="40" customFormat="1" x14ac:dyDescent="0.3">
      <c r="B399" s="6" t="s">
        <v>650</v>
      </c>
      <c r="C399" s="7">
        <v>50128.58</v>
      </c>
      <c r="D399" s="7">
        <v>0</v>
      </c>
      <c r="E399" s="7">
        <v>0</v>
      </c>
      <c r="F399" s="7">
        <v>0</v>
      </c>
      <c r="G399" s="7">
        <v>0</v>
      </c>
      <c r="H399" s="7">
        <v>0</v>
      </c>
      <c r="I399" s="7">
        <v>23194.493966000002</v>
      </c>
      <c r="J399" s="56" t="s">
        <v>706</v>
      </c>
      <c r="L399" s="51"/>
    </row>
    <row r="400" spans="2:12" s="40" customFormat="1" x14ac:dyDescent="0.3">
      <c r="B400" s="6" t="s">
        <v>651</v>
      </c>
      <c r="C400" s="7">
        <v>49249.87</v>
      </c>
      <c r="D400" s="7">
        <v>0</v>
      </c>
      <c r="E400" s="7">
        <v>0</v>
      </c>
      <c r="F400" s="7">
        <v>0</v>
      </c>
      <c r="G400" s="7">
        <v>0</v>
      </c>
      <c r="H400" s="7">
        <v>0</v>
      </c>
      <c r="I400" s="7">
        <v>22787.914849000001</v>
      </c>
      <c r="J400" s="56" t="s">
        <v>706</v>
      </c>
      <c r="L400" s="51"/>
    </row>
    <row r="401" spans="2:12" s="40" customFormat="1" x14ac:dyDescent="0.3">
      <c r="B401" s="6" t="s">
        <v>221</v>
      </c>
      <c r="C401" s="7">
        <v>48746.79</v>
      </c>
      <c r="D401" s="7">
        <v>0</v>
      </c>
      <c r="E401" s="7">
        <v>0</v>
      </c>
      <c r="F401" s="7">
        <v>0</v>
      </c>
      <c r="G401" s="7">
        <v>0</v>
      </c>
      <c r="H401" s="7">
        <v>0</v>
      </c>
      <c r="I401" s="7">
        <v>22555.139733</v>
      </c>
      <c r="J401" s="56" t="s">
        <v>706</v>
      </c>
      <c r="L401" s="51"/>
    </row>
    <row r="402" spans="2:12" s="40" customFormat="1" x14ac:dyDescent="0.3">
      <c r="B402" s="6" t="s">
        <v>222</v>
      </c>
      <c r="C402" s="7">
        <v>27291.809999999998</v>
      </c>
      <c r="D402" s="7">
        <v>28</v>
      </c>
      <c r="E402" s="7">
        <v>6226.63</v>
      </c>
      <c r="F402" s="7">
        <v>24</v>
      </c>
      <c r="G402" s="7">
        <v>4000</v>
      </c>
      <c r="H402" s="7">
        <v>4</v>
      </c>
      <c r="I402" s="7">
        <v>10226.630000000001</v>
      </c>
      <c r="J402" s="56">
        <v>0.8571428571428571</v>
      </c>
      <c r="L402" s="51"/>
    </row>
    <row r="403" spans="2:12" s="40" customFormat="1" x14ac:dyDescent="0.3">
      <c r="B403" s="6" t="s">
        <v>111</v>
      </c>
      <c r="C403" s="7">
        <v>63796.72000000038</v>
      </c>
      <c r="D403" s="7">
        <v>1384</v>
      </c>
      <c r="E403" s="7">
        <v>16064.979999999994</v>
      </c>
      <c r="F403" s="7">
        <v>1379</v>
      </c>
      <c r="G403" s="7">
        <v>5000</v>
      </c>
      <c r="H403" s="7">
        <v>5</v>
      </c>
      <c r="I403" s="7">
        <v>21064.979999999996</v>
      </c>
      <c r="J403" s="56">
        <v>0.99638728323699421</v>
      </c>
      <c r="L403" s="51"/>
    </row>
    <row r="404" spans="2:12" s="40" customFormat="1" x14ac:dyDescent="0.3">
      <c r="B404" s="6" t="s">
        <v>223</v>
      </c>
      <c r="C404" s="7">
        <v>40776.239999999998</v>
      </c>
      <c r="D404" s="7">
        <v>0</v>
      </c>
      <c r="E404" s="7">
        <v>0</v>
      </c>
      <c r="F404" s="7">
        <v>0</v>
      </c>
      <c r="G404" s="7">
        <v>0</v>
      </c>
      <c r="H404" s="7">
        <v>0</v>
      </c>
      <c r="I404" s="7">
        <v>18867.166247999998</v>
      </c>
      <c r="J404" s="56" t="s">
        <v>706</v>
      </c>
      <c r="L404" s="51"/>
    </row>
    <row r="405" spans="2:12" s="40" customFormat="1" x14ac:dyDescent="0.3">
      <c r="B405" s="6" t="s">
        <v>224</v>
      </c>
      <c r="C405" s="7">
        <v>40549.339999999997</v>
      </c>
      <c r="D405" s="7">
        <v>0</v>
      </c>
      <c r="E405" s="7">
        <v>0</v>
      </c>
      <c r="F405" s="7">
        <v>0</v>
      </c>
      <c r="G405" s="7">
        <v>0</v>
      </c>
      <c r="H405" s="7">
        <v>0</v>
      </c>
      <c r="I405" s="7">
        <v>18762.179617999998</v>
      </c>
      <c r="J405" s="56" t="s">
        <v>706</v>
      </c>
      <c r="L405" s="51"/>
    </row>
    <row r="406" spans="2:12" s="40" customFormat="1" x14ac:dyDescent="0.3">
      <c r="B406" s="6" t="s">
        <v>112</v>
      </c>
      <c r="C406" s="7">
        <v>173688.53999999992</v>
      </c>
      <c r="D406" s="7">
        <v>47</v>
      </c>
      <c r="E406" s="7">
        <v>8437.4500000000007</v>
      </c>
      <c r="F406" s="7">
        <v>36</v>
      </c>
      <c r="G406" s="7">
        <v>11000</v>
      </c>
      <c r="H406" s="7">
        <v>11</v>
      </c>
      <c r="I406" s="7">
        <v>19437.45</v>
      </c>
      <c r="J406" s="56">
        <v>0.76595744680851063</v>
      </c>
      <c r="L406" s="51"/>
    </row>
    <row r="407" spans="2:12" s="40" customFormat="1" x14ac:dyDescent="0.3">
      <c r="B407" s="6" t="s">
        <v>652</v>
      </c>
      <c r="C407" s="7">
        <v>39873.35</v>
      </c>
      <c r="D407" s="7">
        <v>0</v>
      </c>
      <c r="E407" s="7">
        <v>0</v>
      </c>
      <c r="F407" s="7">
        <v>0</v>
      </c>
      <c r="G407" s="7">
        <v>0</v>
      </c>
      <c r="H407" s="7">
        <v>0</v>
      </c>
      <c r="I407" s="7">
        <v>18449.399044999998</v>
      </c>
      <c r="J407" s="56" t="s">
        <v>706</v>
      </c>
      <c r="L407" s="51"/>
    </row>
    <row r="408" spans="2:12" s="40" customFormat="1" x14ac:dyDescent="0.3">
      <c r="B408" s="6" t="s">
        <v>225</v>
      </c>
      <c r="C408" s="7">
        <v>38703.379999999997</v>
      </c>
      <c r="D408" s="7">
        <v>0</v>
      </c>
      <c r="E408" s="7">
        <v>0</v>
      </c>
      <c r="F408" s="7">
        <v>0</v>
      </c>
      <c r="G408" s="7">
        <v>0</v>
      </c>
      <c r="H408" s="7">
        <v>0</v>
      </c>
      <c r="I408" s="7">
        <v>17908.053926000001</v>
      </c>
      <c r="J408" s="56" t="s">
        <v>706</v>
      </c>
      <c r="L408" s="51"/>
    </row>
    <row r="409" spans="2:12" s="40" customFormat="1" x14ac:dyDescent="0.3">
      <c r="B409" s="6" t="s">
        <v>226</v>
      </c>
      <c r="C409" s="7">
        <v>38509.199999999997</v>
      </c>
      <c r="D409" s="7">
        <v>0</v>
      </c>
      <c r="E409" s="7">
        <v>0</v>
      </c>
      <c r="F409" s="7">
        <v>0</v>
      </c>
      <c r="G409" s="7">
        <v>0</v>
      </c>
      <c r="H409" s="7">
        <v>0</v>
      </c>
      <c r="I409" s="7">
        <v>17818.206839999999</v>
      </c>
      <c r="J409" s="56" t="s">
        <v>706</v>
      </c>
      <c r="L409" s="51"/>
    </row>
    <row r="410" spans="2:12" s="40" customFormat="1" x14ac:dyDescent="0.3">
      <c r="B410" s="6" t="s">
        <v>315</v>
      </c>
      <c r="C410" s="7">
        <v>38396.68</v>
      </c>
      <c r="D410" s="7">
        <v>0</v>
      </c>
      <c r="E410" s="7">
        <v>0</v>
      </c>
      <c r="F410" s="7">
        <v>0</v>
      </c>
      <c r="G410" s="7">
        <v>0</v>
      </c>
      <c r="H410" s="7">
        <v>0</v>
      </c>
      <c r="I410" s="7">
        <v>17766.143835999999</v>
      </c>
      <c r="J410" s="56" t="s">
        <v>706</v>
      </c>
      <c r="L410" s="51"/>
    </row>
    <row r="411" spans="2:12" s="40" customFormat="1" x14ac:dyDescent="0.3">
      <c r="B411" s="6" t="s">
        <v>653</v>
      </c>
      <c r="C411" s="7">
        <v>51940.299999999988</v>
      </c>
      <c r="D411" s="7">
        <v>204</v>
      </c>
      <c r="E411" s="7">
        <v>9206.2700000000077</v>
      </c>
      <c r="F411" s="7">
        <v>196</v>
      </c>
      <c r="G411" s="7">
        <v>8000</v>
      </c>
      <c r="H411" s="7">
        <v>8</v>
      </c>
      <c r="I411" s="7">
        <v>17206.270000000008</v>
      </c>
      <c r="J411" s="56">
        <v>0.96078431372549022</v>
      </c>
      <c r="L411" s="51"/>
    </row>
    <row r="412" spans="2:12" s="40" customFormat="1" x14ac:dyDescent="0.3">
      <c r="B412" s="6" t="s">
        <v>654</v>
      </c>
      <c r="C412" s="7">
        <v>36881.56</v>
      </c>
      <c r="D412" s="7">
        <v>0</v>
      </c>
      <c r="E412" s="7">
        <v>0</v>
      </c>
      <c r="F412" s="7">
        <v>0</v>
      </c>
      <c r="G412" s="7">
        <v>0</v>
      </c>
      <c r="H412" s="7">
        <v>0</v>
      </c>
      <c r="I412" s="7">
        <v>17065.097812</v>
      </c>
      <c r="J412" s="56" t="s">
        <v>706</v>
      </c>
      <c r="L412" s="51"/>
    </row>
    <row r="413" spans="2:12" s="40" customFormat="1" x14ac:dyDescent="0.3">
      <c r="B413" s="6" t="s">
        <v>227</v>
      </c>
      <c r="C413" s="7">
        <v>36532.43</v>
      </c>
      <c r="D413" s="7">
        <v>0</v>
      </c>
      <c r="E413" s="7">
        <v>0</v>
      </c>
      <c r="F413" s="7">
        <v>0</v>
      </c>
      <c r="G413" s="7">
        <v>0</v>
      </c>
      <c r="H413" s="7">
        <v>0</v>
      </c>
      <c r="I413" s="7">
        <v>16903.555360999999</v>
      </c>
      <c r="J413" s="56" t="s">
        <v>706</v>
      </c>
      <c r="L413" s="51"/>
    </row>
    <row r="414" spans="2:12" s="40" customFormat="1" ht="27.6" x14ac:dyDescent="0.3">
      <c r="B414" s="6" t="s">
        <v>316</v>
      </c>
      <c r="C414" s="7">
        <v>21450.280000000002</v>
      </c>
      <c r="D414" s="7">
        <v>118</v>
      </c>
      <c r="E414" s="7">
        <v>8010.0099999999975</v>
      </c>
      <c r="F414" s="7">
        <v>112</v>
      </c>
      <c r="G414" s="7">
        <v>6000</v>
      </c>
      <c r="H414" s="7">
        <v>6</v>
      </c>
      <c r="I414" s="7">
        <v>14010.009999999998</v>
      </c>
      <c r="J414" s="56">
        <v>0.94915254237288138</v>
      </c>
      <c r="L414" s="51"/>
    </row>
    <row r="415" spans="2:12" s="40" customFormat="1" x14ac:dyDescent="0.3">
      <c r="B415" s="6" t="s">
        <v>655</v>
      </c>
      <c r="C415" s="7">
        <v>25778.890000000014</v>
      </c>
      <c r="D415" s="7">
        <v>87</v>
      </c>
      <c r="E415" s="7">
        <v>11933.440000000002</v>
      </c>
      <c r="F415" s="7">
        <v>81</v>
      </c>
      <c r="G415" s="7">
        <v>6000</v>
      </c>
      <c r="H415" s="7">
        <v>6</v>
      </c>
      <c r="I415" s="7">
        <v>17933.440000000002</v>
      </c>
      <c r="J415" s="56">
        <v>0.93103448275862066</v>
      </c>
      <c r="L415" s="51"/>
    </row>
    <row r="416" spans="2:12" s="40" customFormat="1" x14ac:dyDescent="0.3">
      <c r="B416" s="6" t="s">
        <v>656</v>
      </c>
      <c r="C416" s="7">
        <v>24790.42</v>
      </c>
      <c r="D416" s="7">
        <v>0</v>
      </c>
      <c r="E416" s="7">
        <v>0</v>
      </c>
      <c r="F416" s="7">
        <v>0</v>
      </c>
      <c r="G416" s="7">
        <v>0</v>
      </c>
      <c r="H416" s="7">
        <v>0</v>
      </c>
      <c r="I416" s="7">
        <v>11470.527333999999</v>
      </c>
      <c r="J416" s="56" t="s">
        <v>706</v>
      </c>
      <c r="L416" s="51"/>
    </row>
    <row r="417" spans="2:12" s="40" customFormat="1" x14ac:dyDescent="0.3">
      <c r="B417" s="6" t="s">
        <v>326</v>
      </c>
      <c r="C417" s="7">
        <v>24655.97</v>
      </c>
      <c r="D417" s="7">
        <v>0</v>
      </c>
      <c r="E417" s="7">
        <v>0</v>
      </c>
      <c r="F417" s="7">
        <v>0</v>
      </c>
      <c r="G417" s="7">
        <v>0</v>
      </c>
      <c r="H417" s="7">
        <v>0</v>
      </c>
      <c r="I417" s="7">
        <v>11408.317319</v>
      </c>
      <c r="J417" s="56" t="s">
        <v>706</v>
      </c>
      <c r="L417" s="51"/>
    </row>
    <row r="418" spans="2:12" s="40" customFormat="1" x14ac:dyDescent="0.3">
      <c r="B418" s="6" t="s">
        <v>317</v>
      </c>
      <c r="C418" s="7">
        <v>19569.680000000018</v>
      </c>
      <c r="D418" s="7">
        <v>123</v>
      </c>
      <c r="E418" s="7">
        <v>13654.329999999996</v>
      </c>
      <c r="F418" s="7">
        <v>119</v>
      </c>
      <c r="G418" s="7">
        <v>4000</v>
      </c>
      <c r="H418" s="7">
        <v>4</v>
      </c>
      <c r="I418" s="7">
        <v>17654.329999999994</v>
      </c>
      <c r="J418" s="56">
        <v>0.96747967479674801</v>
      </c>
      <c r="L418" s="51"/>
    </row>
    <row r="419" spans="2:12" s="40" customFormat="1" x14ac:dyDescent="0.3">
      <c r="B419" s="6" t="s">
        <v>657</v>
      </c>
      <c r="C419" s="7">
        <v>21989.54</v>
      </c>
      <c r="D419" s="7">
        <v>0</v>
      </c>
      <c r="E419" s="7">
        <v>0</v>
      </c>
      <c r="F419" s="7">
        <v>0</v>
      </c>
      <c r="G419" s="7">
        <v>0</v>
      </c>
      <c r="H419" s="7">
        <v>0</v>
      </c>
      <c r="I419" s="7">
        <v>10174.560158</v>
      </c>
      <c r="J419" s="56" t="s">
        <v>706</v>
      </c>
      <c r="L419" s="51"/>
    </row>
    <row r="420" spans="2:12" s="40" customFormat="1" x14ac:dyDescent="0.3">
      <c r="B420" s="6" t="s">
        <v>374</v>
      </c>
      <c r="C420" s="7">
        <v>203832.82999999975</v>
      </c>
      <c r="D420" s="7">
        <v>838</v>
      </c>
      <c r="E420" s="7">
        <v>32251.95</v>
      </c>
      <c r="F420" s="7">
        <v>808</v>
      </c>
      <c r="G420" s="7">
        <v>30000</v>
      </c>
      <c r="H420" s="7">
        <v>30</v>
      </c>
      <c r="I420" s="7">
        <v>62251.95</v>
      </c>
      <c r="J420" s="56">
        <v>0.96420047732696901</v>
      </c>
      <c r="L420" s="51"/>
    </row>
    <row r="421" spans="2:12" s="40" customFormat="1" x14ac:dyDescent="0.3">
      <c r="B421" s="6" t="s">
        <v>228</v>
      </c>
      <c r="C421" s="7">
        <v>22631.919999999995</v>
      </c>
      <c r="D421" s="7">
        <v>113</v>
      </c>
      <c r="E421" s="7">
        <v>11338.270000000002</v>
      </c>
      <c r="F421" s="7">
        <v>110</v>
      </c>
      <c r="G421" s="7">
        <v>3000</v>
      </c>
      <c r="H421" s="7">
        <v>3</v>
      </c>
      <c r="I421" s="7">
        <v>14338.270000000002</v>
      </c>
      <c r="J421" s="56">
        <v>0.97345132743362828</v>
      </c>
      <c r="L421" s="51"/>
    </row>
    <row r="422" spans="2:12" s="40" customFormat="1" x14ac:dyDescent="0.3">
      <c r="B422" s="6" t="s">
        <v>658</v>
      </c>
      <c r="C422" s="7">
        <v>5448.2300000000014</v>
      </c>
      <c r="D422" s="7">
        <v>33</v>
      </c>
      <c r="E422" s="7">
        <v>2873.8499999999985</v>
      </c>
      <c r="F422" s="7">
        <v>32</v>
      </c>
      <c r="G422" s="7">
        <v>1000</v>
      </c>
      <c r="H422" s="7">
        <v>1</v>
      </c>
      <c r="I422" s="7">
        <v>3873.8499999999985</v>
      </c>
      <c r="J422" s="56">
        <v>0.96969696969696972</v>
      </c>
      <c r="L422" s="51"/>
    </row>
    <row r="423" spans="2:12" s="40" customFormat="1" x14ac:dyDescent="0.3">
      <c r="B423" s="6" t="s">
        <v>229</v>
      </c>
      <c r="C423" s="7">
        <v>19391.150000000001</v>
      </c>
      <c r="D423" s="7">
        <v>0</v>
      </c>
      <c r="E423" s="7">
        <v>0</v>
      </c>
      <c r="F423" s="7">
        <v>0</v>
      </c>
      <c r="G423" s="7">
        <v>0</v>
      </c>
      <c r="H423" s="7">
        <v>0</v>
      </c>
      <c r="I423" s="7">
        <v>8972.2851050000008</v>
      </c>
      <c r="J423" s="56" t="s">
        <v>706</v>
      </c>
      <c r="L423" s="51"/>
    </row>
    <row r="424" spans="2:12" s="40" customFormat="1" x14ac:dyDescent="0.3">
      <c r="B424" s="6" t="s">
        <v>659</v>
      </c>
      <c r="C424" s="7">
        <v>14870.690000000006</v>
      </c>
      <c r="D424" s="7">
        <v>269</v>
      </c>
      <c r="E424" s="7">
        <v>11761.340000000011</v>
      </c>
      <c r="F424" s="7">
        <v>268</v>
      </c>
      <c r="G424" s="7">
        <v>1000</v>
      </c>
      <c r="H424" s="7">
        <v>1</v>
      </c>
      <c r="I424" s="7">
        <v>12761.340000000011</v>
      </c>
      <c r="J424" s="56">
        <v>0.99628252788104088</v>
      </c>
      <c r="L424" s="51"/>
    </row>
    <row r="425" spans="2:12" s="40" customFormat="1" x14ac:dyDescent="0.3">
      <c r="B425" s="6" t="s">
        <v>318</v>
      </c>
      <c r="C425" s="7">
        <v>26341.060000000005</v>
      </c>
      <c r="D425" s="7">
        <v>342</v>
      </c>
      <c r="E425" s="7">
        <v>18507.729999999996</v>
      </c>
      <c r="F425" s="7">
        <v>338</v>
      </c>
      <c r="G425" s="7">
        <v>4000</v>
      </c>
      <c r="H425" s="7">
        <v>4</v>
      </c>
      <c r="I425" s="7">
        <v>22507.729999999996</v>
      </c>
      <c r="J425" s="56">
        <v>0.98830409356725146</v>
      </c>
      <c r="L425" s="51"/>
    </row>
    <row r="426" spans="2:12" s="40" customFormat="1" x14ac:dyDescent="0.3">
      <c r="B426" s="6" t="s">
        <v>660</v>
      </c>
      <c r="C426" s="7">
        <v>6394.9900000000016</v>
      </c>
      <c r="D426" s="7">
        <v>272</v>
      </c>
      <c r="E426" s="7">
        <v>3799.52</v>
      </c>
      <c r="F426" s="7">
        <v>270</v>
      </c>
      <c r="G426" s="7">
        <v>2000</v>
      </c>
      <c r="H426" s="7">
        <v>2</v>
      </c>
      <c r="I426" s="7">
        <v>5799.52</v>
      </c>
      <c r="J426" s="56">
        <v>0.99264705882352944</v>
      </c>
      <c r="L426" s="51"/>
    </row>
    <row r="427" spans="2:12" s="40" customFormat="1" x14ac:dyDescent="0.3">
      <c r="B427" s="6" t="s">
        <v>319</v>
      </c>
      <c r="C427" s="7">
        <v>5907.5299999999988</v>
      </c>
      <c r="D427" s="7">
        <v>96</v>
      </c>
      <c r="E427" s="7">
        <v>5907.5299999999988</v>
      </c>
      <c r="F427" s="7">
        <v>96</v>
      </c>
      <c r="G427" s="7">
        <v>0</v>
      </c>
      <c r="H427" s="7">
        <v>0</v>
      </c>
      <c r="I427" s="7">
        <v>5907.5299999999988</v>
      </c>
      <c r="J427" s="56">
        <v>1</v>
      </c>
      <c r="L427" s="51"/>
    </row>
    <row r="428" spans="2:12" s="40" customFormat="1" x14ac:dyDescent="0.3">
      <c r="B428" s="6" t="s">
        <v>230</v>
      </c>
      <c r="C428" s="7">
        <v>12108.9</v>
      </c>
      <c r="D428" s="7">
        <v>0</v>
      </c>
      <c r="E428" s="7">
        <v>0</v>
      </c>
      <c r="F428" s="7">
        <v>0</v>
      </c>
      <c r="G428" s="7">
        <v>0</v>
      </c>
      <c r="H428" s="7">
        <v>0</v>
      </c>
      <c r="I428" s="7">
        <v>5602.7880299999997</v>
      </c>
      <c r="J428" s="56" t="s">
        <v>706</v>
      </c>
      <c r="L428" s="51"/>
    </row>
    <row r="429" spans="2:12" s="40" customFormat="1" x14ac:dyDescent="0.3">
      <c r="B429" s="6" t="s">
        <v>661</v>
      </c>
      <c r="C429" s="7">
        <v>11930.73</v>
      </c>
      <c r="D429" s="7">
        <v>0</v>
      </c>
      <c r="E429" s="7">
        <v>0</v>
      </c>
      <c r="F429" s="7">
        <v>0</v>
      </c>
      <c r="G429" s="7">
        <v>0</v>
      </c>
      <c r="H429" s="7">
        <v>0</v>
      </c>
      <c r="I429" s="7">
        <v>5520.3487709999999</v>
      </c>
      <c r="J429" s="56" t="s">
        <v>706</v>
      </c>
      <c r="L429" s="51"/>
    </row>
    <row r="430" spans="2:12" s="40" customFormat="1" x14ac:dyDescent="0.3">
      <c r="B430" s="6" t="s">
        <v>662</v>
      </c>
      <c r="C430" s="7">
        <v>223339.45999999996</v>
      </c>
      <c r="D430" s="7">
        <v>341</v>
      </c>
      <c r="E430" s="7">
        <v>20935.889999999985</v>
      </c>
      <c r="F430" s="7">
        <v>324</v>
      </c>
      <c r="G430" s="7">
        <v>17000</v>
      </c>
      <c r="H430" s="7">
        <v>17</v>
      </c>
      <c r="I430" s="7">
        <v>37935.889999999985</v>
      </c>
      <c r="J430" s="56">
        <v>0.95014662756598245</v>
      </c>
      <c r="L430" s="51"/>
    </row>
    <row r="431" spans="2:12" s="40" customFormat="1" x14ac:dyDescent="0.3">
      <c r="B431" s="6" t="s">
        <v>663</v>
      </c>
      <c r="C431" s="7">
        <v>9729.67</v>
      </c>
      <c r="D431" s="7">
        <v>0</v>
      </c>
      <c r="E431" s="7">
        <v>0</v>
      </c>
      <c r="F431" s="7">
        <v>0</v>
      </c>
      <c r="G431" s="7">
        <v>0</v>
      </c>
      <c r="H431" s="7">
        <v>0</v>
      </c>
      <c r="I431" s="7">
        <v>4501.9183089999997</v>
      </c>
      <c r="J431" s="56" t="s">
        <v>706</v>
      </c>
      <c r="L431" s="51"/>
    </row>
    <row r="432" spans="2:12" s="40" customFormat="1" x14ac:dyDescent="0.3">
      <c r="B432" s="6" t="s">
        <v>664</v>
      </c>
      <c r="C432" s="7">
        <v>9442.3700000000008</v>
      </c>
      <c r="D432" s="7">
        <v>0</v>
      </c>
      <c r="E432" s="7">
        <v>0</v>
      </c>
      <c r="F432" s="7">
        <v>0</v>
      </c>
      <c r="G432" s="7">
        <v>0</v>
      </c>
      <c r="H432" s="7">
        <v>0</v>
      </c>
      <c r="I432" s="7">
        <v>4368.9845990000003</v>
      </c>
      <c r="J432" s="56" t="s">
        <v>706</v>
      </c>
      <c r="L432" s="51"/>
    </row>
    <row r="433" spans="2:12" s="40" customFormat="1" x14ac:dyDescent="0.3">
      <c r="B433" s="6" t="s">
        <v>320</v>
      </c>
      <c r="C433" s="7">
        <v>28772.930000000004</v>
      </c>
      <c r="D433" s="7">
        <v>69</v>
      </c>
      <c r="E433" s="7">
        <v>5962.060000000004</v>
      </c>
      <c r="F433" s="7">
        <v>65</v>
      </c>
      <c r="G433" s="7">
        <v>4000</v>
      </c>
      <c r="H433" s="7">
        <v>4</v>
      </c>
      <c r="I433" s="7">
        <v>9962.0600000000049</v>
      </c>
      <c r="J433" s="56">
        <v>0.94202898550724634</v>
      </c>
      <c r="L433" s="51"/>
    </row>
    <row r="434" spans="2:12" s="40" customFormat="1" x14ac:dyDescent="0.3">
      <c r="B434" s="6" t="s">
        <v>231</v>
      </c>
      <c r="C434" s="7">
        <v>9142.0300000000007</v>
      </c>
      <c r="D434" s="7">
        <v>0</v>
      </c>
      <c r="E434" s="7">
        <v>0</v>
      </c>
      <c r="F434" s="7">
        <v>0</v>
      </c>
      <c r="G434" s="7">
        <v>0</v>
      </c>
      <c r="H434" s="7">
        <v>0</v>
      </c>
      <c r="I434" s="7">
        <v>4230.0172810000004</v>
      </c>
      <c r="J434" s="56" t="s">
        <v>706</v>
      </c>
      <c r="L434" s="51"/>
    </row>
    <row r="435" spans="2:12" s="40" customFormat="1" x14ac:dyDescent="0.3">
      <c r="B435" s="6" t="s">
        <v>665</v>
      </c>
      <c r="C435" s="7">
        <v>4153</v>
      </c>
      <c r="D435" s="7">
        <v>0</v>
      </c>
      <c r="E435" s="7">
        <v>0</v>
      </c>
      <c r="F435" s="7">
        <v>0</v>
      </c>
      <c r="G435" s="7">
        <v>0</v>
      </c>
      <c r="H435" s="7">
        <v>0</v>
      </c>
      <c r="I435" s="7">
        <v>1921.5931</v>
      </c>
      <c r="J435" s="56" t="s">
        <v>706</v>
      </c>
      <c r="L435" s="51"/>
    </row>
    <row r="436" spans="2:12" s="40" customFormat="1" x14ac:dyDescent="0.3">
      <c r="B436" s="6" t="s">
        <v>113</v>
      </c>
      <c r="C436" s="7">
        <v>4489.4400000000005</v>
      </c>
      <c r="D436" s="7">
        <v>32</v>
      </c>
      <c r="E436" s="7">
        <v>1760.22</v>
      </c>
      <c r="F436" s="7">
        <v>30</v>
      </c>
      <c r="G436" s="7">
        <v>2000</v>
      </c>
      <c r="H436" s="7">
        <v>2</v>
      </c>
      <c r="I436" s="7">
        <v>3760.2200000000003</v>
      </c>
      <c r="J436" s="56">
        <v>0.9375</v>
      </c>
      <c r="L436" s="51"/>
    </row>
    <row r="437" spans="2:12" s="40" customFormat="1" ht="27.6" x14ac:dyDescent="0.3">
      <c r="B437" s="6" t="s">
        <v>321</v>
      </c>
      <c r="C437" s="7">
        <v>6754.5199999999977</v>
      </c>
      <c r="D437" s="7">
        <v>53</v>
      </c>
      <c r="E437" s="7">
        <v>6754.5199999999977</v>
      </c>
      <c r="F437" s="7">
        <v>53</v>
      </c>
      <c r="G437" s="7">
        <v>0</v>
      </c>
      <c r="H437" s="7">
        <v>0</v>
      </c>
      <c r="I437" s="7">
        <v>6754.5199999999977</v>
      </c>
      <c r="J437" s="56">
        <v>1</v>
      </c>
      <c r="L437" s="51"/>
    </row>
    <row r="438" spans="2:12" s="40" customFormat="1" x14ac:dyDescent="0.3">
      <c r="B438" s="6" t="s">
        <v>666</v>
      </c>
      <c r="C438" s="7">
        <v>6448.34</v>
      </c>
      <c r="D438" s="7">
        <v>0</v>
      </c>
      <c r="E438" s="7">
        <v>0</v>
      </c>
      <c r="F438" s="7">
        <v>0</v>
      </c>
      <c r="G438" s="7">
        <v>0</v>
      </c>
      <c r="H438" s="7">
        <v>0</v>
      </c>
      <c r="I438" s="7">
        <v>2983.6469179999999</v>
      </c>
      <c r="J438" s="56" t="s">
        <v>706</v>
      </c>
      <c r="L438" s="51"/>
    </row>
    <row r="439" spans="2:12" s="40" customFormat="1" x14ac:dyDescent="0.3">
      <c r="B439" s="6" t="s">
        <v>114</v>
      </c>
      <c r="C439" s="7">
        <v>94987.62999999999</v>
      </c>
      <c r="D439" s="7">
        <v>22</v>
      </c>
      <c r="E439" s="7">
        <v>273.83999999999997</v>
      </c>
      <c r="F439" s="7">
        <v>20</v>
      </c>
      <c r="G439" s="7">
        <v>2000</v>
      </c>
      <c r="H439" s="7">
        <v>2</v>
      </c>
      <c r="I439" s="7">
        <v>2273.84</v>
      </c>
      <c r="J439" s="56">
        <v>0.90909090909090906</v>
      </c>
      <c r="L439" s="51"/>
    </row>
    <row r="440" spans="2:12" s="40" customFormat="1" x14ac:dyDescent="0.3">
      <c r="B440" s="6" t="s">
        <v>115</v>
      </c>
      <c r="C440" s="7">
        <v>1662.8700000000001</v>
      </c>
      <c r="D440" s="7">
        <v>20</v>
      </c>
      <c r="E440" s="7">
        <v>1662.8700000000001</v>
      </c>
      <c r="F440" s="7">
        <v>20</v>
      </c>
      <c r="G440" s="7">
        <v>0</v>
      </c>
      <c r="H440" s="7">
        <v>0</v>
      </c>
      <c r="I440" s="7">
        <v>1662.8700000000001</v>
      </c>
      <c r="J440" s="56">
        <v>1</v>
      </c>
      <c r="L440" s="51"/>
    </row>
    <row r="441" spans="2:12" s="40" customFormat="1" x14ac:dyDescent="0.3">
      <c r="B441" s="6" t="s">
        <v>667</v>
      </c>
      <c r="C441" s="7">
        <v>2024.32</v>
      </c>
      <c r="D441" s="7">
        <v>0</v>
      </c>
      <c r="E441" s="7">
        <v>0</v>
      </c>
      <c r="F441" s="7">
        <v>0</v>
      </c>
      <c r="G441" s="7">
        <v>0</v>
      </c>
      <c r="H441" s="7">
        <v>0</v>
      </c>
      <c r="I441" s="7">
        <v>936.65286400000002</v>
      </c>
      <c r="J441" s="56" t="s">
        <v>706</v>
      </c>
      <c r="L441" s="51"/>
    </row>
    <row r="442" spans="2:12" s="40" customFormat="1" ht="27.6" x14ac:dyDescent="0.3">
      <c r="B442" s="6" t="s">
        <v>322</v>
      </c>
      <c r="C442" s="7">
        <v>1712.1</v>
      </c>
      <c r="D442" s="7">
        <v>0</v>
      </c>
      <c r="E442" s="7">
        <v>0</v>
      </c>
      <c r="F442" s="7">
        <v>0</v>
      </c>
      <c r="G442" s="7">
        <v>0</v>
      </c>
      <c r="H442" s="7">
        <v>0</v>
      </c>
      <c r="I442" s="7">
        <v>792.18867</v>
      </c>
      <c r="J442" s="56" t="s">
        <v>706</v>
      </c>
      <c r="L442" s="51"/>
    </row>
    <row r="443" spans="2:12" s="40" customFormat="1" x14ac:dyDescent="0.3">
      <c r="B443" s="6" t="s">
        <v>668</v>
      </c>
      <c r="C443" s="7">
        <v>1620</v>
      </c>
      <c r="D443" s="7">
        <v>0</v>
      </c>
      <c r="E443" s="7">
        <v>0</v>
      </c>
      <c r="F443" s="7">
        <v>0</v>
      </c>
      <c r="G443" s="7">
        <v>0</v>
      </c>
      <c r="H443" s="7">
        <v>0</v>
      </c>
      <c r="I443" s="7">
        <v>749.57399999999996</v>
      </c>
      <c r="J443" s="56" t="s">
        <v>706</v>
      </c>
      <c r="L443" s="51"/>
    </row>
    <row r="444" spans="2:12" s="40" customFormat="1" x14ac:dyDescent="0.3">
      <c r="B444" s="6" t="s">
        <v>669</v>
      </c>
      <c r="C444" s="7">
        <v>470.58</v>
      </c>
      <c r="D444" s="7">
        <v>0</v>
      </c>
      <c r="E444" s="7">
        <v>0</v>
      </c>
      <c r="F444" s="7">
        <v>0</v>
      </c>
      <c r="G444" s="7">
        <v>0</v>
      </c>
      <c r="H444" s="7">
        <v>0</v>
      </c>
      <c r="I444" s="7">
        <v>217.73736599999998</v>
      </c>
      <c r="J444" s="56" t="s">
        <v>706</v>
      </c>
      <c r="L444" s="51"/>
    </row>
    <row r="445" spans="2:12" s="40" customFormat="1" x14ac:dyDescent="0.3">
      <c r="B445" s="6" t="s">
        <v>323</v>
      </c>
      <c r="C445" s="7">
        <v>226722.5799999999</v>
      </c>
      <c r="D445" s="7">
        <v>591</v>
      </c>
      <c r="E445" s="7">
        <v>48628.739999999954</v>
      </c>
      <c r="F445" s="7">
        <v>560</v>
      </c>
      <c r="G445" s="7">
        <v>31000</v>
      </c>
      <c r="H445" s="7">
        <v>31</v>
      </c>
      <c r="I445" s="7">
        <v>79628.739999999962</v>
      </c>
      <c r="J445" s="56">
        <v>0.94754653130287647</v>
      </c>
      <c r="L445" s="51"/>
    </row>
    <row r="446" spans="2:12" s="40" customFormat="1" x14ac:dyDescent="0.3">
      <c r="B446" s="6" t="s">
        <v>324</v>
      </c>
      <c r="C446" s="7">
        <v>353167.94000000018</v>
      </c>
      <c r="D446" s="7">
        <v>336</v>
      </c>
      <c r="E446" s="7">
        <v>88016.009999999907</v>
      </c>
      <c r="F446" s="7">
        <v>212</v>
      </c>
      <c r="G446" s="7">
        <v>124000</v>
      </c>
      <c r="H446" s="7">
        <v>124</v>
      </c>
      <c r="I446" s="7">
        <v>212016.00999999989</v>
      </c>
      <c r="J446" s="56">
        <v>0.63095238095238093</v>
      </c>
      <c r="L446" s="51"/>
    </row>
    <row r="447" spans="2:12" s="40" customFormat="1" ht="27.6" x14ac:dyDescent="0.3">
      <c r="B447" s="6" t="s">
        <v>389</v>
      </c>
      <c r="C447" s="7">
        <v>582521.47999999928</v>
      </c>
      <c r="D447" s="7">
        <v>685</v>
      </c>
      <c r="E447" s="7">
        <v>46868.629999999961</v>
      </c>
      <c r="F447" s="7">
        <v>636</v>
      </c>
      <c r="G447" s="7">
        <v>49000</v>
      </c>
      <c r="H447" s="7">
        <v>49</v>
      </c>
      <c r="I447" s="7">
        <v>95868.629999999961</v>
      </c>
      <c r="J447" s="56">
        <v>0.92846715328467155</v>
      </c>
      <c r="L447" s="51"/>
    </row>
    <row r="448" spans="2:12" s="40" customFormat="1" x14ac:dyDescent="0.3">
      <c r="B448" s="6" t="s">
        <v>390</v>
      </c>
      <c r="C448" s="7">
        <v>566130.82000000193</v>
      </c>
      <c r="D448" s="7">
        <v>1841</v>
      </c>
      <c r="E448" s="7">
        <v>150598.53999999989</v>
      </c>
      <c r="F448" s="7">
        <v>1793</v>
      </c>
      <c r="G448" s="7">
        <v>48000</v>
      </c>
      <c r="H448" s="7">
        <v>48</v>
      </c>
      <c r="I448" s="7">
        <v>198598.53999999989</v>
      </c>
      <c r="J448" s="56">
        <v>0.97392721347093969</v>
      </c>
      <c r="L448" s="51"/>
    </row>
    <row r="449" spans="2:12" s="40" customFormat="1" x14ac:dyDescent="0.3">
      <c r="B449" s="6" t="s">
        <v>670</v>
      </c>
      <c r="C449" s="7">
        <v>63290.37999999991</v>
      </c>
      <c r="D449" s="7">
        <v>369</v>
      </c>
      <c r="E449" s="7">
        <v>46099.479999999996</v>
      </c>
      <c r="F449" s="7">
        <v>363</v>
      </c>
      <c r="G449" s="7">
        <v>6000</v>
      </c>
      <c r="H449" s="7">
        <v>6</v>
      </c>
      <c r="I449" s="7">
        <v>52099.479999999996</v>
      </c>
      <c r="J449" s="56">
        <v>0.98373983739837401</v>
      </c>
      <c r="L449" s="51"/>
    </row>
    <row r="450" spans="2:12" s="40" customFormat="1" x14ac:dyDescent="0.3">
      <c r="B450" s="6" t="s">
        <v>671</v>
      </c>
      <c r="C450" s="7">
        <v>45746.55000000001</v>
      </c>
      <c r="D450" s="7">
        <v>225</v>
      </c>
      <c r="E450" s="7">
        <v>7605.0500000000029</v>
      </c>
      <c r="F450" s="7">
        <v>221</v>
      </c>
      <c r="G450" s="7">
        <v>4000</v>
      </c>
      <c r="H450" s="7">
        <v>4</v>
      </c>
      <c r="I450" s="7">
        <v>11605.050000000003</v>
      </c>
      <c r="J450" s="56">
        <v>0.98222222222222222</v>
      </c>
      <c r="L450" s="51"/>
    </row>
    <row r="451" spans="2:12" s="40" customFormat="1" x14ac:dyDescent="0.3">
      <c r="B451" s="6" t="s">
        <v>391</v>
      </c>
      <c r="C451" s="7">
        <v>213163.1</v>
      </c>
      <c r="D451" s="7">
        <v>0</v>
      </c>
      <c r="E451" s="7">
        <v>0</v>
      </c>
      <c r="F451" s="7">
        <v>0</v>
      </c>
      <c r="G451" s="7">
        <v>0</v>
      </c>
      <c r="H451" s="7">
        <v>0</v>
      </c>
      <c r="I451" s="7">
        <v>98630.56637</v>
      </c>
      <c r="J451" s="56" t="s">
        <v>706</v>
      </c>
      <c r="L451" s="51"/>
    </row>
    <row r="452" spans="2:12" s="40" customFormat="1" x14ac:dyDescent="0.3">
      <c r="B452" s="6" t="s">
        <v>672</v>
      </c>
      <c r="C452" s="7">
        <v>251617.58</v>
      </c>
      <c r="D452" s="7">
        <v>0</v>
      </c>
      <c r="E452" s="7">
        <v>0</v>
      </c>
      <c r="F452" s="7">
        <v>0</v>
      </c>
      <c r="G452" s="7">
        <v>0</v>
      </c>
      <c r="H452" s="7">
        <v>0</v>
      </c>
      <c r="I452" s="7">
        <v>116423.454266</v>
      </c>
      <c r="J452" s="56" t="s">
        <v>706</v>
      </c>
      <c r="L452" s="51"/>
    </row>
    <row r="453" spans="2:12" s="40" customFormat="1" x14ac:dyDescent="0.3">
      <c r="B453" s="6" t="s">
        <v>673</v>
      </c>
      <c r="C453" s="7">
        <v>64585.59</v>
      </c>
      <c r="D453" s="7">
        <v>0</v>
      </c>
      <c r="E453" s="7">
        <v>0</v>
      </c>
      <c r="F453" s="7">
        <v>0</v>
      </c>
      <c r="G453" s="7">
        <v>0</v>
      </c>
      <c r="H453" s="7">
        <v>0</v>
      </c>
      <c r="I453" s="7">
        <v>29883.752493</v>
      </c>
      <c r="J453" s="56" t="s">
        <v>706</v>
      </c>
      <c r="L453" s="51"/>
    </row>
    <row r="454" spans="2:12" s="40" customFormat="1" ht="41.4" x14ac:dyDescent="0.3">
      <c r="B454" s="6" t="s">
        <v>674</v>
      </c>
      <c r="C454" s="7">
        <v>707421.91</v>
      </c>
      <c r="D454" s="7">
        <v>0</v>
      </c>
      <c r="E454" s="7">
        <v>0</v>
      </c>
      <c r="F454" s="7">
        <v>0</v>
      </c>
      <c r="G454" s="7">
        <v>0</v>
      </c>
      <c r="H454" s="7">
        <v>0</v>
      </c>
      <c r="I454" s="7">
        <v>327324.11775700003</v>
      </c>
      <c r="J454" s="56" t="s">
        <v>706</v>
      </c>
      <c r="L454" s="51"/>
    </row>
    <row r="455" spans="2:12" s="40" customFormat="1" x14ac:dyDescent="0.3">
      <c r="B455" s="6" t="s">
        <v>397</v>
      </c>
      <c r="C455" s="7">
        <v>138924.74</v>
      </c>
      <c r="D455" s="7">
        <v>0</v>
      </c>
      <c r="E455" s="7">
        <v>0</v>
      </c>
      <c r="F455" s="7">
        <v>0</v>
      </c>
      <c r="G455" s="7">
        <v>0</v>
      </c>
      <c r="H455" s="7">
        <v>0</v>
      </c>
      <c r="I455" s="7">
        <v>64280.477197999993</v>
      </c>
      <c r="J455" s="56" t="s">
        <v>706</v>
      </c>
      <c r="L455" s="51"/>
    </row>
    <row r="456" spans="2:12" s="40" customFormat="1" x14ac:dyDescent="0.3">
      <c r="B456" s="6" t="s">
        <v>675</v>
      </c>
      <c r="C456" s="7">
        <v>233234.1399999999</v>
      </c>
      <c r="D456" s="7">
        <v>276</v>
      </c>
      <c r="E456" s="7">
        <v>66474.190000000017</v>
      </c>
      <c r="F456" s="7">
        <v>206</v>
      </c>
      <c r="G456" s="7">
        <v>70000</v>
      </c>
      <c r="H456" s="7">
        <v>70</v>
      </c>
      <c r="I456" s="7">
        <v>136474.19</v>
      </c>
      <c r="J456" s="56">
        <v>0.74637681159420288</v>
      </c>
      <c r="L456" s="51"/>
    </row>
    <row r="457" spans="2:12" s="40" customFormat="1" x14ac:dyDescent="0.3">
      <c r="B457" s="6" t="s">
        <v>682</v>
      </c>
      <c r="C457" s="7">
        <v>239003.94000000012</v>
      </c>
      <c r="D457" s="7">
        <v>596</v>
      </c>
      <c r="E457" s="7">
        <v>36312.990000000027</v>
      </c>
      <c r="F457" s="7">
        <v>566</v>
      </c>
      <c r="G457" s="7">
        <v>30000</v>
      </c>
      <c r="H457" s="7">
        <v>30</v>
      </c>
      <c r="I457" s="7">
        <v>66312.99000000002</v>
      </c>
      <c r="J457" s="56">
        <v>0.94966442953020136</v>
      </c>
      <c r="L457" s="51"/>
    </row>
    <row r="458" spans="2:12" s="40" customFormat="1" x14ac:dyDescent="0.3">
      <c r="B458" s="6" t="s">
        <v>683</v>
      </c>
      <c r="C458" s="7">
        <v>443500.12</v>
      </c>
      <c r="D458" s="7">
        <v>0</v>
      </c>
      <c r="E458" s="7">
        <v>0</v>
      </c>
      <c r="F458" s="7">
        <v>0</v>
      </c>
      <c r="G458" s="7">
        <v>0</v>
      </c>
      <c r="H458" s="7">
        <v>0</v>
      </c>
      <c r="I458" s="7">
        <v>205207.50552400001</v>
      </c>
      <c r="J458" s="56" t="s">
        <v>706</v>
      </c>
      <c r="L458" s="51"/>
    </row>
    <row r="459" spans="2:12" s="40" customFormat="1" x14ac:dyDescent="0.3">
      <c r="B459" s="6" t="s">
        <v>377</v>
      </c>
      <c r="C459" s="7">
        <v>11176.4</v>
      </c>
      <c r="D459" s="7">
        <v>0</v>
      </c>
      <c r="E459" s="7">
        <v>0</v>
      </c>
      <c r="F459" s="7">
        <v>0</v>
      </c>
      <c r="G459" s="7">
        <v>0</v>
      </c>
      <c r="H459" s="7">
        <v>0</v>
      </c>
      <c r="I459" s="7">
        <v>5171.3202799999999</v>
      </c>
      <c r="J459" s="56" t="s">
        <v>706</v>
      </c>
      <c r="L459" s="51"/>
    </row>
    <row r="460" spans="2:12" s="40" customFormat="1" x14ac:dyDescent="0.3">
      <c r="B460" s="6" t="s">
        <v>684</v>
      </c>
      <c r="C460" s="7">
        <v>12749.62</v>
      </c>
      <c r="D460" s="7">
        <v>0</v>
      </c>
      <c r="E460" s="7">
        <v>0</v>
      </c>
      <c r="F460" s="7">
        <v>0</v>
      </c>
      <c r="G460" s="7">
        <v>0</v>
      </c>
      <c r="H460" s="7">
        <v>0</v>
      </c>
      <c r="I460" s="7">
        <v>5899.2491740000005</v>
      </c>
      <c r="J460" s="56" t="s">
        <v>706</v>
      </c>
      <c r="L460" s="51"/>
    </row>
    <row r="461" spans="2:12" s="40" customFormat="1" x14ac:dyDescent="0.3">
      <c r="B461" s="6" t="s">
        <v>685</v>
      </c>
      <c r="C461" s="7">
        <v>164231.51</v>
      </c>
      <c r="D461" s="7">
        <v>759</v>
      </c>
      <c r="E461" s="7">
        <v>51876.699999999968</v>
      </c>
      <c r="F461" s="7">
        <v>723</v>
      </c>
      <c r="G461" s="7">
        <v>36000</v>
      </c>
      <c r="H461" s="7">
        <v>36</v>
      </c>
      <c r="I461" s="7">
        <v>87876.699999999968</v>
      </c>
      <c r="J461" s="56">
        <v>0.95256916996047436</v>
      </c>
      <c r="L461" s="51"/>
    </row>
    <row r="462" spans="2:12" s="40" customFormat="1" x14ac:dyDescent="0.3">
      <c r="B462" s="6" t="s">
        <v>497</v>
      </c>
      <c r="C462" s="7">
        <v>104</v>
      </c>
      <c r="D462" s="7">
        <v>0</v>
      </c>
      <c r="E462" s="7">
        <v>0</v>
      </c>
      <c r="F462" s="7">
        <v>0</v>
      </c>
      <c r="G462" s="7">
        <v>0</v>
      </c>
      <c r="H462" s="7">
        <v>0</v>
      </c>
      <c r="I462" s="7">
        <v>48.120800000000003</v>
      </c>
      <c r="J462" s="56" t="s">
        <v>706</v>
      </c>
      <c r="L462" s="51"/>
    </row>
    <row r="463" spans="2:12" s="40" customFormat="1" x14ac:dyDescent="0.3">
      <c r="B463" s="6" t="s">
        <v>686</v>
      </c>
      <c r="C463" s="7">
        <v>103762.57</v>
      </c>
      <c r="D463" s="7">
        <v>0</v>
      </c>
      <c r="E463" s="7">
        <v>0</v>
      </c>
      <c r="F463" s="7">
        <v>0</v>
      </c>
      <c r="G463" s="7">
        <v>0</v>
      </c>
      <c r="H463" s="7">
        <v>0</v>
      </c>
      <c r="I463" s="7">
        <v>48010.941139000002</v>
      </c>
      <c r="J463" s="56" t="s">
        <v>706</v>
      </c>
      <c r="L463" s="51"/>
    </row>
    <row r="464" spans="2:12" s="40" customFormat="1" x14ac:dyDescent="0.3">
      <c r="B464" s="6" t="s">
        <v>687</v>
      </c>
      <c r="C464" s="7">
        <v>9510.67</v>
      </c>
      <c r="D464" s="7">
        <v>0</v>
      </c>
      <c r="E464" s="7">
        <v>0</v>
      </c>
      <c r="F464" s="7">
        <v>0</v>
      </c>
      <c r="G464" s="7">
        <v>0</v>
      </c>
      <c r="H464" s="7">
        <v>0</v>
      </c>
      <c r="I464" s="7">
        <v>4400.5870089999999</v>
      </c>
      <c r="J464" s="56" t="s">
        <v>706</v>
      </c>
      <c r="L464" s="51"/>
    </row>
    <row r="465" spans="2:12" s="40" customFormat="1" x14ac:dyDescent="0.3">
      <c r="B465" s="6" t="s">
        <v>688</v>
      </c>
      <c r="C465" s="7">
        <v>491411.73</v>
      </c>
      <c r="D465" s="7">
        <v>0</v>
      </c>
      <c r="E465" s="7">
        <v>0</v>
      </c>
      <c r="F465" s="7">
        <v>0</v>
      </c>
      <c r="G465" s="7">
        <v>0</v>
      </c>
      <c r="H465" s="7">
        <v>0</v>
      </c>
      <c r="I465" s="7">
        <v>227376.207471</v>
      </c>
      <c r="J465" s="56" t="s">
        <v>706</v>
      </c>
      <c r="L465" s="51"/>
    </row>
    <row r="466" spans="2:12" s="40" customFormat="1" ht="5.4" customHeight="1" x14ac:dyDescent="0.3">
      <c r="B466" s="6"/>
      <c r="C466" s="7"/>
      <c r="D466" s="7"/>
      <c r="E466" s="7"/>
      <c r="F466" s="7"/>
      <c r="G466" s="7"/>
      <c r="H466" s="7"/>
      <c r="I466" s="7"/>
      <c r="J466" s="56" t="s">
        <v>706</v>
      </c>
      <c r="L466" s="51"/>
    </row>
    <row r="467" spans="2:12" x14ac:dyDescent="0.3">
      <c r="B467" s="11" t="s">
        <v>0</v>
      </c>
      <c r="C467" s="9">
        <v>350487367.8699984</v>
      </c>
      <c r="D467" s="9">
        <v>546881</v>
      </c>
      <c r="E467" s="9">
        <v>37283576.590000249</v>
      </c>
      <c r="F467" s="9">
        <v>515934</v>
      </c>
      <c r="G467" s="9">
        <v>30947000</v>
      </c>
      <c r="H467" s="9">
        <v>30947</v>
      </c>
      <c r="I467" s="9">
        <v>107583061.1891692</v>
      </c>
      <c r="J467" s="82">
        <v>0.94341182085316555</v>
      </c>
    </row>
    <row r="468" spans="2:12" x14ac:dyDescent="0.3">
      <c r="B468" s="12" t="s">
        <v>38</v>
      </c>
      <c r="C468" s="3"/>
      <c r="D468" s="4"/>
      <c r="E468" s="3"/>
      <c r="F468" s="4"/>
      <c r="G468" s="3"/>
      <c r="H468" s="4"/>
      <c r="I468" s="3"/>
      <c r="J468" s="5"/>
    </row>
    <row r="469" spans="2:12" s="40" customFormat="1" x14ac:dyDescent="0.3">
      <c r="B469" s="52" t="s">
        <v>74</v>
      </c>
      <c r="C469" s="3"/>
      <c r="D469" s="4"/>
      <c r="E469" s="3"/>
      <c r="F469" s="4"/>
      <c r="G469" s="3"/>
      <c r="H469" s="4"/>
      <c r="I469" s="3"/>
      <c r="J469" s="5"/>
    </row>
    <row r="470" spans="2:12" x14ac:dyDescent="0.3">
      <c r="B470" s="12" t="s">
        <v>233</v>
      </c>
    </row>
    <row r="471" spans="2:12" ht="74.400000000000006" customHeight="1" x14ac:dyDescent="0.3">
      <c r="B471" s="118" t="s">
        <v>705</v>
      </c>
      <c r="C471" s="118"/>
      <c r="D471" s="118"/>
      <c r="E471" s="118"/>
      <c r="F471" s="118"/>
      <c r="G471" s="118"/>
      <c r="H471" s="118"/>
      <c r="I471" s="118"/>
      <c r="J471" s="118"/>
    </row>
    <row r="472" spans="2:12" s="40" customFormat="1" x14ac:dyDescent="0.3">
      <c r="B472" s="64"/>
      <c r="C472" s="64"/>
      <c r="D472" s="64"/>
      <c r="E472" s="64"/>
      <c r="F472" s="64"/>
      <c r="G472" s="64"/>
      <c r="H472" s="64"/>
      <c r="I472" s="64"/>
      <c r="J472" s="64"/>
    </row>
    <row r="473" spans="2:12" x14ac:dyDescent="0.3">
      <c r="C473" s="51"/>
      <c r="D473" s="51"/>
      <c r="E473" s="51"/>
      <c r="F473" s="51"/>
      <c r="G473" s="51"/>
      <c r="H473" s="51"/>
      <c r="I473" s="51"/>
    </row>
    <row r="474" spans="2:12" x14ac:dyDescent="0.3">
      <c r="C474" s="51"/>
      <c r="D474" s="51"/>
      <c r="E474" s="51"/>
      <c r="F474" s="51"/>
      <c r="G474" s="51"/>
      <c r="H474" s="51"/>
      <c r="I474" s="51"/>
    </row>
  </sheetData>
  <mergeCells count="14">
    <mergeCell ref="B471:J471"/>
    <mergeCell ref="G9:H9"/>
    <mergeCell ref="I9:I10"/>
    <mergeCell ref="J9:J10"/>
    <mergeCell ref="B2:J2"/>
    <mergeCell ref="B3:J3"/>
    <mergeCell ref="B4:J4"/>
    <mergeCell ref="B5:J5"/>
    <mergeCell ref="B6:C6"/>
    <mergeCell ref="B8:B10"/>
    <mergeCell ref="C8:C10"/>
    <mergeCell ref="D8:D10"/>
    <mergeCell ref="E9:F9"/>
    <mergeCell ref="E8:J8"/>
  </mergeCells>
  <hyperlinks>
    <hyperlink ref="B6:C6" location="ÍNDICE!A1" display="&lt;- Volver a índice"/>
  </hyperlink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ÍNDICE</vt:lpstr>
      <vt:lpstr>CONSOLIDADO SFP</vt:lpstr>
      <vt:lpstr>BANCOS</vt:lpstr>
      <vt:lpstr>CONSOLIDADO SFPS</vt:lpstr>
      <vt:lpstr>SEGMENTO 1</vt:lpstr>
      <vt:lpstr>SEGMENTO 2</vt:lpstr>
      <vt:lpstr>SEGMENTO 3</vt:lpstr>
      <vt:lpstr>SEGMENTO 4 y 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2018-02-09T22:11:50Z</dcterms:modified>
</cp:coreProperties>
</file>