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3040" windowHeight="9408" tabRatio="924" activeTab="2"/>
  </bookViews>
  <sheets>
    <sheet name="ÍNDICE" sheetId="14" r:id="rId1"/>
    <sheet name="CONSOLIDADO SFP" sheetId="13" r:id="rId2"/>
    <sheet name="BANCOS" sheetId="10" r:id="rId3"/>
    <sheet name="SOC FINANCIERAS" sheetId="12" r:id="rId4"/>
    <sheet name="CONSOLIDADO SFPS" sheetId="17" r:id="rId5"/>
    <sheet name="SEGMENTO 1" sheetId="19" r:id="rId6"/>
    <sheet name="SEGMENTO 2" sheetId="20" r:id="rId7"/>
    <sheet name="SEGMENTO 3" sheetId="21" r:id="rId8"/>
    <sheet name="SEGMENTO 4 y 5" sheetId="22" r:id="rId9"/>
  </sheets>
  <definedNames>
    <definedName name="_xlnm._FilterDatabase" localSheetId="5" hidden="1">'SEGMENTO 1'!$A$10:$J$10</definedName>
    <definedName name="_xlnm._FilterDatabase" localSheetId="6" hidden="1">'SEGMENTO 2'!$A$10:$J$10</definedName>
    <definedName name="_xlnm._FilterDatabase" localSheetId="7" hidden="1">'SEGMENTO 3'!$A$8:$J$100</definedName>
    <definedName name="_xlnm._FilterDatabase" localSheetId="8" hidden="1">'SEGMENTO 4 y 5'!$A$8:$J$478</definedName>
  </definedNames>
  <calcPr calcId="152511"/>
</workbook>
</file>

<file path=xl/calcChain.xml><?xml version="1.0" encoding="utf-8"?>
<calcChain xmlns="http://schemas.openxmlformats.org/spreadsheetml/2006/main">
  <c r="G33" i="10" l="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I34" i="10" l="1"/>
  <c r="F11" i="13" s="1"/>
  <c r="H34" i="10"/>
  <c r="G34" i="10"/>
  <c r="F34" i="10"/>
  <c r="G11" i="13" s="1"/>
  <c r="E34" i="10"/>
  <c r="D34" i="10"/>
  <c r="E11" i="13" s="1"/>
  <c r="C34" i="10"/>
  <c r="D11" i="13" s="1"/>
  <c r="H11" i="13" l="1"/>
  <c r="B13" i="13"/>
  <c r="I13" i="12"/>
  <c r="H13" i="12"/>
  <c r="G13" i="12"/>
  <c r="F13" i="12"/>
  <c r="E13" i="12"/>
  <c r="D13" i="12"/>
  <c r="C13" i="12"/>
  <c r="J13" i="12"/>
  <c r="J12" i="12"/>
  <c r="J11" i="12"/>
  <c r="J34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11" i="10"/>
  <c r="G13" i="13"/>
  <c r="F13" i="13"/>
  <c r="D13" i="13"/>
  <c r="H12" i="13"/>
  <c r="E13" i="13"/>
  <c r="H13" i="13" l="1"/>
</calcChain>
</file>

<file path=xl/sharedStrings.xml><?xml version="1.0" encoding="utf-8"?>
<sst xmlns="http://schemas.openxmlformats.org/spreadsheetml/2006/main" count="1072" uniqueCount="724">
  <si>
    <t>TOTAL</t>
  </si>
  <si>
    <t>BANCOS</t>
  </si>
  <si>
    <t>MENORES O IGUALES A 32.000</t>
  </si>
  <si>
    <t>MAYORES A 32.000</t>
  </si>
  <si>
    <t>DEPÓSITOS</t>
  </si>
  <si>
    <t>CLIENTES</t>
  </si>
  <si>
    <t xml:space="preserve">DEPÓSITOS </t>
  </si>
  <si>
    <t>SOCIEDADES FINANCIERAS</t>
  </si>
  <si>
    <t>COBERTURA DE DEPÓSITOS: REPORTE POR SISTEMAS Y ENTIDADES</t>
  </si>
  <si>
    <t>NÚMERO DE ENTIDADES</t>
  </si>
  <si>
    <t>PICHINCHA</t>
  </si>
  <si>
    <t>GENERAL RUMIÑAHUI</t>
  </si>
  <si>
    <t>CORPORACIÓN DEL SEGURO DE DEPÓSITOS, FONDO DE LIQUIDEZ Y FONDO DE SEGUROS PRIVADOS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</si>
  <si>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</si>
  <si>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Consolidado</t>
  </si>
  <si>
    <t>Bancos</t>
  </si>
  <si>
    <t>Sociedades Financieras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</si>
  <si>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</si>
  <si>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</si>
  <si>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</si>
  <si>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</si>
  <si>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</si>
  <si>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</si>
  <si>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t>ARMADA NACIONAL</t>
  </si>
  <si>
    <t>FERNANDO DAQUILEMA</t>
  </si>
  <si>
    <t>LUZ DEL VALLE</t>
  </si>
  <si>
    <t>SUBOFICIALES DE LA POLICIA NACIONAL</t>
  </si>
  <si>
    <t>LUCHA CAMPESINA</t>
  </si>
  <si>
    <t>VIRGEN DEL CISNE</t>
  </si>
  <si>
    <t>UNION EL EJIDO</t>
  </si>
  <si>
    <t>4 DE OCTUBRE</t>
  </si>
  <si>
    <t>BASE DE TAURA</t>
  </si>
  <si>
    <t>SEMBRANDO UN NUEVO PAIS</t>
  </si>
  <si>
    <t>MULTIEMPRESARIAL</t>
  </si>
  <si>
    <t>SAN JUAN DE COTOGCHOA</t>
  </si>
  <si>
    <t>MUSHUK-YUYAY</t>
  </si>
  <si>
    <t>SAN MIGUEL DE PALLATANGA</t>
  </si>
  <si>
    <t>FUTURO LAMANENSE</t>
  </si>
  <si>
    <t>MICROEMPRESARIAL SUCRE</t>
  </si>
  <si>
    <t>CIUDAD DE QUITO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</si>
  <si>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</si>
  <si>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MONSEÑOR LEONIDAS PROAÑO</t>
  </si>
  <si>
    <t>CARMEN DE TARQUI</t>
  </si>
  <si>
    <t>Segmento 1</t>
  </si>
  <si>
    <t>Segmento 2</t>
  </si>
  <si>
    <t>Segmento 3</t>
  </si>
  <si>
    <t>Segmentos 4 y 5</t>
  </si>
  <si>
    <t>(en US$ y porcentajes)</t>
  </si>
  <si>
    <t>ENTIDADES FINANCIERAS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</si>
  <si>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</si>
  <si>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</si>
  <si>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</si>
  <si>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</si>
  <si>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</si>
  <si>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</si>
  <si>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</si>
  <si>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</si>
  <si>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</si>
  <si>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</si>
  <si>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</si>
  <si>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</si>
  <si>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</si>
  <si>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</si>
  <si>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MUT PICHINCHA</t>
  </si>
  <si>
    <t>CLIENTES CON COBERTURA TOTAL</t>
  </si>
  <si>
    <t>TOTAL CLIENTES / SOCIOS</t>
  </si>
  <si>
    <t>CLIENTES/SOCIOS CON COBERTURA TOTAL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</si>
  <si>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</si>
  <si>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</si>
  <si>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</si>
  <si>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</si>
  <si>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</si>
  <si>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</si>
  <si>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</si>
  <si>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</si>
  <si>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</si>
  <si>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</si>
  <si>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</si>
  <si>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</si>
  <si>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</si>
  <si>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SUMAK SISA</t>
  </si>
  <si>
    <t>SAN VALENTIN</t>
  </si>
  <si>
    <t>EL MIGRANTE SOLIDARIO</t>
  </si>
  <si>
    <t>3.1.3.</t>
  </si>
  <si>
    <t>CONECEL</t>
  </si>
  <si>
    <t>DOCENTES UNIVERSITARIOS</t>
  </si>
  <si>
    <t>HUAYCO PUNGO</t>
  </si>
  <si>
    <t>TAME</t>
  </si>
  <si>
    <t>SAN MIGUEL DE SIGCHOS</t>
  </si>
  <si>
    <t>VONNELAN</t>
  </si>
  <si>
    <t>CACIQUE GURITAVE</t>
  </si>
  <si>
    <t>EDUCADORES DE QUEVEDO</t>
  </si>
  <si>
    <t>PLASTIGAMA</t>
  </si>
  <si>
    <t>SAN MARCOS</t>
  </si>
  <si>
    <t>EMPRESA ELECTRICA RIOBAMBA</t>
  </si>
  <si>
    <t>SAN ANTONIO DE LASSO</t>
  </si>
  <si>
    <t>LAS LAGUNAS</t>
  </si>
  <si>
    <t>PIJAL</t>
  </si>
  <si>
    <t>PUERTO FRANCISCO DE ORELLANA</t>
  </si>
  <si>
    <t>18 DE NOVIEMBRE</t>
  </si>
  <si>
    <t>LIDERES DEL PROGRESO</t>
  </si>
  <si>
    <t>PRODVISION</t>
  </si>
  <si>
    <t>MANUELA CAÑIZARES</t>
  </si>
  <si>
    <t>FAMILIA SOLIDARIA</t>
  </si>
  <si>
    <t>RIOCHICO</t>
  </si>
  <si>
    <t>SIMON BOLIVAR</t>
  </si>
  <si>
    <t>SAN SEBASTIAN - LOJA</t>
  </si>
  <si>
    <t>FINANCIACION FAMILIAR</t>
  </si>
  <si>
    <t>HOSPITAL MILITAR</t>
  </si>
  <si>
    <t>22 DE JUNIO</t>
  </si>
  <si>
    <t>CARROCEROS DE TUNGURAHUA</t>
  </si>
  <si>
    <t>SAN JOSE - AIRO</t>
  </si>
  <si>
    <t>SEÑOR DEL ARBOL</t>
  </si>
  <si>
    <t>ECONOMIA DEL SUR ECOSUR</t>
  </si>
  <si>
    <t>SANTA ANA</t>
  </si>
  <si>
    <t>ATLANTIDA</t>
  </si>
  <si>
    <t>SAN PLACIDO</t>
  </si>
  <si>
    <t>EL TRANSPORTISTA CACET</t>
  </si>
  <si>
    <t>GLOBALCOOP</t>
  </si>
  <si>
    <t>ECUADOR AGROPECUARIO</t>
  </si>
  <si>
    <t>COTALO</t>
  </si>
  <si>
    <t>VISION INTEGRAL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</si>
  <si>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</si>
  <si>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</si>
  <si>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</si>
  <si>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 xml:space="preserve">Nota: </t>
  </si>
  <si>
    <t>JUAN DE SALINAS</t>
  </si>
  <si>
    <t>ETAPA</t>
  </si>
  <si>
    <t>FINANDER</t>
  </si>
  <si>
    <t>SIDETAMC</t>
  </si>
  <si>
    <t>SERVIDORES MUNICIPALES DE CUENCA</t>
  </si>
  <si>
    <t>CACPE CELICA</t>
  </si>
  <si>
    <t>1 DE JULIO</t>
  </si>
  <si>
    <t>16 DE JUNIO</t>
  </si>
  <si>
    <t>CASAG</t>
  </si>
  <si>
    <t>EDUCADORES DE BOLIVAR</t>
  </si>
  <si>
    <t>GRUPO DIFARE</t>
  </si>
  <si>
    <t>JADAN</t>
  </si>
  <si>
    <t>RHUMY WARA</t>
  </si>
  <si>
    <t>FUTURO Y DESARROLLO FUNDESARROLLO</t>
  </si>
  <si>
    <t>FOCLA</t>
  </si>
  <si>
    <t>INTERANDINA</t>
  </si>
  <si>
    <t>GONZANAMA</t>
  </si>
  <si>
    <t>CORPOTRANST</t>
  </si>
  <si>
    <t>AUCA</t>
  </si>
  <si>
    <t>CREDIMAS</t>
  </si>
  <si>
    <t>AHORRISTA SOLIDARIO</t>
  </si>
  <si>
    <t>DON BOSCO</t>
  </si>
  <si>
    <t>PRODUFINSA</t>
  </si>
  <si>
    <t>EURO CENTRO</t>
  </si>
  <si>
    <t>DEL AZUAY</t>
  </si>
  <si>
    <t>AGRICOLA JUNIN</t>
  </si>
  <si>
    <t>ESPERANZA Y PROGRESO DEL VALLE</t>
  </si>
  <si>
    <t>FUTURO ESFUERZO Y DISCIPLINA</t>
  </si>
  <si>
    <t>15 DE AGOSTO DE PILACOTO</t>
  </si>
  <si>
    <t>SUMAK YUYAY</t>
  </si>
  <si>
    <t>CIUDAD DE ZAMORA</t>
  </si>
  <si>
    <t>VALLES DEL LIRIO AICEP</t>
  </si>
  <si>
    <t>PUERTO LIMON</t>
  </si>
  <si>
    <t>EL CAFETAL</t>
  </si>
  <si>
    <t>MI TIERRA</t>
  </si>
  <si>
    <t>DE ACCION POPULAR</t>
  </si>
  <si>
    <t>EDUCADORES DEL NAPO</t>
  </si>
  <si>
    <t>DE TRABAJADORES AGRIFONDOS</t>
  </si>
  <si>
    <t>LOS RIOS</t>
  </si>
  <si>
    <t>EL PARAISO MANGA DEL CURA</t>
  </si>
  <si>
    <t>VILCABAMBA CACVIL</t>
  </si>
  <si>
    <t>GESTION PARA EL DESARROLLO</t>
  </si>
  <si>
    <t>SOLIDARIDAD Y PROGRESO ORIENTAL</t>
  </si>
  <si>
    <t>UNIVERSIDAD TECNICA DE BABAHOYO</t>
  </si>
  <si>
    <t>COFIPAB</t>
  </si>
  <si>
    <t>SARAGUROS</t>
  </si>
  <si>
    <t>UNION FAMILIAR</t>
  </si>
  <si>
    <t>MIRACHINA</t>
  </si>
  <si>
    <t>ISLAS ENCANTADAS</t>
  </si>
  <si>
    <t>EMPRENDA</t>
  </si>
  <si>
    <t>CONTADORES DE PICHINCHA</t>
  </si>
  <si>
    <t>23 DE ENERO</t>
  </si>
  <si>
    <t>COFIPACS</t>
  </si>
  <si>
    <t>PUEBLO SOLIDARIO</t>
  </si>
  <si>
    <t>CREDISOCIO</t>
  </si>
  <si>
    <t>FUTURO SALCEDENSE</t>
  </si>
  <si>
    <t>26 DE SEPTIEMBRE LAZARO CONDO</t>
  </si>
  <si>
    <t>FUERZA DE LOS ANDES</t>
  </si>
  <si>
    <t>PATRIA LIMITADA</t>
  </si>
  <si>
    <t>DESARROLLO INTEGRAL</t>
  </si>
  <si>
    <t>POPULAR Y SOLIDARIA</t>
  </si>
  <si>
    <t>AMAUTA KURIKAMAK</t>
  </si>
  <si>
    <t>URBADIEZ</t>
  </si>
  <si>
    <t>BOLA AMARILLA</t>
  </si>
  <si>
    <t>SAN JUAN LOMA UNO</t>
  </si>
  <si>
    <t>SALINERITA</t>
  </si>
  <si>
    <t>CREDISUR</t>
  </si>
  <si>
    <t>NUEVA VISION</t>
  </si>
  <si>
    <t>EL TESORO PILLAREÑO</t>
  </si>
  <si>
    <t>PICAIHUA</t>
  </si>
  <si>
    <t>OCCIDENTAL</t>
  </si>
  <si>
    <t>14 DE MAYO</t>
  </si>
  <si>
    <t>SEMILLAS DE PANGUA</t>
  </si>
  <si>
    <t>MERCEDES CADENA</t>
  </si>
  <si>
    <t>SANTA BARBARA</t>
  </si>
  <si>
    <t>LUIS FELIPE DUCHICELA XXVII</t>
  </si>
  <si>
    <t>UNION Y DESARROLLO</t>
  </si>
  <si>
    <t>JOSE DAGER MENDOZA</t>
  </si>
  <si>
    <t>LLACTA PURA</t>
  </si>
  <si>
    <t>QUILOTOA</t>
  </si>
  <si>
    <t>CHIMBORAZO RUNA</t>
  </si>
  <si>
    <t>SUINBA</t>
  </si>
  <si>
    <t>LA SOLUCION CACSOLU</t>
  </si>
  <si>
    <t>27 DE DICIEMBRE</t>
  </si>
  <si>
    <t>ALLI TARPUC</t>
  </si>
  <si>
    <t>COLEGIO NACIONAL FEMENINO ESPEJO</t>
  </si>
  <si>
    <t>BENITO JUAREZ</t>
  </si>
  <si>
    <t>MAKITA KUNCHIK</t>
  </si>
  <si>
    <t>LLANGANATES</t>
  </si>
  <si>
    <t>ANGLO</t>
  </si>
  <si>
    <t>COOPREVID</t>
  </si>
  <si>
    <t>ELOY ALFARO</t>
  </si>
  <si>
    <t>CACPE MANABI</t>
  </si>
  <si>
    <t>FOCAP</t>
  </si>
  <si>
    <t>PEDRO VICENTE MALDONADO</t>
  </si>
  <si>
    <t>SULTANA DE LOS ANDES</t>
  </si>
  <si>
    <t>TEXTIL EQUINOCCIAL</t>
  </si>
  <si>
    <t>SOCIO AMIGO COOPSA</t>
  </si>
  <si>
    <t>SEMBRANDO FUTURO</t>
  </si>
  <si>
    <t>ACHUPALLAS</t>
  </si>
  <si>
    <t>ÑAUPA KAUSAY</t>
  </si>
  <si>
    <t>MULTISERVICIOS</t>
  </si>
  <si>
    <t>CHACHIMBIRO</t>
  </si>
  <si>
    <t>MUSHUKWASI</t>
  </si>
  <si>
    <t>SOLIDARIOS EN LA SALUD</t>
  </si>
  <si>
    <t>POR EL PAN Y EL AGUA</t>
  </si>
  <si>
    <t>10 DE SEPTIEMBRE</t>
  </si>
  <si>
    <t>WUIÑARISHUN CRECEREMOS</t>
  </si>
  <si>
    <t>TECNOCREDITO</t>
  </si>
  <si>
    <t>ESPERANZA Y DESARROLLO</t>
  </si>
  <si>
    <t>CORDESFIN</t>
  </si>
  <si>
    <t>AGUILAS DE CRISTO</t>
  </si>
  <si>
    <t>27 DE NOVIEMBRE</t>
  </si>
  <si>
    <t>LAIME CAPULISPUNGO</t>
  </si>
  <si>
    <t>ANGAHUANA</t>
  </si>
  <si>
    <t>FOCAZSUM</t>
  </si>
  <si>
    <t>(1) N/A, COAC que no cuentan con detalle de número de depositantes y con cobertura estimada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</si>
  <si>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</si>
  <si>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</si>
  <si>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(1) Considera la última información disponible de las entidades que presentan información verificada por la SB.</t>
  </si>
  <si>
    <t>PRODUBANCO</t>
  </si>
  <si>
    <t>PACIFICO</t>
  </si>
  <si>
    <t>GUAYAQUIL</t>
  </si>
  <si>
    <t>BOLIVARIANO</t>
  </si>
  <si>
    <t>INTERNACIONAL</t>
  </si>
  <si>
    <t>MACHALA</t>
  </si>
  <si>
    <t>LOJA</t>
  </si>
  <si>
    <t>SOLIDARIO</t>
  </si>
  <si>
    <t>NACIONAL</t>
  </si>
  <si>
    <t>PROCREDIT</t>
  </si>
  <si>
    <t>AMAZONAS</t>
  </si>
  <si>
    <t>COMERCIAL DE MANABI</t>
  </si>
  <si>
    <t>LITORAL</t>
  </si>
  <si>
    <t>CITIBANK</t>
  </si>
  <si>
    <t>DELBANK</t>
  </si>
  <si>
    <t>D-MIRO</t>
  </si>
  <si>
    <t>FINCA</t>
  </si>
  <si>
    <t>VISIONFUND</t>
  </si>
  <si>
    <t>FIRESA</t>
  </si>
  <si>
    <t>FIDASA</t>
  </si>
  <si>
    <t>DE LOS SERVIDORES PUBLICOS DEL MINISTERIO DE EDUCACION Y CULTURA</t>
  </si>
  <si>
    <t>SUBTOTAL COAC</t>
  </si>
  <si>
    <t>TEXTIL 14 DE MARZO</t>
  </si>
  <si>
    <t>DE LA PEQUEÑA EMPRESA GUALAQUIZA</t>
  </si>
  <si>
    <t>ALFONSO JARAMILLO LEON CCC</t>
  </si>
  <si>
    <t>MAS AHORRO SOLIDARIO MASCOOP</t>
  </si>
  <si>
    <t>FONDO PARA EL DESARROLLO Y LA VIDA</t>
  </si>
  <si>
    <t>DE IMBABURA AMAZONAS</t>
  </si>
  <si>
    <t>SALINAS LIMITADA</t>
  </si>
  <si>
    <t>DE LOS EMPLEADOS JUBILADOS Y EX-EMPLEADOS DEL BANCO CENTRAL DEL ECUADOR</t>
  </si>
  <si>
    <t>EDUCADORES PRIMARIOS DEL COTOPAXI</t>
  </si>
  <si>
    <t>DEL DISTRITO METROPOLITANO DE QUITO AMAZONAS</t>
  </si>
  <si>
    <t>PARA LA VIVIENDA ORDEN Y SEGURIDAD</t>
  </si>
  <si>
    <t>EMPRENDEDORES COOPEMPRENDER LIMITADA</t>
  </si>
  <si>
    <t>FOMENTO PARA LA PRODUCCION DE PEQUEÑAS Y MEDIANAS EMPRESAS</t>
  </si>
  <si>
    <t>DE LOS EMPLEADOS DE CERVECERIA NACIONAL SA Y DINADEC SA CRECER</t>
  </si>
  <si>
    <t>PUSHAK RUNA HOMBRE LIDER</t>
  </si>
  <si>
    <t>SAN JOSE SJ</t>
  </si>
  <si>
    <t>DE LA PEQUEÑA EMPRESA DE PALORA</t>
  </si>
  <si>
    <t>DE LOS EMPLEADOS DE STANDARD FRUIT COMPAÑY</t>
  </si>
  <si>
    <t>17 DE MARZO LIMITADA</t>
  </si>
  <si>
    <t>CREDICOOP 10 DE FEBRERO</t>
  </si>
  <si>
    <t>DE LA CAMARA DE COMERCIO DE MACARA CADECOM</t>
  </si>
  <si>
    <t>SIMIATUG LIMITADA</t>
  </si>
  <si>
    <t>LA NUEVA JERUSALEN</t>
  </si>
  <si>
    <t>SERVIDORES DE LA UNIVERSIDAD TECNICA DE MACHALA</t>
  </si>
  <si>
    <t>DE LOS PROFESORES EMPLEADOS Y TRABAJADORES DE LA UNIVERSIDAD TECNICA DE MANABI</t>
  </si>
  <si>
    <t>DE LOS EMPLEADOS DE LA CORPORACION FINANCIERA NACIONAL CORFINAL</t>
  </si>
  <si>
    <t>GRUPO NUMERO TRES LIMITADA</t>
  </si>
  <si>
    <t>EMPLEADOS BAYER SA</t>
  </si>
  <si>
    <t>DE LA CAMARA DE COMERCIO DE GONZANAMA</t>
  </si>
  <si>
    <t>OBRAS PUBLICAS FISCALES DE LOJA Y ZAMORA</t>
  </si>
  <si>
    <t>DE LA EMPRESA MUNICIPAL DE AGUA POTABLE DE QUITO</t>
  </si>
  <si>
    <t>FUTURO Y PROGRESO DE GALAPAGOS</t>
  </si>
  <si>
    <t>DE LOS EMPLEADOS DE SERVIENTREGA SA; TERCERIZADORAS CONTRATISTAS Y PROVEEDORES</t>
  </si>
  <si>
    <t>EL MOLINO LIMITADA</t>
  </si>
  <si>
    <t>EMPLEADOS DE LA SUPERINTENDENCIA DE COMPAÑIAS</t>
  </si>
  <si>
    <t>DE LOS TRABAJADORES DE LAS INDUSTRIAS ENVASES DEL LITORAL Y PLASTICOS DEL LITORAL</t>
  </si>
  <si>
    <t>COLEGIO DE INGENIEROS CIVILES DEL AZUAY CICA</t>
  </si>
  <si>
    <t>CAMARA DE COMERCIO DE LA MANA</t>
  </si>
  <si>
    <t>TRABAJADORES Y JUBILADOS DEL HOSPITAL EUGENIO ESPEJO</t>
  </si>
  <si>
    <t>ALANGASI LIMITADA</t>
  </si>
  <si>
    <t>DE LA ESCUELA SUPERIOR POLITECNICA AGROPECUARIA DE MANABI MANUEL FELIZ LOPEZ</t>
  </si>
  <si>
    <t>SAN MIGUEL DE CHIRIJO LIMITADA</t>
  </si>
  <si>
    <t>DE TRABAJADORES AGROPECUARIOS Y DE SERVICIOS EL PORVENIR</t>
  </si>
  <si>
    <t>RUMIÑAHUI LIMITADA</t>
  </si>
  <si>
    <t>DE LA CORPORACION DE ORGANIZACIONES CAMPESINAS INDIGENAS DE QUISAPINCHA COCIQ</t>
  </si>
  <si>
    <t>DE LOS FUNCIONARIOS Y EMPLEADOS DE LA FUNCION JUDICIAL DE PICHINCHA</t>
  </si>
  <si>
    <t>PROFESORES Y EMPLEADOS DEL COLEGIO ALEMAN DE QUITO</t>
  </si>
  <si>
    <t>FRENTE DE REIVINDICACION MAGISTERIO DEL AUSTRO</t>
  </si>
  <si>
    <t>CAPITAL Y DESARROLLO COCAPDES</t>
  </si>
  <si>
    <t>DE LOS TRABAJADORES DE LA CLINICA PASTEUR COOPASTEUR</t>
  </si>
  <si>
    <t>DEL INSTITUTO DANIEL ALVAREZ BURNEO</t>
  </si>
  <si>
    <t>TRABAJADORES Y EX TRABAJADORES DEL MINISTERIO DE SALUD PUBLICA - COACMIN</t>
  </si>
  <si>
    <t>SAN ANTONIO LIMITADA</t>
  </si>
  <si>
    <t>PARA EL DESARROLLO DE LA REGION SUR CACDESUR</t>
  </si>
  <si>
    <t>DE LOS CONTROLADORES DE TRANSITO AEREO DEL ECUADOR COOPERATIVA / ATC</t>
  </si>
  <si>
    <t>DEL PERSONAL DOCENTE ADMINISTRATIVO Y DE SERVICIOS DE LA UNIDAD EDUCATIVA DE LA SALLE</t>
  </si>
  <si>
    <t>INTEGRACION DESARROLLO Y FUTURO INDESFUT LIMITADA</t>
  </si>
  <si>
    <t>DE LA PEQUEÑA Y MEDIANA EMPRESA COOPYMEC-MACARA</t>
  </si>
  <si>
    <t>RENOVADORA ECUATORIANA CON ACCION RESPONSABLE</t>
  </si>
  <si>
    <t>DEL SINDICATO DE CHOFERES PROFESIONALES DEL CANTON SANTA ROSA VIRGEN DEL CISNE</t>
  </si>
  <si>
    <t>SAN ANTONIO DE TOACASO</t>
  </si>
  <si>
    <t>DIRECCION PROVINCIAL DE SALUD DE COTOPAXI</t>
  </si>
  <si>
    <t>KAWSAYPAK ÑAN - CAMINO A LA VIDA</t>
  </si>
  <si>
    <t>UNIDAD EDUCATIVA CARLOS CISNEROS</t>
  </si>
  <si>
    <t>MANUELA LEON - COACMAN</t>
  </si>
  <si>
    <t>AYNI-SUIZA</t>
  </si>
  <si>
    <t>DE LOS EMPLEADOS BANCO DEL PICHINCHA DE MANABI</t>
  </si>
  <si>
    <t>PRIMERO DE FEBRERO</t>
  </si>
  <si>
    <t>KAWSAY ÑAN</t>
  </si>
  <si>
    <t>NUEVA ESPERANZA DE PULLES</t>
  </si>
  <si>
    <t>LIMITADA MIFEX</t>
  </si>
  <si>
    <t>DEL ARTESANO DE LA ASOCIACION DE ARTESANOS DE CALUMA</t>
  </si>
  <si>
    <t>DEL INSTITUTO NACIONAL DE METEOROLOGIA E HIDROLOGIA INAMHI</t>
  </si>
  <si>
    <t>UNION COCHAPAMBA</t>
  </si>
  <si>
    <t>DE EMPLEADOS DE MODERNA ALIMENTOS</t>
  </si>
  <si>
    <t>BANCODESARROLLO</t>
  </si>
  <si>
    <t>AZUAY</t>
  </si>
  <si>
    <t>IMBABURA</t>
  </si>
  <si>
    <t>AMBATO</t>
  </si>
  <si>
    <t>DEL MAGISTERIO DE PICHINCHA</t>
  </si>
  <si>
    <t>MAGISTERIO MANABITA LIMITADA</t>
  </si>
  <si>
    <t>CAMPESINA COOPAC</t>
  </si>
  <si>
    <t>SAN VICENTE DEL SUR</t>
  </si>
  <si>
    <t>VISION DE LOS ANDES VISANDES</t>
  </si>
  <si>
    <t>AUSTRO</t>
  </si>
  <si>
    <t>CAPITAL</t>
  </si>
  <si>
    <t>EL SAGRARIO</t>
  </si>
  <si>
    <t>SANTA ISABEL</t>
  </si>
  <si>
    <t>BAÑOS</t>
  </si>
  <si>
    <t>GUARANDA</t>
  </si>
  <si>
    <t>SAN MIGUEL</t>
  </si>
  <si>
    <t>LAS NAVES</t>
  </si>
  <si>
    <t>CAÑAR</t>
  </si>
  <si>
    <t>TULCAN</t>
  </si>
  <si>
    <t>SAN GABRIEL</t>
  </si>
  <si>
    <t>PUJILI</t>
  </si>
  <si>
    <t>SAQUISILI</t>
  </si>
  <si>
    <t>RIOBAMBA</t>
  </si>
  <si>
    <t>GUAMOTE</t>
  </si>
  <si>
    <t>CHUNCHI</t>
  </si>
  <si>
    <t>SANTA ROSA</t>
  </si>
  <si>
    <t>MARCABELI</t>
  </si>
  <si>
    <t>HUAQUILLAS</t>
  </si>
  <si>
    <t>SALITRE</t>
  </si>
  <si>
    <t>ATUNTAQUI</t>
  </si>
  <si>
    <t>SAN ANTONIO</t>
  </si>
  <si>
    <t>SAN FRANCISCO</t>
  </si>
  <si>
    <t>PEDRO MONCAYO</t>
  </si>
  <si>
    <t>QUILANGA</t>
  </si>
  <si>
    <t>SANTIAGO</t>
  </si>
  <si>
    <t>QUEVEDO</t>
  </si>
  <si>
    <t>VINCES</t>
  </si>
  <si>
    <t>MOCACHE</t>
  </si>
  <si>
    <t>CALCETA</t>
  </si>
  <si>
    <t>CHONE</t>
  </si>
  <si>
    <t>PUERTO LOPEZ</t>
  </si>
  <si>
    <t>SAN ISIDRO</t>
  </si>
  <si>
    <t>TENA</t>
  </si>
  <si>
    <t>PUELLARO</t>
  </si>
  <si>
    <t>COTOCOLLAO</t>
  </si>
  <si>
    <t>MALCHINGUI</t>
  </si>
  <si>
    <t>SAN MIGUEL DE LOS BANCOS</t>
  </si>
  <si>
    <t>LA MERCED</t>
  </si>
  <si>
    <t>GALAPAGOS</t>
  </si>
  <si>
    <t>BAÑOS DE AGUA SANTA</t>
  </si>
  <si>
    <t>NUEVA LOJA</t>
  </si>
  <si>
    <t>13 DE ABRIL</t>
  </si>
  <si>
    <t>SEÑOR DE GIRON</t>
  </si>
  <si>
    <t>CRISTO REY</t>
  </si>
  <si>
    <t>CAMARA DE COMERCIO DE SANTO DOMINGO</t>
  </si>
  <si>
    <t>DE LA MICROEMPRESA FORTUNA</t>
  </si>
  <si>
    <t xml:space="preserve">TOTAL (3) </t>
  </si>
  <si>
    <t xml:space="preserve">TOTAL (2) </t>
  </si>
  <si>
    <t>(2)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</si>
  <si>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t>(3)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</si>
  <si>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(4) Las COAC que no disponen de la estructura de servicios financieros F01 tienen una cobertura de US$ 1.000.</t>
  </si>
  <si>
    <t>MUJERES UNIDAS TANTANAKUSHKA WARMIKUNAPAC</t>
  </si>
  <si>
    <t>SANTA ANA DE NAYON</t>
  </si>
  <si>
    <t>DE EMPLEADOS DEL BANCO DEL PACIFICO</t>
  </si>
  <si>
    <t>MERCADO CENTRAL</t>
  </si>
  <si>
    <t>PADRE VICENTE PONCE RUBIO</t>
  </si>
  <si>
    <t>PILAHUIN</t>
  </si>
  <si>
    <t>GRAN COLOMBIA</t>
  </si>
  <si>
    <t>HELENA CORTES DE GUTIERREZ DEL COLEGIO SIMON BOLIVAR</t>
  </si>
  <si>
    <t>DE LA CONSTRUCCION</t>
  </si>
  <si>
    <t>DEL SINDICATO DE CHOFERES PROFESIONALES DEL CANTON YANTZAZA</t>
  </si>
  <si>
    <t>DIVINO NIÑO</t>
  </si>
  <si>
    <t>WAYUNKA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</si>
  <si>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Garantizados/ SICEF</t>
    </r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</si>
  <si>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La S.F. Interamericana no registra obligaciones con el público en Balances. </t>
    </r>
  </si>
  <si>
    <t xml:space="preserve">SUBTOTAL MUTUALISTAS </t>
  </si>
  <si>
    <t>TEXTILANA</t>
  </si>
  <si>
    <t>DE LOS SERVIDORES Y JUBILADOS DEL BANCO DEL ESTADO</t>
  </si>
  <si>
    <t>UNION QUISAPINCHALTDA</t>
  </si>
  <si>
    <t>DE LA SALUD DE COTOPAXI</t>
  </si>
  <si>
    <t>URDANETA</t>
  </si>
  <si>
    <t>SAN CARLOS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</si>
  <si>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</si>
  <si>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</si>
  <si>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</si>
  <si>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(1) Considera la última información disponible de las entidades que presentan información verificada por la SEPS.</t>
  </si>
  <si>
    <t>JARDIN AZUAYO</t>
  </si>
  <si>
    <t>POLICIA NACIONAL</t>
  </si>
  <si>
    <t>29 DE OCTUBRE</t>
  </si>
  <si>
    <t>OSCUS</t>
  </si>
  <si>
    <t>COOPROGRESO</t>
  </si>
  <si>
    <t>VICENTINA MANUEL ESTEBAN GODOY ORTEGA</t>
  </si>
  <si>
    <t>MUSHUC RUNA</t>
  </si>
  <si>
    <t>ALIANZA DEL VALLE</t>
  </si>
  <si>
    <t>ANDALUCIA</t>
  </si>
  <si>
    <t>DE LA PEQUEÑA EMPRESA DE COTOPAXI</t>
  </si>
  <si>
    <t>DE LA PEQUEÑA EMPRESA BIBLIAN</t>
  </si>
  <si>
    <t>SAN JOSE</t>
  </si>
  <si>
    <t>CAMARA DE COMERCIO DE AMBATO</t>
  </si>
  <si>
    <t>PABLO MUÑOZ VEGA</t>
  </si>
  <si>
    <t>23 DE JULIO</t>
  </si>
  <si>
    <t>PILAHUIN TIO</t>
  </si>
  <si>
    <t>DE LA PEQUEÑA EMPRESA DE PASTAZA</t>
  </si>
  <si>
    <t>JEP</t>
  </si>
  <si>
    <t>(2) A partir del mes de agosto de 2016 las mutualistas de ahorro y crédito consolidan en el sector financiero popular y solidario.</t>
  </si>
  <si>
    <t xml:space="preserve">(3) De conformidad con lo que señala la Resolución No. 272-2016-F, las mutualistas se mantendrán en el segmento 1 mientras se encuentre vigente la ampliación del plazo defina en la Resolución No. 219-2016-F. </t>
  </si>
  <si>
    <t>Al 31 de mayo de 2017</t>
  </si>
  <si>
    <t>15 DE ABRIL</t>
  </si>
  <si>
    <t>ONCE DE JUNIO</t>
  </si>
  <si>
    <t>COMERCIO</t>
  </si>
  <si>
    <t>KULLKI WASI</t>
  </si>
  <si>
    <t>CHIBULEO</t>
  </si>
  <si>
    <t>CONSTRUCCION COMERCIO Y PRODUCCION</t>
  </si>
  <si>
    <t>ERCO</t>
  </si>
  <si>
    <t>DE LA PEQUEÑA EMPRESA CACPE LOJA</t>
  </si>
  <si>
    <t>JUAN PIO DE MORA</t>
  </si>
  <si>
    <t>PADRE JULIAN LORENTE</t>
  </si>
  <si>
    <t>DE LA PEQUENA EMPRESA CACPE ZAMORA</t>
  </si>
  <si>
    <t>ARTESANOS</t>
  </si>
  <si>
    <t>COOPAC AUSTRO</t>
  </si>
  <si>
    <t>EDUCADORES DE LOJA</t>
  </si>
  <si>
    <t>MAQUITA CUSHUNCHIC</t>
  </si>
  <si>
    <t>INDIGENA SAC</t>
  </si>
  <si>
    <t>EDUCADORES DEL AZUAY</t>
  </si>
  <si>
    <t>SAN FRANCISCO DE ASIS</t>
  </si>
  <si>
    <t>PREVISION AHORRO Y DESAROLLO</t>
  </si>
  <si>
    <t>CREA</t>
  </si>
  <si>
    <t>SAN ANTONIO - IMBABURA</t>
  </si>
  <si>
    <t>9 DE OCTUBRE</t>
  </si>
  <si>
    <t>MINGA</t>
  </si>
  <si>
    <t>LA BENEFICA</t>
  </si>
  <si>
    <t>16 DE JULIO</t>
  </si>
  <si>
    <t>EDUCADORES DE CHIMBORAZO</t>
  </si>
  <si>
    <t>LA DOLOROSA</t>
  </si>
  <si>
    <t>EDUCADORES DE TUNGURAHUA</t>
  </si>
  <si>
    <t>MANANTIAL DE ORO</t>
  </si>
  <si>
    <t>DE INDIGENAS CHUCHUQUI</t>
  </si>
  <si>
    <t>ACCION IMBABURAPAK</t>
  </si>
  <si>
    <t>DE LA PEQUEÑA EMPRESA CACPE YANTZAZA</t>
  </si>
  <si>
    <t>HUAICANA</t>
  </si>
  <si>
    <t>SUMAK KAWSAY</t>
  </si>
  <si>
    <t>CORPORACION CENTRO</t>
  </si>
  <si>
    <t>ALIANZA MINAS</t>
  </si>
  <si>
    <t>SIERRA CENTRO</t>
  </si>
  <si>
    <t>SAN JORGE</t>
  </si>
  <si>
    <t>SAN PEDRO</t>
  </si>
  <si>
    <t>MAQUITA CUSHUN</t>
  </si>
  <si>
    <t>POLITECNICA</t>
  </si>
  <si>
    <t>SANTA ANITA</t>
  </si>
  <si>
    <t>METROPOLITANA</t>
  </si>
  <si>
    <t>EDUCADORES DE ZAMORA CHINCHIPE</t>
  </si>
  <si>
    <t>GAÑANSOL</t>
  </si>
  <si>
    <t>COCA</t>
  </si>
  <si>
    <t>EDUCADORES TULCAN</t>
  </si>
  <si>
    <t>SAN CRISTOBAL</t>
  </si>
  <si>
    <t>FASAYÑAN</t>
  </si>
  <si>
    <t>UNIVERSIDAD DE GUAYAQUIL</t>
  </si>
  <si>
    <t>PROMOCION DE VIDA ASOCIADA PROVIDA</t>
  </si>
  <si>
    <t>CRECER WIÑARI</t>
  </si>
  <si>
    <t>INDIGENA SAC PELILEO</t>
  </si>
  <si>
    <t>CHOCO TUNGURAHUA RUNA</t>
  </si>
  <si>
    <t>ANDINA</t>
  </si>
  <si>
    <t>EDUCADORES DE PASTAZA</t>
  </si>
  <si>
    <t>CREDIAMBATO</t>
  </si>
  <si>
    <t>NUEVA HUANCAVILCA</t>
  </si>
  <si>
    <t>UNIVERSIDAD CATOLICA DEL ECUADOR</t>
  </si>
  <si>
    <t>ECUACREDITOS</t>
  </si>
  <si>
    <t>HERMES GAIBOR VERDESOTO</t>
  </si>
  <si>
    <t>UNIDAD Y PROGRESO</t>
  </si>
  <si>
    <t>COOP CATAR</t>
  </si>
  <si>
    <t>CREDIAMIGO</t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</si>
  <si>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(1) 25 COAC consolidan con datos a mayo de 2017, 11 COAC con información a abril de 2017; y, 2 COAC a marzo de 2017.</t>
    </r>
  </si>
  <si>
    <t>ACCION Y DESARROLLO</t>
  </si>
  <si>
    <t>PRODUACTIVA</t>
  </si>
  <si>
    <t>CENTRO COMERCIAL DE MAYORISTAS Y NEGOCIOS ANDINOS</t>
  </si>
  <si>
    <t>UNIOTAVALO</t>
  </si>
  <si>
    <t>ANTORCHA</t>
  </si>
  <si>
    <t>LA FLORESTA</t>
  </si>
  <si>
    <t>VISION</t>
  </si>
  <si>
    <t>ACCION TUNGURAHUA</t>
  </si>
  <si>
    <t>MUSHUK KAWSAY</t>
  </si>
  <si>
    <t>CAMARA DE COMERCIO DE RIOBAMBA</t>
  </si>
  <si>
    <t>SEMILLA DEL PROGRESO</t>
  </si>
  <si>
    <t>LA MERCED-AMBATO</t>
  </si>
  <si>
    <t>VENCEDORES DE TUNGURAHUA</t>
  </si>
  <si>
    <t>NUEVA ESPERANZA</t>
  </si>
  <si>
    <t>SAN ALFONSO</t>
  </si>
  <si>
    <t>GENERAL ANGEL FLORES</t>
  </si>
  <si>
    <t>DE EMPLEADOS TRABAJADORES JUBILADOS Y EX-EMPLEADOS DE PETROECUADOR</t>
  </si>
  <si>
    <t>NUEVOS HORIZONTES EL ORO</t>
  </si>
  <si>
    <t>SERVIDORES MUNICIPALES DE LOJA</t>
  </si>
  <si>
    <t>ABDON CALDERON</t>
  </si>
  <si>
    <t>DR CORNELIO SAENZ VERA</t>
  </si>
  <si>
    <t>COOPARTAMOS</t>
  </si>
  <si>
    <t>NUEVO AMBATO</t>
  </si>
  <si>
    <t>ESPERANZA DEL FUTURO</t>
  </si>
  <si>
    <t>INDIGENAS GALAPAGOS</t>
  </si>
  <si>
    <t>SERVIDORES MUNICIPALES DE AMBATO</t>
  </si>
  <si>
    <t>COORAMBATO</t>
  </si>
  <si>
    <t>DEL SINDICATO DE CHOFERES PROFESIONALES DE LOJA</t>
  </si>
  <si>
    <t>IMBABURA IMBACOOP</t>
  </si>
  <si>
    <t>CREDIL</t>
  </si>
  <si>
    <t>MUSHUK YUYAI PASTAZA</t>
  </si>
  <si>
    <t>INDIGENA SAC LATACUNGA</t>
  </si>
  <si>
    <t>INDIGENA SAC PILLARO</t>
  </si>
  <si>
    <t>FRAY MANUEL SALCEDO</t>
  </si>
  <si>
    <t>LOS ANDES LATINOS</t>
  </si>
  <si>
    <t>COORCOTOPAXI</t>
  </si>
  <si>
    <t>MUSHUC ÑAN</t>
  </si>
  <si>
    <t>UNIBLOCK Y SERVICIOS</t>
  </si>
  <si>
    <t>METROPOLIS</t>
  </si>
  <si>
    <t>CREDI FACIL</t>
  </si>
  <si>
    <t>DEL SINDICATO DE CHOFERES PROFESIONALES DEL AZUAY</t>
  </si>
  <si>
    <t>METEOROLOGIA DAC</t>
  </si>
  <si>
    <t>INTEGRACION SOLIDARIA</t>
  </si>
  <si>
    <t>NACIONAL LLANO GRANDE</t>
  </si>
  <si>
    <t>CAMARA DE COMERCIO JOYA DE LOS SACHAS</t>
  </si>
  <si>
    <t>SUMAK SAMY</t>
  </si>
  <si>
    <t>INDIGENA ALFA Y OMEGA</t>
  </si>
  <si>
    <t>15 DE AGOSTO</t>
  </si>
  <si>
    <t>KISAPINCHA</t>
  </si>
  <si>
    <t>CAMARA DE COMERCIO DEL CANTON BOLIVAR</t>
  </si>
  <si>
    <t>PISA</t>
  </si>
  <si>
    <t>DORADO</t>
  </si>
  <si>
    <t>ILINIZA</t>
  </si>
  <si>
    <t>SANTA CLARA DE SAN MILLAN</t>
  </si>
  <si>
    <t>FINANCREDIT</t>
  </si>
  <si>
    <t>SAN MARTIN DE TISALEO</t>
  </si>
  <si>
    <t>SANTA ROSA DE PATUTAN</t>
  </si>
  <si>
    <t>SOLIDARIDAD UNION Y PROGRESO SUP</t>
  </si>
  <si>
    <t>CAMARA DE COMERCIO DEL CANTON EL CARMEN</t>
  </si>
  <si>
    <t>SALATE</t>
  </si>
  <si>
    <t>CREDI YA</t>
  </si>
  <si>
    <t>REY DAVID</t>
  </si>
  <si>
    <t>JUVENTUD UNIDA</t>
  </si>
  <si>
    <t>SUMAC LLACTA</t>
  </si>
  <si>
    <t>SINCHI RUNA</t>
  </si>
  <si>
    <t>WUAMANLOMA</t>
  </si>
  <si>
    <t>ECUAFUTURO</t>
  </si>
  <si>
    <t>SOLIDARIA</t>
  </si>
  <si>
    <t>GRAMEEN AMAZONAS</t>
  </si>
  <si>
    <t>CORPORACIONES UNIDAS CORPUCOOP</t>
  </si>
  <si>
    <t>MUSHUK PAKARI</t>
  </si>
  <si>
    <t>PUCARA</t>
  </si>
  <si>
    <t>MIGRANTES DEL ECUADOR</t>
  </si>
  <si>
    <t>UVECOOP UNION VASCO ECUATORIANA</t>
  </si>
  <si>
    <t>UNION POPULAR</t>
  </si>
  <si>
    <t>23 DE MAYO</t>
  </si>
  <si>
    <t>26 DE JULIO</t>
  </si>
  <si>
    <t>NUESTRA SEÑORA DE LAS MERCEDES</t>
  </si>
  <si>
    <t>EL COMERCIANTE</t>
  </si>
  <si>
    <t>UNIVERSIDAD TECNICA DE AMBATO</t>
  </si>
  <si>
    <t>EMPLEADOS MUNICIPALES DE LATACUNGA</t>
  </si>
  <si>
    <t>DE CRECIMIENTO ECONOMICO RENTABLE CRECER</t>
  </si>
  <si>
    <t>LA CANDELARIA</t>
  </si>
  <si>
    <t>SAGRADA FAMILIA DE SOLIDARIDAD DE LA PASTORAL INDIGENA DE CACHA</t>
  </si>
  <si>
    <t>AYLLUS ANDINOS</t>
  </si>
  <si>
    <t>SOL DE LOS ANDES CHIMBORAZO</t>
  </si>
  <si>
    <t>ALLI TARPUK</t>
  </si>
  <si>
    <t>COOPINDIGENA</t>
  </si>
  <si>
    <t>LUZ DE EL ORO</t>
  </si>
  <si>
    <t>UNION FERROVIARIA ECUATORIANA</t>
  </si>
  <si>
    <t>COOPCREDITO</t>
  </si>
  <si>
    <t>DEL EMIGRANTE ECUATORIANO Y SU FAMILIA</t>
  </si>
  <si>
    <t>ACHIK INTI</t>
  </si>
  <si>
    <t>UNION FLOREQUISA</t>
  </si>
  <si>
    <t>DEL SISTEMA DE RIEGO AMBATO HUACHI PELILEO</t>
  </si>
  <si>
    <t>DE LOS EMPLEADOS DE EDESA</t>
  </si>
  <si>
    <t>ESFUERZO UNIDO PARA EL DESARROLLO DEL CHILCO LA ESPERANZA</t>
  </si>
  <si>
    <t>UMIÑA</t>
  </si>
  <si>
    <t>INTERNA DOCENTE DE LA UNIVERSIDAD TECNICA ESTATAL DE QUEVEDO UTEQ</t>
  </si>
  <si>
    <t>FAMILIA INGASEOSAS</t>
  </si>
  <si>
    <t>LA INMACULADA DE SAN PLACIDO</t>
  </si>
  <si>
    <t>LOS ALISOS</t>
  </si>
  <si>
    <t>POLITECNICA DE CHIMBORAZO</t>
  </si>
  <si>
    <t>ICHUBAMBA</t>
  </si>
  <si>
    <t>LA UNION</t>
  </si>
  <si>
    <t>EDUCADORES SECUNDARIOS DEL TUNGURAHUA</t>
  </si>
  <si>
    <t>CAMARA DE COMERCIO INDIGENA DE GUAMOTE</t>
  </si>
  <si>
    <t>10 DE AGOSTO</t>
  </si>
  <si>
    <t>EL CALVARIO</t>
  </si>
  <si>
    <t>INNOVACION ANDINA</t>
  </si>
  <si>
    <t>SAN BARTOLOME</t>
  </si>
  <si>
    <t>SANTA LUCIA</t>
  </si>
  <si>
    <t>PRODUCCION AHORRO INVERSION SERVICIO PAIS</t>
  </si>
  <si>
    <t>JESUS DE NAZARETH</t>
  </si>
  <si>
    <t>PARA EL PROGRESO MICROEMPRESARIAL COOPROMIC</t>
  </si>
  <si>
    <t>JATUN RUNA</t>
  </si>
  <si>
    <t>EMPLEADOS MUNICIPALES DE OTAVALO</t>
  </si>
  <si>
    <t>LA BUENA ESPERANZA</t>
  </si>
  <si>
    <t>VENCEDORES DE PICHINCHA CACVP</t>
  </si>
  <si>
    <t>FS CRYSTAL</t>
  </si>
  <si>
    <t>CAMARA DE COMERCIO DE CELICA CADECOC</t>
  </si>
  <si>
    <t>MISION DE INTEGRACION SERVICIO SOCIAL</t>
  </si>
  <si>
    <t>JATUN PAMBA</t>
  </si>
  <si>
    <t>DEL SECTOR ELECTRICO</t>
  </si>
  <si>
    <t>ACCION Y PROGRESO</t>
  </si>
  <si>
    <t>ALIANZA SOCIAL ECUATORIANA ALSEC PRODUCCION SERVICIOS Y CONSTRUCCIONES</t>
  </si>
  <si>
    <t>SANTA MARIA DE LA MANGA DEL CURA</t>
  </si>
  <si>
    <t>NABISCO ROYAL</t>
  </si>
  <si>
    <t>FORMACION INDIGENA</t>
  </si>
  <si>
    <t>ALAUSI.</t>
  </si>
  <si>
    <t>MUSHUG CAUSAY</t>
  </si>
  <si>
    <t>WARMIKUNAPAK RIKCHARI</t>
  </si>
  <si>
    <t>INTI WASI INTICOOP</t>
  </si>
  <si>
    <t>DE LA MICROEMPRESA DE CHIMBORAZO</t>
  </si>
  <si>
    <t>JOYOCOTO</t>
  </si>
  <si>
    <t>INDIGENAS DE CEBADAS COICE.</t>
  </si>
  <si>
    <t>15 DE JUNIO</t>
  </si>
  <si>
    <t>DE LA PRODUCCION</t>
  </si>
  <si>
    <t>DE LOS TRABAJADORES HOTELEROS CRISTOBAL COLON</t>
  </si>
  <si>
    <t>EL ALTAR</t>
  </si>
  <si>
    <t>20 DE FEBRERO</t>
  </si>
  <si>
    <t>NUEVO AMANECER - COTOPAXI</t>
  </si>
  <si>
    <t>DE LOS ANDES</t>
  </si>
  <si>
    <t>BASHALAN</t>
  </si>
  <si>
    <t>KHIPU CASTUG ALTO</t>
  </si>
  <si>
    <t>UNIANDES</t>
  </si>
  <si>
    <t>FOCASH</t>
  </si>
  <si>
    <t>KURY WAYTA</t>
  </si>
  <si>
    <t>GUAPAN</t>
  </si>
  <si>
    <t>INIAP</t>
  </si>
  <si>
    <t>MUSHUK YUYAY-CHIMBORAZO</t>
  </si>
  <si>
    <t>MUSHUK PAKARI COICC</t>
  </si>
  <si>
    <t>CHOLA CUENCANA</t>
  </si>
  <si>
    <t>SOLIDARIA-COTOPAXI</t>
  </si>
  <si>
    <t>NUEVA ALIANZA DE CHIMBORAZO</t>
  </si>
  <si>
    <t>LUPAXI CENTRAL</t>
  </si>
  <si>
    <t>UNIVERSITARIA</t>
  </si>
  <si>
    <t>CATOLICA DEL MUELLE</t>
  </si>
  <si>
    <t>GENESIS</t>
  </si>
  <si>
    <t>MUSHUK MUYO</t>
  </si>
  <si>
    <t>UNION Y PROGRESO UNIPRO</t>
  </si>
  <si>
    <t>LUZ DE AMERICA.</t>
  </si>
  <si>
    <t>CORDILLERA DE LOS ANDES</t>
  </si>
  <si>
    <t>SAN VICENTE DE YARUQUI</t>
  </si>
  <si>
    <t>PETROECUADOR PENINSULA Y SUS FILIALES</t>
  </si>
  <si>
    <t>SAN PABLO DE PUCAYACU</t>
  </si>
  <si>
    <t>SURANGAY</t>
  </si>
  <si>
    <t>SUDAMERICA</t>
  </si>
  <si>
    <t>DE APECAP CAC-APECAP</t>
  </si>
  <si>
    <t>SAN MIGUEL DE MONOLOMA</t>
  </si>
  <si>
    <t>NUEVO AMANECER</t>
  </si>
  <si>
    <t>ACHIK PAKARI</t>
  </si>
  <si>
    <t>29 DE JUNIO</t>
  </si>
  <si>
    <t>CORAZON DE JESUS</t>
  </si>
  <si>
    <t>COSTA AZUL</t>
  </si>
  <si>
    <t>KULLKY MINKANA WASI</t>
  </si>
  <si>
    <t>ALIANZA FINANCIERA DE COTOPAXI</t>
  </si>
  <si>
    <t>ESPERANZA DE VALLE DE LA VIRGEN</t>
  </si>
  <si>
    <t>GELEC</t>
  </si>
  <si>
    <t>15 DE MAYO</t>
  </si>
  <si>
    <t>MUJERES LIDERES</t>
  </si>
  <si>
    <t>SAN PABLO</t>
  </si>
  <si>
    <t>TOTALIFE</t>
  </si>
  <si>
    <t>KOLPING</t>
  </si>
  <si>
    <t>EL ESFUERZO</t>
  </si>
  <si>
    <t>SAN FERNANDO</t>
  </si>
  <si>
    <t>MARIA INMACULADA</t>
  </si>
  <si>
    <t>CURI WASI</t>
  </si>
  <si>
    <t>CASIPAMBA</t>
  </si>
  <si>
    <t>RUNA KUNA</t>
  </si>
  <si>
    <t>TRABAJADORES DE IETEL MANABI</t>
  </si>
  <si>
    <t>SAN GREGORIO</t>
  </si>
  <si>
    <t>ATAHUALPA</t>
  </si>
  <si>
    <t>LOS CHASQUIS</t>
  </si>
  <si>
    <t>AEROTECNICOS FAE AEROCOOP</t>
  </si>
  <si>
    <t>LOS ANDES DEL COTOPAXI</t>
  </si>
  <si>
    <t>NUEVA FUERZA ALIANZA</t>
  </si>
  <si>
    <t>ANDRADE SEVILLA</t>
  </si>
  <si>
    <t>DE LOS EMPLEADOS Y TRABAJADORES DE LA ILUSTRE MUNICIPALIDAD DE AZOGUES CACMA</t>
  </si>
  <si>
    <t>ETG</t>
  </si>
  <si>
    <t>(2) La información con la que consolidan las COAC corresponde a los siguientes periodos: 1 COAC con datos a mayo, 1  a abril de 2017 y, 237 a marzo, todas correspondientes del año 2017; 90 COAC con datos de diferentes periodos del año 2016; 133 COAC  con información de varios periodos del año 2015; y,  1 COAC con datos de septiembre de 2014.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</si>
  <si>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11 COAC consolidan con información a abril de 2017; 1 COAC con información a marzo de 2017; y, 1 COAC con información a octubre de 2016.</t>
    </r>
  </si>
  <si>
    <t>(2) Con respecto al año 2017: 51 COAC consolidan con datos a mayo de 2017, 21 a abril, 9 COAC a marzo; y, 1 COAC a febrero. Del año 2016 1  COAC.</t>
  </si>
  <si>
    <t>VALOR DEL PATRIMONIO NETO FSDSFP</t>
  </si>
  <si>
    <t>N/A</t>
  </si>
  <si>
    <t>VALOR DEL PATRIMONIO NETO DEL FSDSFPS (3)</t>
  </si>
  <si>
    <t>PUBLICACIÓN ESTADÍSTICA MENSUAL 
(datos a julio de 2017)</t>
  </si>
  <si>
    <t>Al 31 de julio de 2017</t>
  </si>
  <si>
    <t>(3) Información a julio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</si>
</sst>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sz val="8.8000000000000007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rgb="FFC1C1C1"/>
      </left>
      <right style="medium">
        <color rgb="FFC1C1C1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4" fontId="2" fillId="2" borderId="7" xfId="1" applyNumberFormat="1" applyFont="1" applyFill="1" applyBorder="1"/>
    <xf numFmtId="165" fontId="1" fillId="0" borderId="2" xfId="0" applyNumberFormat="1" applyFont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165" fontId="0" fillId="0" borderId="3" xfId="3" applyNumberFormat="1" applyFont="1" applyBorder="1"/>
    <xf numFmtId="165" fontId="1" fillId="0" borderId="0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/>
    <xf numFmtId="164" fontId="2" fillId="2" borderId="7" xfId="1" applyNumberFormat="1" applyFont="1" applyFill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2" fillId="0" borderId="1" xfId="3" applyNumberFormat="1" applyFont="1" applyBorder="1" applyAlignment="1">
      <alignment horizontal="right" vertical="center" wrapText="1"/>
    </xf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5" fontId="1" fillId="0" borderId="3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165" fontId="2" fillId="9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0" fontId="0" fillId="0" borderId="0" xfId="0" applyBorder="1"/>
    <xf numFmtId="164" fontId="1" fillId="0" borderId="2" xfId="1" applyNumberFormat="1" applyFont="1" applyBorder="1" applyAlignment="1">
      <alignment vertical="center" wrapText="1"/>
    </xf>
    <xf numFmtId="164" fontId="1" fillId="0" borderId="3" xfId="1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3" fontId="0" fillId="0" borderId="0" xfId="0" applyNumberFormat="1" applyFill="1"/>
    <xf numFmtId="0" fontId="0" fillId="0" borderId="10" xfId="0" applyBorder="1"/>
    <xf numFmtId="0" fontId="0" fillId="0" borderId="0" xfId="0" applyAlignment="1">
      <alignment vertical="center" wrapText="1"/>
    </xf>
    <xf numFmtId="0" fontId="0" fillId="0" borderId="0" xfId="0" applyFill="1" applyBorder="1"/>
    <xf numFmtId="0" fontId="15" fillId="0" borderId="12" xfId="0" applyFont="1" applyBorder="1" applyAlignment="1">
      <alignment horizontal="left" vertical="center" wrapText="1"/>
    </xf>
    <xf numFmtId="10" fontId="2" fillId="0" borderId="1" xfId="3" applyNumberFormat="1" applyFont="1" applyBorder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3" name="Imagen 2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541020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C12" sqref="C12:H12"/>
    </sheetView>
  </sheetViews>
  <sheetFormatPr baseColWidth="10" defaultColWidth="11.5546875" defaultRowHeight="14.4" x14ac:dyDescent="0.3"/>
  <cols>
    <col min="1" max="1" width="11.5546875" style="29"/>
    <col min="2" max="2" width="6.5546875" style="29" bestFit="1" customWidth="1"/>
    <col min="3" max="16384" width="11.5546875" style="29"/>
  </cols>
  <sheetData>
    <row r="2" spans="2:8" x14ac:dyDescent="0.3">
      <c r="G2" s="88" t="s">
        <v>721</v>
      </c>
      <c r="H2" s="88"/>
    </row>
    <row r="3" spans="2:8" x14ac:dyDescent="0.3">
      <c r="G3" s="88"/>
      <c r="H3" s="88"/>
    </row>
    <row r="4" spans="2:8" x14ac:dyDescent="0.3">
      <c r="G4" s="88"/>
      <c r="H4" s="88"/>
    </row>
    <row r="5" spans="2:8" x14ac:dyDescent="0.3">
      <c r="G5" s="88"/>
      <c r="H5" s="88"/>
    </row>
    <row r="6" spans="2:8" x14ac:dyDescent="0.3">
      <c r="G6" s="88"/>
      <c r="H6" s="88"/>
    </row>
    <row r="8" spans="2:8" ht="18" x14ac:dyDescent="0.35">
      <c r="B8" s="93" t="s">
        <v>67</v>
      </c>
      <c r="C8" s="93"/>
      <c r="D8" s="93"/>
      <c r="E8" s="93"/>
      <c r="F8" s="93"/>
      <c r="G8" s="93"/>
      <c r="H8" s="93"/>
    </row>
    <row r="10" spans="2:8" x14ac:dyDescent="0.3">
      <c r="B10" s="32" t="s">
        <v>68</v>
      </c>
      <c r="C10" s="94" t="s">
        <v>17</v>
      </c>
      <c r="D10" s="94"/>
      <c r="E10" s="94"/>
      <c r="F10" s="94"/>
      <c r="G10" s="94"/>
      <c r="H10" s="95"/>
    </row>
    <row r="11" spans="2:8" x14ac:dyDescent="0.3">
      <c r="B11" s="30" t="s">
        <v>69</v>
      </c>
      <c r="C11" s="96" t="s">
        <v>14</v>
      </c>
      <c r="D11" s="96"/>
      <c r="E11" s="96"/>
      <c r="F11" s="96"/>
      <c r="G11" s="96"/>
      <c r="H11" s="97"/>
    </row>
    <row r="12" spans="2:8" x14ac:dyDescent="0.3">
      <c r="B12" s="30" t="s">
        <v>70</v>
      </c>
      <c r="C12" s="98" t="s">
        <v>15</v>
      </c>
      <c r="D12" s="96"/>
      <c r="E12" s="96"/>
      <c r="F12" s="96"/>
      <c r="G12" s="96"/>
      <c r="H12" s="97"/>
    </row>
    <row r="13" spans="2:8" x14ac:dyDescent="0.3">
      <c r="B13" s="31" t="s">
        <v>83</v>
      </c>
      <c r="C13" s="91" t="s">
        <v>16</v>
      </c>
      <c r="D13" s="91"/>
      <c r="E13" s="91"/>
      <c r="F13" s="91"/>
      <c r="G13" s="91"/>
      <c r="H13" s="92"/>
    </row>
    <row r="15" spans="2:8" x14ac:dyDescent="0.3">
      <c r="B15" s="34" t="s">
        <v>71</v>
      </c>
      <c r="C15" s="99" t="s">
        <v>20</v>
      </c>
      <c r="D15" s="99"/>
      <c r="E15" s="99"/>
      <c r="F15" s="99"/>
      <c r="G15" s="99"/>
      <c r="H15" s="100"/>
    </row>
    <row r="16" spans="2:8" x14ac:dyDescent="0.3">
      <c r="B16" s="30" t="s">
        <v>72</v>
      </c>
      <c r="C16" s="96" t="s">
        <v>14</v>
      </c>
      <c r="D16" s="96"/>
      <c r="E16" s="96"/>
      <c r="F16" s="96"/>
      <c r="G16" s="96"/>
      <c r="H16" s="97"/>
    </row>
    <row r="17" spans="2:8" x14ac:dyDescent="0.3">
      <c r="B17" s="30" t="s">
        <v>73</v>
      </c>
      <c r="C17" s="98" t="s">
        <v>43</v>
      </c>
      <c r="D17" s="96"/>
      <c r="E17" s="96"/>
      <c r="F17" s="96"/>
      <c r="G17" s="96"/>
      <c r="H17" s="97"/>
    </row>
    <row r="18" spans="2:8" x14ac:dyDescent="0.3">
      <c r="B18" s="30" t="s">
        <v>74</v>
      </c>
      <c r="C18" s="98" t="s">
        <v>44</v>
      </c>
      <c r="D18" s="96"/>
      <c r="E18" s="96"/>
      <c r="F18" s="96"/>
      <c r="G18" s="96"/>
      <c r="H18" s="97"/>
    </row>
    <row r="19" spans="2:8" x14ac:dyDescent="0.3">
      <c r="B19" s="31" t="s">
        <v>75</v>
      </c>
      <c r="C19" s="91" t="s">
        <v>45</v>
      </c>
      <c r="D19" s="91"/>
      <c r="E19" s="91"/>
      <c r="F19" s="91"/>
      <c r="G19" s="91"/>
      <c r="H19" s="92"/>
    </row>
    <row r="20" spans="2:8" x14ac:dyDescent="0.3">
      <c r="B20" s="31" t="s">
        <v>76</v>
      </c>
      <c r="C20" s="91" t="s">
        <v>46</v>
      </c>
      <c r="D20" s="91"/>
      <c r="E20" s="91"/>
      <c r="F20" s="91"/>
      <c r="G20" s="91"/>
      <c r="H20" s="92"/>
    </row>
    <row r="21" spans="2:8" x14ac:dyDescent="0.3">
      <c r="B21" s="55"/>
      <c r="C21" s="56"/>
      <c r="D21" s="56"/>
      <c r="E21" s="56"/>
      <c r="F21" s="56"/>
      <c r="G21" s="56"/>
      <c r="H21" s="56"/>
    </row>
    <row r="22" spans="2:8" x14ac:dyDescent="0.3">
      <c r="B22" s="89" t="s">
        <v>49</v>
      </c>
      <c r="C22" s="89"/>
      <c r="D22" s="89"/>
      <c r="E22" s="89"/>
      <c r="F22" s="89"/>
      <c r="G22" s="89"/>
      <c r="H22" s="89"/>
    </row>
    <row r="23" spans="2:8" x14ac:dyDescent="0.3">
      <c r="B23" s="36" t="s">
        <v>56</v>
      </c>
      <c r="C23" s="90" t="s">
        <v>58</v>
      </c>
      <c r="D23" s="90"/>
      <c r="E23" s="90"/>
      <c r="F23" s="90"/>
      <c r="G23" s="90"/>
      <c r="H23" s="90"/>
    </row>
    <row r="24" spans="2:8" x14ac:dyDescent="0.3">
      <c r="B24" s="36" t="s">
        <v>59</v>
      </c>
      <c r="C24" s="90" t="s">
        <v>57</v>
      </c>
      <c r="D24" s="90"/>
      <c r="E24" s="90"/>
      <c r="F24" s="90"/>
      <c r="G24" s="90"/>
      <c r="H24" s="90"/>
    </row>
    <row r="25" spans="2:8" x14ac:dyDescent="0.3">
      <c r="B25" s="36" t="s">
        <v>22</v>
      </c>
      <c r="C25" s="90" t="s">
        <v>62</v>
      </c>
      <c r="D25" s="90"/>
      <c r="E25" s="90"/>
      <c r="F25" s="90"/>
      <c r="G25" s="90"/>
      <c r="H25" s="90"/>
    </row>
  </sheetData>
  <mergeCells count="16">
    <mergeCell ref="G2:H6"/>
    <mergeCell ref="B22:H22"/>
    <mergeCell ref="C24:H24"/>
    <mergeCell ref="C23:H23"/>
    <mergeCell ref="C25:H25"/>
    <mergeCell ref="C13:H13"/>
    <mergeCell ref="B8:H8"/>
    <mergeCell ref="C10:H10"/>
    <mergeCell ref="C11:H11"/>
    <mergeCell ref="C12:H12"/>
    <mergeCell ref="C20:H20"/>
    <mergeCell ref="C15:H15"/>
    <mergeCell ref="C16:H16"/>
    <mergeCell ref="C17:H17"/>
    <mergeCell ref="C18:H18"/>
    <mergeCell ref="C19:H19"/>
  </mergeCells>
  <hyperlinks>
    <hyperlink ref="C11:H11" location="'CONSOLIDADO SFP'!A1" display="Consolidado"/>
    <hyperlink ref="C12:H12" location="BANCOS!A1" display="Bancos"/>
    <hyperlink ref="C13:H13" location="'SOC FINANCIERAS'!A1" display="Sociedades Financieras"/>
    <hyperlink ref="C16:H16" location="'CONSOLIDADO SFPS'!A1" display="Consolidado"/>
    <hyperlink ref="C17:H17" location="'SEGMENTO 1'!A1" display="Segmento 1"/>
    <hyperlink ref="C18:H18" location="'SEGMENTO 2'!A1" display="Segmento 2"/>
    <hyperlink ref="C19:H19" location="'SEGMENTO 3'!A1" display="Segmento 3"/>
    <hyperlink ref="C20:H20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showGridLines="0" workbookViewId="0">
      <selection activeCell="B6" sqref="B6:C6"/>
    </sheetView>
  </sheetViews>
  <sheetFormatPr baseColWidth="10" defaultRowHeight="14.4" x14ac:dyDescent="0.3"/>
  <cols>
    <col min="1" max="1" width="27.77734375" customWidth="1"/>
    <col min="2" max="2" width="11.77734375" customWidth="1"/>
    <col min="3" max="3" width="23.5546875" bestFit="1" customWidth="1"/>
    <col min="4" max="4" width="17" customWidth="1"/>
    <col min="5" max="5" width="17" style="41" customWidth="1"/>
    <col min="6" max="6" width="16.21875" customWidth="1"/>
    <col min="7" max="7" width="16.21875" style="41" customWidth="1"/>
    <col min="8" max="8" width="16.44140625" customWidth="1"/>
  </cols>
  <sheetData>
    <row r="2" spans="2:8" ht="15.6" x14ac:dyDescent="0.3">
      <c r="B2" s="103" t="s">
        <v>12</v>
      </c>
      <c r="C2" s="103"/>
      <c r="D2" s="103"/>
      <c r="E2" s="103"/>
      <c r="F2" s="103"/>
      <c r="G2" s="103"/>
      <c r="H2" s="103"/>
    </row>
    <row r="3" spans="2:8" x14ac:dyDescent="0.3">
      <c r="B3" s="104" t="s">
        <v>8</v>
      </c>
      <c r="C3" s="104"/>
      <c r="D3" s="104"/>
      <c r="E3" s="104"/>
      <c r="F3" s="104"/>
      <c r="G3" s="104"/>
      <c r="H3" s="104"/>
    </row>
    <row r="4" spans="2:8" x14ac:dyDescent="0.3">
      <c r="B4" s="104" t="s">
        <v>722</v>
      </c>
      <c r="C4" s="104"/>
      <c r="D4" s="104"/>
      <c r="E4" s="104"/>
      <c r="F4" s="104"/>
      <c r="G4" s="104"/>
      <c r="H4" s="104"/>
    </row>
    <row r="5" spans="2:8" x14ac:dyDescent="0.3">
      <c r="B5" s="105" t="s">
        <v>47</v>
      </c>
      <c r="C5" s="105"/>
      <c r="D5" s="105"/>
      <c r="E5" s="105"/>
      <c r="F5" s="105"/>
      <c r="G5" s="105"/>
      <c r="H5" s="105"/>
    </row>
    <row r="6" spans="2:8" x14ac:dyDescent="0.3">
      <c r="B6" s="109" t="s">
        <v>18</v>
      </c>
      <c r="C6" s="109"/>
      <c r="D6" s="14"/>
      <c r="E6" s="42"/>
      <c r="F6" s="14"/>
      <c r="G6" s="42"/>
      <c r="H6" s="14"/>
    </row>
    <row r="7" spans="2:8" x14ac:dyDescent="0.3">
      <c r="B7" s="21"/>
      <c r="C7" s="21"/>
      <c r="D7" s="21"/>
      <c r="E7" s="42"/>
      <c r="F7" s="21"/>
      <c r="G7" s="42"/>
      <c r="H7" s="21"/>
    </row>
    <row r="8" spans="2:8" ht="15" customHeight="1" x14ac:dyDescent="0.3">
      <c r="B8" s="106" t="s">
        <v>9</v>
      </c>
      <c r="C8" s="106" t="s">
        <v>48</v>
      </c>
      <c r="D8" s="106" t="s">
        <v>51</v>
      </c>
      <c r="E8" s="106" t="s">
        <v>53</v>
      </c>
      <c r="F8" s="106" t="s">
        <v>52</v>
      </c>
      <c r="G8" s="106" t="s">
        <v>64</v>
      </c>
      <c r="H8" s="106" t="s">
        <v>55</v>
      </c>
    </row>
    <row r="9" spans="2:8" x14ac:dyDescent="0.3">
      <c r="B9" s="107"/>
      <c r="C9" s="107"/>
      <c r="D9" s="107"/>
      <c r="E9" s="107"/>
      <c r="F9" s="107"/>
      <c r="G9" s="107"/>
      <c r="H9" s="107"/>
    </row>
    <row r="10" spans="2:8" x14ac:dyDescent="0.3">
      <c r="B10" s="108"/>
      <c r="C10" s="108"/>
      <c r="D10" s="108"/>
      <c r="E10" s="108"/>
      <c r="F10" s="108"/>
      <c r="G10" s="108"/>
      <c r="H10" s="108"/>
    </row>
    <row r="11" spans="2:8" x14ac:dyDescent="0.3">
      <c r="B11" s="15">
        <v>23</v>
      </c>
      <c r="C11" s="16" t="s">
        <v>1</v>
      </c>
      <c r="D11" s="24">
        <f>+BANCOS!C34</f>
        <v>28160118123.750004</v>
      </c>
      <c r="E11" s="43">
        <f>+BANCOS!D34</f>
        <v>9455883</v>
      </c>
      <c r="F11" s="24">
        <f>+BANCOS!I34</f>
        <v>11295965683.499994</v>
      </c>
      <c r="G11" s="43">
        <f>+BANCOS!F34</f>
        <v>9354302</v>
      </c>
      <c r="H11" s="28">
        <f>+G11/E11</f>
        <v>0.98925737554070836</v>
      </c>
    </row>
    <row r="12" spans="2:8" x14ac:dyDescent="0.3">
      <c r="B12" s="17">
        <v>2</v>
      </c>
      <c r="C12" s="18" t="s">
        <v>7</v>
      </c>
      <c r="D12" s="25">
        <v>24266044.239999998</v>
      </c>
      <c r="E12" s="44">
        <v>328</v>
      </c>
      <c r="F12" s="25">
        <v>6401252.9900000002</v>
      </c>
      <c r="G12" s="44">
        <v>240</v>
      </c>
      <c r="H12" s="46">
        <f>+G12/E12</f>
        <v>0.73170731707317072</v>
      </c>
    </row>
    <row r="13" spans="2:8" x14ac:dyDescent="0.3">
      <c r="B13" s="19">
        <f>+SUM(B11:B12)</f>
        <v>25</v>
      </c>
      <c r="C13" s="20" t="s">
        <v>0</v>
      </c>
      <c r="D13" s="45">
        <f>+SUM(D11:D12)</f>
        <v>28184384167.990005</v>
      </c>
      <c r="E13" s="45">
        <f>+SUM(E11:E12)</f>
        <v>9456211</v>
      </c>
      <c r="F13" s="45">
        <f>+SUM(F11:F12)</f>
        <v>11302366936.489994</v>
      </c>
      <c r="G13" s="45">
        <f>+SUM(G11:G12)</f>
        <v>9354542</v>
      </c>
      <c r="H13" s="87">
        <f>+G13/E13</f>
        <v>0.98924844210857821</v>
      </c>
    </row>
    <row r="14" spans="2:8" x14ac:dyDescent="0.3">
      <c r="B14" s="1"/>
      <c r="C14" s="101" t="s">
        <v>718</v>
      </c>
      <c r="D14" s="102"/>
      <c r="E14" s="49">
        <v>1310727057.8500001</v>
      </c>
      <c r="H14" s="2"/>
    </row>
    <row r="15" spans="2:8" x14ac:dyDescent="0.3">
      <c r="B15" s="13" t="s">
        <v>13</v>
      </c>
    </row>
    <row r="16" spans="2:8" x14ac:dyDescent="0.3">
      <c r="B16" s="53" t="s">
        <v>125</v>
      </c>
    </row>
    <row r="17" spans="2:2" x14ac:dyDescent="0.3">
      <c r="B17" s="1" t="s">
        <v>245</v>
      </c>
    </row>
  </sheetData>
  <mergeCells count="13">
    <mergeCell ref="C14:D14"/>
    <mergeCell ref="B2:H2"/>
    <mergeCell ref="B3:H3"/>
    <mergeCell ref="B4:H4"/>
    <mergeCell ref="B5:H5"/>
    <mergeCell ref="H8:H10"/>
    <mergeCell ref="B6:C6"/>
    <mergeCell ref="G8:G10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showGridLines="0" tabSelected="1" workbookViewId="0">
      <pane xSplit="2" ySplit="10" topLeftCell="C11" activePane="bottomRight" state="frozen"/>
      <selection activeCell="A27" sqref="A27"/>
      <selection pane="topRight" activeCell="A27" sqref="A27"/>
      <selection pane="bottomLeft" activeCell="A27" sqref="A27"/>
      <selection pane="bottomRight" activeCell="B36" sqref="B36"/>
    </sheetView>
  </sheetViews>
  <sheetFormatPr baseColWidth="10" defaultRowHeight="14.4" x14ac:dyDescent="0.3"/>
  <cols>
    <col min="1" max="1" width="16.44140625" customWidth="1"/>
    <col min="2" max="2" width="19.77734375" customWidth="1"/>
    <col min="3" max="3" width="16.77734375" customWidth="1"/>
    <col min="4" max="4" width="12.21875" bestFit="1" customWidth="1"/>
    <col min="5" max="5" width="15.5546875" bestFit="1" customWidth="1"/>
    <col min="6" max="6" width="12.5546875" customWidth="1"/>
    <col min="7" max="7" width="15.5546875" bestFit="1" customWidth="1"/>
    <col min="8" max="8" width="11.5546875" bestFit="1" customWidth="1"/>
    <col min="9" max="9" width="15.77734375" customWidth="1"/>
    <col min="10" max="10" width="16" customWidth="1"/>
  </cols>
  <sheetData>
    <row r="2" spans="2:10" ht="15.6" customHeight="1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ht="14.55" customHeight="1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x14ac:dyDescent="0.3">
      <c r="B4" s="104" t="s">
        <v>722</v>
      </c>
      <c r="C4" s="104"/>
      <c r="D4" s="104"/>
      <c r="E4" s="104"/>
      <c r="F4" s="104"/>
      <c r="G4" s="104"/>
      <c r="H4" s="104"/>
      <c r="I4" s="104"/>
      <c r="J4" s="104"/>
    </row>
    <row r="5" spans="2:10" ht="14.55" customHeight="1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1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15" customHeight="1" x14ac:dyDescent="0.3">
      <c r="B9" s="107"/>
      <c r="C9" s="107"/>
      <c r="D9" s="107"/>
      <c r="E9" s="108" t="s">
        <v>2</v>
      </c>
      <c r="F9" s="108"/>
      <c r="G9" s="108" t="s">
        <v>3</v>
      </c>
      <c r="H9" s="108"/>
      <c r="I9" s="107" t="s">
        <v>52</v>
      </c>
      <c r="J9" s="107" t="s">
        <v>55</v>
      </c>
    </row>
    <row r="10" spans="2:10" ht="48.7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86" t="s">
        <v>10</v>
      </c>
      <c r="C11" s="77">
        <v>8306082965.8800001</v>
      </c>
      <c r="D11" s="77">
        <v>3498197</v>
      </c>
      <c r="E11" s="77">
        <v>3018616502.0700002</v>
      </c>
      <c r="F11" s="77">
        <v>3464518</v>
      </c>
      <c r="G11" s="77">
        <f>+H11*32000</f>
        <v>1077728000</v>
      </c>
      <c r="H11" s="77">
        <v>33679</v>
      </c>
      <c r="I11" s="77">
        <v>4096344502.0700002</v>
      </c>
      <c r="J11" s="39">
        <f>+F11/D11</f>
        <v>0.99037246901761111</v>
      </c>
    </row>
    <row r="12" spans="2:10" x14ac:dyDescent="0.3">
      <c r="B12" s="86" t="s">
        <v>246</v>
      </c>
      <c r="C12" s="78">
        <v>3291208033.29</v>
      </c>
      <c r="D12" s="78">
        <v>596014</v>
      </c>
      <c r="E12" s="78">
        <v>913834009.13999999</v>
      </c>
      <c r="F12" s="78">
        <v>581212</v>
      </c>
      <c r="G12" s="77">
        <f t="shared" ref="G12:G33" si="0">+H12*32000</f>
        <v>473664000</v>
      </c>
      <c r="H12" s="78">
        <v>14802</v>
      </c>
      <c r="I12" s="78">
        <v>1387498009.1400001</v>
      </c>
      <c r="J12" s="39">
        <f t="shared" ref="J12:J33" si="1">+F12/D12</f>
        <v>0.97516501290238145</v>
      </c>
    </row>
    <row r="13" spans="2:10" x14ac:dyDescent="0.3">
      <c r="B13" s="86" t="s">
        <v>247</v>
      </c>
      <c r="C13" s="78">
        <v>3814791509.5999999</v>
      </c>
      <c r="D13" s="78">
        <v>1307088</v>
      </c>
      <c r="E13" s="78">
        <v>858714819.70000005</v>
      </c>
      <c r="F13" s="78">
        <v>1296822</v>
      </c>
      <c r="G13" s="77">
        <f t="shared" si="0"/>
        <v>328512000</v>
      </c>
      <c r="H13" s="78">
        <v>10266</v>
      </c>
      <c r="I13" s="78">
        <v>1187226819.7</v>
      </c>
      <c r="J13" s="39">
        <f t="shared" si="1"/>
        <v>0.99214589989350377</v>
      </c>
    </row>
    <row r="14" spans="2:10" s="41" customFormat="1" x14ac:dyDescent="0.3">
      <c r="B14" s="86" t="s">
        <v>248</v>
      </c>
      <c r="C14" s="78">
        <v>2920245399.52</v>
      </c>
      <c r="D14" s="78">
        <v>1058084</v>
      </c>
      <c r="E14" s="78">
        <v>862166126.70000005</v>
      </c>
      <c r="F14" s="78">
        <v>1048523</v>
      </c>
      <c r="G14" s="77">
        <f t="shared" si="0"/>
        <v>305952000</v>
      </c>
      <c r="H14" s="78">
        <v>9561</v>
      </c>
      <c r="I14" s="78">
        <v>1168118126.7</v>
      </c>
      <c r="J14" s="39">
        <f t="shared" si="1"/>
        <v>0.99096385542168675</v>
      </c>
    </row>
    <row r="15" spans="2:10" s="41" customFormat="1" x14ac:dyDescent="0.3">
      <c r="B15" s="86" t="s">
        <v>249</v>
      </c>
      <c r="C15" s="78">
        <v>2458147190.9499998</v>
      </c>
      <c r="D15" s="78">
        <v>471322</v>
      </c>
      <c r="E15" s="78">
        <v>522583374.47000003</v>
      </c>
      <c r="F15" s="78">
        <v>463710</v>
      </c>
      <c r="G15" s="77">
        <f t="shared" si="0"/>
        <v>243584000</v>
      </c>
      <c r="H15" s="78">
        <v>7612</v>
      </c>
      <c r="I15" s="78">
        <v>766167374.47000003</v>
      </c>
      <c r="J15" s="39">
        <f t="shared" si="1"/>
        <v>0.98384968238274473</v>
      </c>
    </row>
    <row r="16" spans="2:10" x14ac:dyDescent="0.3">
      <c r="B16" s="86" t="s">
        <v>250</v>
      </c>
      <c r="C16" s="78">
        <v>2718052090.6700001</v>
      </c>
      <c r="D16" s="78">
        <v>456329</v>
      </c>
      <c r="E16" s="78">
        <v>429706561.69</v>
      </c>
      <c r="F16" s="78">
        <v>448930</v>
      </c>
      <c r="G16" s="77">
        <f t="shared" si="0"/>
        <v>236768000</v>
      </c>
      <c r="H16" s="78">
        <v>7399</v>
      </c>
      <c r="I16" s="78">
        <v>666474561.69000006</v>
      </c>
      <c r="J16" s="39">
        <f t="shared" si="1"/>
        <v>0.98378582119479585</v>
      </c>
    </row>
    <row r="17" spans="2:10" x14ac:dyDescent="0.3">
      <c r="B17" s="86" t="s">
        <v>352</v>
      </c>
      <c r="C17" s="78">
        <v>1523030712.22</v>
      </c>
      <c r="D17" s="78">
        <v>495510</v>
      </c>
      <c r="E17" s="78">
        <v>456084967.76999998</v>
      </c>
      <c r="F17" s="78">
        <v>488951</v>
      </c>
      <c r="G17" s="77">
        <f t="shared" si="0"/>
        <v>209888000</v>
      </c>
      <c r="H17" s="78">
        <v>6559</v>
      </c>
      <c r="I17" s="78">
        <v>665972967.76999998</v>
      </c>
      <c r="J17" s="39">
        <f t="shared" si="1"/>
        <v>0.98676313293374507</v>
      </c>
    </row>
    <row r="18" spans="2:10" x14ac:dyDescent="0.3">
      <c r="B18" s="86" t="s">
        <v>251</v>
      </c>
      <c r="C18" s="78">
        <v>559477329.25999999</v>
      </c>
      <c r="D18" s="78">
        <v>211209</v>
      </c>
      <c r="E18" s="78">
        <v>210551202.56</v>
      </c>
      <c r="F18" s="78">
        <v>208217</v>
      </c>
      <c r="G18" s="77">
        <f t="shared" si="0"/>
        <v>95744000</v>
      </c>
      <c r="H18" s="78">
        <v>2992</v>
      </c>
      <c r="I18" s="78">
        <v>306295202.56</v>
      </c>
      <c r="J18" s="39">
        <f t="shared" si="1"/>
        <v>0.98583393700079069</v>
      </c>
    </row>
    <row r="19" spans="2:10" x14ac:dyDescent="0.3">
      <c r="B19" s="86" t="s">
        <v>11</v>
      </c>
      <c r="C19" s="78">
        <v>594616295.14999998</v>
      </c>
      <c r="D19" s="78">
        <v>287263</v>
      </c>
      <c r="E19" s="78">
        <v>193007048.71000001</v>
      </c>
      <c r="F19" s="78">
        <v>285200</v>
      </c>
      <c r="G19" s="77">
        <f t="shared" si="0"/>
        <v>66016000</v>
      </c>
      <c r="H19" s="78">
        <v>2063</v>
      </c>
      <c r="I19" s="78">
        <v>259023048.71000001</v>
      </c>
      <c r="J19" s="39">
        <f t="shared" si="1"/>
        <v>0.99281842771258388</v>
      </c>
    </row>
    <row r="20" spans="2:10" x14ac:dyDescent="0.3">
      <c r="B20" s="86" t="s">
        <v>252</v>
      </c>
      <c r="C20" s="78">
        <v>351116088.86000001</v>
      </c>
      <c r="D20" s="78">
        <v>143968</v>
      </c>
      <c r="E20" s="78">
        <v>143691046.91999999</v>
      </c>
      <c r="F20" s="78">
        <v>142256</v>
      </c>
      <c r="G20" s="77">
        <f t="shared" si="0"/>
        <v>54784000</v>
      </c>
      <c r="H20" s="78">
        <v>1712</v>
      </c>
      <c r="I20" s="78">
        <v>198475046.91999999</v>
      </c>
      <c r="J20" s="39">
        <f t="shared" si="1"/>
        <v>0.98810846854856638</v>
      </c>
    </row>
    <row r="21" spans="2:10" x14ac:dyDescent="0.3">
      <c r="B21" s="86" t="s">
        <v>253</v>
      </c>
      <c r="C21" s="51">
        <v>397519611.68000001</v>
      </c>
      <c r="D21" s="51">
        <v>118871</v>
      </c>
      <c r="E21" s="51">
        <v>109499789.93000001</v>
      </c>
      <c r="F21" s="51">
        <v>116804</v>
      </c>
      <c r="G21" s="77">
        <f t="shared" si="0"/>
        <v>66144000</v>
      </c>
      <c r="H21" s="51">
        <v>2067</v>
      </c>
      <c r="I21" s="51">
        <v>175643789.93000001</v>
      </c>
      <c r="J21" s="39">
        <f t="shared" si="1"/>
        <v>0.9826114022764173</v>
      </c>
    </row>
    <row r="22" spans="2:10" x14ac:dyDescent="0.3">
      <c r="B22" s="86" t="s">
        <v>254</v>
      </c>
      <c r="C22" s="78">
        <v>145687409.15000001</v>
      </c>
      <c r="D22" s="78">
        <v>439742</v>
      </c>
      <c r="E22" s="78">
        <v>136028798</v>
      </c>
      <c r="F22" s="78">
        <v>439740</v>
      </c>
      <c r="G22" s="77">
        <f t="shared" si="0"/>
        <v>64000</v>
      </c>
      <c r="H22" s="78">
        <v>2</v>
      </c>
      <c r="I22" s="78">
        <v>136092798</v>
      </c>
      <c r="J22" s="39">
        <f t="shared" si="1"/>
        <v>0.9999954518786015</v>
      </c>
    </row>
    <row r="23" spans="2:10" x14ac:dyDescent="0.3">
      <c r="B23" s="86" t="s">
        <v>255</v>
      </c>
      <c r="C23" s="78">
        <v>185878626.91</v>
      </c>
      <c r="D23" s="78">
        <v>89971</v>
      </c>
      <c r="E23" s="78">
        <v>54138507.329999998</v>
      </c>
      <c r="F23" s="78">
        <v>89401</v>
      </c>
      <c r="G23" s="77">
        <f t="shared" si="0"/>
        <v>18240000</v>
      </c>
      <c r="H23" s="78">
        <v>570</v>
      </c>
      <c r="I23" s="78">
        <v>72378507.329999998</v>
      </c>
      <c r="J23" s="39">
        <f t="shared" si="1"/>
        <v>0.99366462526814192</v>
      </c>
    </row>
    <row r="24" spans="2:10" s="41" customFormat="1" x14ac:dyDescent="0.3">
      <c r="B24" s="86" t="s">
        <v>343</v>
      </c>
      <c r="C24" s="78">
        <v>126795075.09999999</v>
      </c>
      <c r="D24" s="78">
        <v>99380</v>
      </c>
      <c r="E24" s="78">
        <v>47474736.640000001</v>
      </c>
      <c r="F24" s="78">
        <v>98950</v>
      </c>
      <c r="G24" s="77">
        <f t="shared" si="0"/>
        <v>13760000</v>
      </c>
      <c r="H24" s="78">
        <v>430</v>
      </c>
      <c r="I24" s="78">
        <v>61234736.640000001</v>
      </c>
      <c r="J24" s="39">
        <f t="shared" si="1"/>
        <v>0.99567317367679609</v>
      </c>
    </row>
    <row r="25" spans="2:10" x14ac:dyDescent="0.3">
      <c r="B25" s="86" t="s">
        <v>256</v>
      </c>
      <c r="C25" s="78">
        <v>133957613.2</v>
      </c>
      <c r="D25" s="78">
        <v>3763</v>
      </c>
      <c r="E25" s="78">
        <v>15456297.48</v>
      </c>
      <c r="F25" s="78">
        <v>3232</v>
      </c>
      <c r="G25" s="77">
        <f t="shared" si="0"/>
        <v>16992000</v>
      </c>
      <c r="H25" s="78">
        <v>531</v>
      </c>
      <c r="I25" s="78">
        <v>32448297.48</v>
      </c>
      <c r="J25" s="39">
        <f t="shared" si="1"/>
        <v>0.85888918416157323</v>
      </c>
    </row>
    <row r="26" spans="2:10" x14ac:dyDescent="0.3">
      <c r="B26" s="86" t="s">
        <v>257</v>
      </c>
      <c r="C26" s="78">
        <v>46213643.619999997</v>
      </c>
      <c r="D26" s="78">
        <v>33183</v>
      </c>
      <c r="E26" s="78">
        <v>21840137.059999999</v>
      </c>
      <c r="F26" s="78">
        <v>32953</v>
      </c>
      <c r="G26" s="77">
        <f t="shared" si="0"/>
        <v>7360000</v>
      </c>
      <c r="H26" s="78">
        <v>230</v>
      </c>
      <c r="I26" s="78">
        <v>29200137.059999999</v>
      </c>
      <c r="J26" s="39">
        <f t="shared" si="1"/>
        <v>0.9930687400174788</v>
      </c>
    </row>
    <row r="27" spans="2:10" x14ac:dyDescent="0.3">
      <c r="B27" s="86" t="s">
        <v>353</v>
      </c>
      <c r="C27" s="78">
        <v>53481538.630000003</v>
      </c>
      <c r="D27" s="78">
        <v>12007</v>
      </c>
      <c r="E27" s="78">
        <v>12616512.810000001</v>
      </c>
      <c r="F27" s="78">
        <v>11702</v>
      </c>
      <c r="G27" s="77">
        <f t="shared" si="0"/>
        <v>9760000</v>
      </c>
      <c r="H27" s="78">
        <v>305</v>
      </c>
      <c r="I27" s="78">
        <v>22376512.809999999</v>
      </c>
      <c r="J27" s="39">
        <f t="shared" si="1"/>
        <v>0.97459815107853753</v>
      </c>
    </row>
    <row r="28" spans="2:10" x14ac:dyDescent="0.3">
      <c r="B28" s="86" t="s">
        <v>258</v>
      </c>
      <c r="C28" s="78">
        <v>26752490.879999999</v>
      </c>
      <c r="D28" s="78">
        <v>12573</v>
      </c>
      <c r="E28" s="78">
        <v>8685329.9700000007</v>
      </c>
      <c r="F28" s="78">
        <v>12398</v>
      </c>
      <c r="G28" s="77">
        <f t="shared" si="0"/>
        <v>5600000</v>
      </c>
      <c r="H28" s="78">
        <v>175</v>
      </c>
      <c r="I28" s="78">
        <v>14285329.970000001</v>
      </c>
      <c r="J28" s="39">
        <f t="shared" si="1"/>
        <v>0.98608128529388372</v>
      </c>
    </row>
    <row r="29" spans="2:10" x14ac:dyDescent="0.3">
      <c r="B29" s="86" t="s">
        <v>262</v>
      </c>
      <c r="C29" s="78">
        <v>24411775.300000001</v>
      </c>
      <c r="D29" s="78">
        <v>67053</v>
      </c>
      <c r="E29" s="78">
        <v>10340007.4</v>
      </c>
      <c r="F29" s="78">
        <v>66940</v>
      </c>
      <c r="G29" s="77">
        <f t="shared" si="0"/>
        <v>3616000</v>
      </c>
      <c r="H29" s="78">
        <v>113</v>
      </c>
      <c r="I29" s="78">
        <v>13956007.4</v>
      </c>
      <c r="J29" s="39">
        <f t="shared" si="1"/>
        <v>0.99831476593142743</v>
      </c>
    </row>
    <row r="30" spans="2:10" x14ac:dyDescent="0.3">
      <c r="B30" s="86" t="s">
        <v>259</v>
      </c>
      <c r="C30" s="78">
        <v>444521159.85000002</v>
      </c>
      <c r="D30" s="78">
        <v>462</v>
      </c>
      <c r="E30" s="78">
        <v>1346045.63</v>
      </c>
      <c r="F30" s="78">
        <v>117</v>
      </c>
      <c r="G30" s="77">
        <f t="shared" si="0"/>
        <v>11040000</v>
      </c>
      <c r="H30" s="78">
        <v>345</v>
      </c>
      <c r="I30" s="78">
        <v>12386045.630000001</v>
      </c>
      <c r="J30" s="39">
        <f t="shared" si="1"/>
        <v>0.25324675324675322</v>
      </c>
    </row>
    <row r="31" spans="2:10" x14ac:dyDescent="0.3">
      <c r="B31" s="86" t="s">
        <v>260</v>
      </c>
      <c r="C31" s="51">
        <v>16797252.260000002</v>
      </c>
      <c r="D31" s="51">
        <v>17942</v>
      </c>
      <c r="E31" s="51">
        <v>9589096.5500000007</v>
      </c>
      <c r="F31" s="51">
        <v>17862</v>
      </c>
      <c r="G31" s="77">
        <f t="shared" si="0"/>
        <v>2560000</v>
      </c>
      <c r="H31" s="51">
        <v>80</v>
      </c>
      <c r="I31" s="51">
        <v>12149096.550000001</v>
      </c>
      <c r="J31" s="39">
        <f t="shared" si="1"/>
        <v>0.99554118827332516</v>
      </c>
    </row>
    <row r="32" spans="2:10" x14ac:dyDescent="0.3">
      <c r="B32" s="86" t="s">
        <v>261</v>
      </c>
      <c r="C32" s="78">
        <v>17502045.940000001</v>
      </c>
      <c r="D32" s="78">
        <v>35853</v>
      </c>
      <c r="E32" s="78">
        <v>8969496.8000000007</v>
      </c>
      <c r="F32" s="78">
        <v>35779</v>
      </c>
      <c r="G32" s="77">
        <f t="shared" si="0"/>
        <v>2368000</v>
      </c>
      <c r="H32" s="78">
        <v>74</v>
      </c>
      <c r="I32" s="78">
        <v>11337496.800000001</v>
      </c>
      <c r="J32" s="39">
        <f t="shared" si="1"/>
        <v>0.99793601651186792</v>
      </c>
    </row>
    <row r="33" spans="2:10" x14ac:dyDescent="0.3">
      <c r="B33" s="86" t="s">
        <v>263</v>
      </c>
      <c r="C33" s="78">
        <v>3832265.83</v>
      </c>
      <c r="D33" s="78">
        <v>99</v>
      </c>
      <c r="E33" s="78">
        <v>433268.17</v>
      </c>
      <c r="F33" s="78">
        <v>85</v>
      </c>
      <c r="G33" s="77">
        <f t="shared" si="0"/>
        <v>448000</v>
      </c>
      <c r="H33" s="78">
        <v>14</v>
      </c>
      <c r="I33" s="78">
        <v>881268.17</v>
      </c>
      <c r="J33" s="39">
        <f t="shared" si="1"/>
        <v>0.85858585858585856</v>
      </c>
    </row>
    <row r="34" spans="2:10" x14ac:dyDescent="0.3">
      <c r="B34" s="11" t="s">
        <v>0</v>
      </c>
      <c r="C34" s="9">
        <f t="shared" ref="C34:I34" si="2">+SUM(C11:C33)</f>
        <v>28160118123.750004</v>
      </c>
      <c r="D34" s="9">
        <f t="shared" si="2"/>
        <v>9455883</v>
      </c>
      <c r="E34" s="9">
        <f t="shared" si="2"/>
        <v>8045373683.500001</v>
      </c>
      <c r="F34" s="9">
        <f t="shared" si="2"/>
        <v>9354302</v>
      </c>
      <c r="G34" s="9">
        <f t="shared" si="2"/>
        <v>3250592000</v>
      </c>
      <c r="H34" s="9">
        <f t="shared" si="2"/>
        <v>101581</v>
      </c>
      <c r="I34" s="9">
        <f t="shared" si="2"/>
        <v>11295965683.499994</v>
      </c>
      <c r="J34" s="23">
        <f>+F34/D34</f>
        <v>0.98925737554070836</v>
      </c>
    </row>
    <row r="35" spans="2:10" x14ac:dyDescent="0.3">
      <c r="B35" s="13" t="s">
        <v>416</v>
      </c>
      <c r="C35" s="3"/>
      <c r="D35" s="4"/>
      <c r="E35" s="3"/>
      <c r="F35" s="4"/>
      <c r="G35" s="3"/>
      <c r="H35" s="4"/>
      <c r="I35" s="3"/>
      <c r="J35" s="38"/>
    </row>
    <row r="36" spans="2:10" x14ac:dyDescent="0.3">
      <c r="B36" s="1"/>
      <c r="I36" s="52"/>
    </row>
  </sheetData>
  <sortState ref="B11:I33">
    <sortCondition descending="1" ref="I11:I33"/>
  </sortState>
  <mergeCells count="13">
    <mergeCell ref="E8:J8"/>
    <mergeCell ref="J9:J10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showGridLines="0" workbookViewId="0">
      <selection activeCell="B6" sqref="B6:C6"/>
    </sheetView>
  </sheetViews>
  <sheetFormatPr baseColWidth="10" defaultRowHeight="14.4" x14ac:dyDescent="0.3"/>
  <cols>
    <col min="1" max="1" width="18.21875" customWidth="1"/>
    <col min="2" max="2" width="17.21875" customWidth="1"/>
    <col min="3" max="3" width="16.77734375" customWidth="1"/>
    <col min="5" max="5" width="14.21875" customWidth="1"/>
    <col min="6" max="6" width="12.5546875" customWidth="1"/>
    <col min="7" max="7" width="13.21875" bestFit="1" customWidth="1"/>
    <col min="9" max="9" width="14.77734375" customWidth="1"/>
    <col min="10" max="10" width="16.21875" customWidth="1"/>
  </cols>
  <sheetData>
    <row r="2" spans="2:10" ht="15" customHeight="1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ht="15" customHeight="1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ht="15" customHeight="1" x14ac:dyDescent="0.3">
      <c r="B4" s="104" t="s">
        <v>722</v>
      </c>
      <c r="C4" s="104"/>
      <c r="D4" s="104"/>
      <c r="E4" s="104"/>
      <c r="F4" s="104"/>
      <c r="G4" s="104"/>
      <c r="H4" s="104"/>
      <c r="I4" s="104"/>
      <c r="J4" s="104"/>
    </row>
    <row r="5" spans="2:10" ht="15" customHeight="1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7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24" customHeight="1" x14ac:dyDescent="0.3">
      <c r="B9" s="107"/>
      <c r="C9" s="107"/>
      <c r="D9" s="107"/>
      <c r="E9" s="108" t="s">
        <v>2</v>
      </c>
      <c r="F9" s="108"/>
      <c r="G9" s="108" t="s">
        <v>3</v>
      </c>
      <c r="H9" s="108"/>
      <c r="I9" s="107" t="s">
        <v>52</v>
      </c>
      <c r="J9" s="107" t="s">
        <v>55</v>
      </c>
    </row>
    <row r="10" spans="2:10" ht="43.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6" t="s">
        <v>264</v>
      </c>
      <c r="C11" s="7">
        <v>12405827.300000001</v>
      </c>
      <c r="D11" s="7">
        <v>245</v>
      </c>
      <c r="E11" s="7">
        <v>2708387.62</v>
      </c>
      <c r="F11" s="7">
        <v>188</v>
      </c>
      <c r="G11" s="7">
        <v>1824000</v>
      </c>
      <c r="H11" s="8">
        <v>57</v>
      </c>
      <c r="I11" s="7">
        <v>4532387.62</v>
      </c>
      <c r="J11" s="37">
        <f>+F11/D11</f>
        <v>0.76734693877551019</v>
      </c>
    </row>
    <row r="12" spans="2:10" x14ac:dyDescent="0.3">
      <c r="B12" s="6" t="s">
        <v>265</v>
      </c>
      <c r="C12" s="7">
        <v>11860216.939999999</v>
      </c>
      <c r="D12" s="8">
        <v>83</v>
      </c>
      <c r="E12" s="7">
        <v>876865.37</v>
      </c>
      <c r="F12" s="8">
        <v>52</v>
      </c>
      <c r="G12" s="7">
        <v>992000</v>
      </c>
      <c r="H12" s="8">
        <v>31</v>
      </c>
      <c r="I12" s="7">
        <v>1868865.37</v>
      </c>
      <c r="J12" s="37">
        <f>+F12/D12</f>
        <v>0.62650602409638556</v>
      </c>
    </row>
    <row r="13" spans="2:10" x14ac:dyDescent="0.3">
      <c r="B13" s="12" t="s">
        <v>0</v>
      </c>
      <c r="C13" s="9">
        <f t="shared" ref="C13:I13" si="0">+SUM(C11:C12)</f>
        <v>24266044.240000002</v>
      </c>
      <c r="D13" s="9">
        <f t="shared" si="0"/>
        <v>328</v>
      </c>
      <c r="E13" s="9">
        <f t="shared" si="0"/>
        <v>3585252.99</v>
      </c>
      <c r="F13" s="9">
        <f t="shared" si="0"/>
        <v>240</v>
      </c>
      <c r="G13" s="9">
        <f t="shared" si="0"/>
        <v>2816000</v>
      </c>
      <c r="H13" s="9">
        <f t="shared" si="0"/>
        <v>88</v>
      </c>
      <c r="I13" s="9">
        <f t="shared" si="0"/>
        <v>6401252.9900000002</v>
      </c>
      <c r="J13" s="54">
        <f>+F13/D13</f>
        <v>0.73170731707317072</v>
      </c>
    </row>
    <row r="14" spans="2:10" x14ac:dyDescent="0.3">
      <c r="B14" s="13" t="s">
        <v>13</v>
      </c>
    </row>
    <row r="15" spans="2:10" x14ac:dyDescent="0.3">
      <c r="B15" s="1" t="s">
        <v>417</v>
      </c>
    </row>
  </sheetData>
  <mergeCells count="13">
    <mergeCell ref="J9:J10"/>
    <mergeCell ref="E8:J8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showGridLines="0" workbookViewId="0">
      <selection activeCell="B6" sqref="B6:C6"/>
    </sheetView>
  </sheetViews>
  <sheetFormatPr baseColWidth="10" defaultRowHeight="14.4" x14ac:dyDescent="0.3"/>
  <cols>
    <col min="1" max="1" width="29.44140625" style="76" customWidth="1"/>
    <col min="2" max="2" width="13.21875" customWidth="1"/>
    <col min="3" max="3" width="17.77734375" customWidth="1"/>
    <col min="4" max="4" width="20.44140625" customWidth="1"/>
    <col min="5" max="5" width="17.77734375" style="41" customWidth="1"/>
    <col min="6" max="6" width="16.21875" customWidth="1"/>
    <col min="7" max="7" width="16.44140625" customWidth="1"/>
    <col min="8" max="8" width="16.21875" customWidth="1"/>
  </cols>
  <sheetData>
    <row r="2" spans="2:8" ht="15.75" customHeight="1" x14ac:dyDescent="0.3">
      <c r="B2" s="103" t="s">
        <v>12</v>
      </c>
      <c r="C2" s="103"/>
      <c r="D2" s="103"/>
      <c r="E2" s="103"/>
      <c r="F2" s="103"/>
      <c r="G2" s="103"/>
      <c r="H2" s="103"/>
    </row>
    <row r="3" spans="2:8" x14ac:dyDescent="0.3">
      <c r="B3" s="104" t="s">
        <v>8</v>
      </c>
      <c r="C3" s="104"/>
      <c r="D3" s="104"/>
      <c r="E3" s="104"/>
      <c r="F3" s="104"/>
      <c r="G3" s="104"/>
      <c r="H3" s="104"/>
    </row>
    <row r="4" spans="2:8" ht="15" customHeight="1" x14ac:dyDescent="0.3">
      <c r="B4" s="104" t="s">
        <v>449</v>
      </c>
      <c r="C4" s="104"/>
      <c r="D4" s="104"/>
      <c r="E4" s="104"/>
      <c r="F4" s="104"/>
      <c r="G4" s="104"/>
      <c r="H4" s="104"/>
    </row>
    <row r="5" spans="2:8" x14ac:dyDescent="0.3">
      <c r="B5" s="105" t="s">
        <v>47</v>
      </c>
      <c r="C5" s="105"/>
      <c r="D5" s="105"/>
      <c r="E5" s="105"/>
      <c r="F5" s="105"/>
      <c r="G5" s="105"/>
      <c r="H5" s="105"/>
    </row>
    <row r="6" spans="2:8" x14ac:dyDescent="0.3">
      <c r="B6" s="109" t="s">
        <v>18</v>
      </c>
      <c r="C6" s="109"/>
      <c r="D6" s="21"/>
      <c r="E6" s="42"/>
      <c r="F6" s="21"/>
      <c r="G6" s="21"/>
    </row>
    <row r="7" spans="2:8" x14ac:dyDescent="0.3">
      <c r="B7" s="21"/>
      <c r="C7" s="21"/>
      <c r="D7" s="21"/>
      <c r="E7" s="42"/>
      <c r="F7" s="21"/>
      <c r="G7" s="21"/>
    </row>
    <row r="8" spans="2:8" ht="15" customHeight="1" x14ac:dyDescent="0.3">
      <c r="B8" s="106" t="s">
        <v>425</v>
      </c>
      <c r="C8" s="106" t="s">
        <v>19</v>
      </c>
      <c r="D8" s="106" t="s">
        <v>51</v>
      </c>
      <c r="E8" s="106" t="s">
        <v>65</v>
      </c>
      <c r="F8" s="106" t="s">
        <v>427</v>
      </c>
      <c r="G8" s="106" t="s">
        <v>66</v>
      </c>
      <c r="H8" s="106" t="s">
        <v>50</v>
      </c>
    </row>
    <row r="9" spans="2:8" x14ac:dyDescent="0.3">
      <c r="B9" s="107"/>
      <c r="C9" s="107"/>
      <c r="D9" s="107"/>
      <c r="E9" s="107"/>
      <c r="F9" s="107"/>
      <c r="G9" s="107"/>
      <c r="H9" s="107"/>
    </row>
    <row r="10" spans="2:8" ht="15" customHeight="1" x14ac:dyDescent="0.3">
      <c r="B10" s="108"/>
      <c r="C10" s="108"/>
      <c r="D10" s="108"/>
      <c r="E10" s="108"/>
      <c r="F10" s="108"/>
      <c r="G10" s="108"/>
      <c r="H10" s="108"/>
    </row>
    <row r="11" spans="2:8" x14ac:dyDescent="0.3">
      <c r="B11" s="15">
        <v>29</v>
      </c>
      <c r="C11" s="15">
        <v>1</v>
      </c>
      <c r="D11" s="24">
        <v>6149721957.4791384</v>
      </c>
      <c r="E11" s="43">
        <v>3861564</v>
      </c>
      <c r="F11" s="24">
        <v>4188172325.0896688</v>
      </c>
      <c r="G11" s="50">
        <v>3827782</v>
      </c>
      <c r="H11" s="46">
        <v>0.99125173116384968</v>
      </c>
    </row>
    <row r="12" spans="2:8" x14ac:dyDescent="0.3">
      <c r="B12" s="17">
        <v>38</v>
      </c>
      <c r="C12" s="17">
        <v>2</v>
      </c>
      <c r="D12" s="25">
        <v>1242497878.8799891</v>
      </c>
      <c r="E12" s="44">
        <v>1472155</v>
      </c>
      <c r="F12" s="25">
        <v>701001593.67999315</v>
      </c>
      <c r="G12" s="51">
        <v>1450349</v>
      </c>
      <c r="H12" s="47">
        <v>0.98518770102332975</v>
      </c>
    </row>
    <row r="13" spans="2:8" x14ac:dyDescent="0.3">
      <c r="B13" s="17">
        <v>83</v>
      </c>
      <c r="C13" s="17">
        <v>3</v>
      </c>
      <c r="D13" s="44">
        <v>651480084.20999396</v>
      </c>
      <c r="E13" s="44">
        <v>895180</v>
      </c>
      <c r="F13" s="44">
        <v>299023059.96120697</v>
      </c>
      <c r="G13" s="51">
        <v>867063</v>
      </c>
      <c r="H13" s="47">
        <v>0.96859067450121761</v>
      </c>
    </row>
    <row r="14" spans="2:8" x14ac:dyDescent="0.3">
      <c r="B14" s="17">
        <v>173</v>
      </c>
      <c r="C14" s="17">
        <v>4</v>
      </c>
      <c r="D14" s="25">
        <v>273388961.95999783</v>
      </c>
      <c r="E14" s="44">
        <v>392150</v>
      </c>
      <c r="F14" s="25">
        <v>80917843.371928245</v>
      </c>
      <c r="G14" s="51">
        <v>371356</v>
      </c>
      <c r="H14" s="47">
        <v>0.94697437205151092</v>
      </c>
    </row>
    <row r="15" spans="2:8" x14ac:dyDescent="0.3">
      <c r="B15" s="17">
        <v>290</v>
      </c>
      <c r="C15" s="17">
        <v>5</v>
      </c>
      <c r="D15" s="25">
        <v>65736456.150000066</v>
      </c>
      <c r="E15" s="44">
        <v>92869</v>
      </c>
      <c r="F15" s="25">
        <v>27259868.618534084</v>
      </c>
      <c r="G15" s="51">
        <v>88198</v>
      </c>
      <c r="H15" s="47">
        <v>0.94970334557279612</v>
      </c>
    </row>
    <row r="16" spans="2:8" x14ac:dyDescent="0.3">
      <c r="B16" s="19">
        <v>613</v>
      </c>
      <c r="C16" s="20" t="s">
        <v>0</v>
      </c>
      <c r="D16" s="26">
        <v>8382825338.6791191</v>
      </c>
      <c r="E16" s="45">
        <v>6713918</v>
      </c>
      <c r="F16" s="45">
        <v>5296374690.7213316</v>
      </c>
      <c r="G16" s="45">
        <v>6604748</v>
      </c>
      <c r="H16" s="48">
        <v>0.98373974778959172</v>
      </c>
    </row>
    <row r="17" spans="1:8" x14ac:dyDescent="0.3">
      <c r="B17" s="1"/>
      <c r="C17" s="101" t="s">
        <v>720</v>
      </c>
      <c r="D17" s="102"/>
      <c r="E17" s="27">
        <v>269032775.14999992</v>
      </c>
      <c r="G17" s="2"/>
    </row>
    <row r="18" spans="1:8" s="74" customFormat="1" x14ac:dyDescent="0.3">
      <c r="A18" s="85"/>
      <c r="B18" s="71"/>
      <c r="C18" s="72"/>
      <c r="D18" s="72"/>
      <c r="E18" s="73"/>
      <c r="F18" s="82"/>
      <c r="G18" s="75"/>
    </row>
    <row r="19" spans="1:8" x14ac:dyDescent="0.3">
      <c r="B19" s="13" t="s">
        <v>40</v>
      </c>
    </row>
    <row r="20" spans="1:8" x14ac:dyDescent="0.3">
      <c r="B20" s="1" t="s">
        <v>428</v>
      </c>
      <c r="C20" s="41"/>
      <c r="D20" s="41"/>
      <c r="F20" s="41"/>
      <c r="G20" s="41"/>
      <c r="H20" s="41"/>
    </row>
    <row r="21" spans="1:8" ht="53.25" customHeight="1" x14ac:dyDescent="0.3">
      <c r="B21" s="114" t="s">
        <v>426</v>
      </c>
      <c r="C21" s="114"/>
      <c r="D21" s="114"/>
      <c r="E21" s="114"/>
      <c r="F21" s="114"/>
      <c r="G21" s="114"/>
      <c r="H21" s="114"/>
    </row>
    <row r="22" spans="1:8" x14ac:dyDescent="0.3">
      <c r="B22" s="113" t="s">
        <v>723</v>
      </c>
      <c r="C22" s="113"/>
      <c r="D22" s="113"/>
      <c r="E22" s="113"/>
      <c r="F22" s="113"/>
      <c r="G22" s="113"/>
      <c r="H22" s="113"/>
    </row>
  </sheetData>
  <mergeCells count="15">
    <mergeCell ref="G8:G10"/>
    <mergeCell ref="B22:H22"/>
    <mergeCell ref="B21:H21"/>
    <mergeCell ref="B2:H2"/>
    <mergeCell ref="B3:H3"/>
    <mergeCell ref="B4:H4"/>
    <mergeCell ref="B5:H5"/>
    <mergeCell ref="H8:H10"/>
    <mergeCell ref="C17:D17"/>
    <mergeCell ref="B6:C6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showGridLines="0" zoomScale="90" zoomScaleNormal="90" workbookViewId="0">
      <pane xSplit="2" ySplit="10" topLeftCell="C38" activePane="bottomRight" state="frozen"/>
      <selection activeCell="A27" sqref="A27"/>
      <selection pane="topRight" activeCell="A27" sqref="A27"/>
      <selection pane="bottomLeft" activeCell="A27" sqref="A27"/>
      <selection pane="bottomRight" activeCell="B6" sqref="B6:C6"/>
    </sheetView>
  </sheetViews>
  <sheetFormatPr baseColWidth="10" defaultRowHeight="14.4" x14ac:dyDescent="0.3"/>
  <cols>
    <col min="1" max="1" width="16.44140625" style="76" customWidth="1"/>
    <col min="2" max="2" width="33.5546875" customWidth="1"/>
    <col min="3" max="3" width="16.77734375" customWidth="1"/>
    <col min="4" max="4" width="13.77734375" bestFit="1" customWidth="1"/>
    <col min="5" max="5" width="19.5546875" bestFit="1" customWidth="1"/>
    <col min="6" max="6" width="12.5546875" customWidth="1"/>
    <col min="7" max="7" width="17.77734375" bestFit="1" customWidth="1"/>
    <col min="8" max="8" width="12.21875" bestFit="1" customWidth="1"/>
    <col min="9" max="9" width="15.77734375" customWidth="1"/>
    <col min="10" max="10" width="16" customWidth="1"/>
  </cols>
  <sheetData>
    <row r="2" spans="2:10" ht="15.6" customHeight="1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ht="14.55" customHeight="1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x14ac:dyDescent="0.3">
      <c r="B4" s="104" t="s">
        <v>449</v>
      </c>
      <c r="C4" s="104"/>
      <c r="D4" s="104"/>
      <c r="E4" s="104"/>
      <c r="F4" s="104"/>
      <c r="G4" s="104"/>
      <c r="H4" s="104"/>
      <c r="I4" s="104"/>
      <c r="J4" s="104"/>
    </row>
    <row r="5" spans="2:10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123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30" customHeight="1" x14ac:dyDescent="0.3">
      <c r="B9" s="107"/>
      <c r="C9" s="107"/>
      <c r="D9" s="107"/>
      <c r="E9" s="108" t="s">
        <v>60</v>
      </c>
      <c r="F9" s="108"/>
      <c r="G9" s="108" t="s">
        <v>61</v>
      </c>
      <c r="H9" s="108"/>
      <c r="I9" s="107" t="s">
        <v>52</v>
      </c>
      <c r="J9" s="107" t="s">
        <v>55</v>
      </c>
    </row>
    <row r="10" spans="2:10" ht="48.7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6" t="s">
        <v>446</v>
      </c>
      <c r="C11" s="7">
        <v>978683873.98945236</v>
      </c>
      <c r="D11" s="7">
        <v>656692</v>
      </c>
      <c r="E11" s="7">
        <v>473395303.12978065</v>
      </c>
      <c r="F11" s="7">
        <v>651046</v>
      </c>
      <c r="G11" s="7">
        <v>180672000</v>
      </c>
      <c r="H11" s="7">
        <v>5646</v>
      </c>
      <c r="I11" s="7">
        <v>654067303.12978065</v>
      </c>
      <c r="J11" s="22">
        <v>0.9914023621423742</v>
      </c>
    </row>
    <row r="12" spans="2:10" x14ac:dyDescent="0.3">
      <c r="B12" s="6" t="s">
        <v>429</v>
      </c>
      <c r="C12" s="7">
        <v>533081770.98987496</v>
      </c>
      <c r="D12" s="7">
        <v>359632</v>
      </c>
      <c r="E12" s="7">
        <v>333029503.19987494</v>
      </c>
      <c r="F12" s="7">
        <v>356733</v>
      </c>
      <c r="G12" s="7">
        <v>92768000</v>
      </c>
      <c r="H12" s="7">
        <v>2899</v>
      </c>
      <c r="I12" s="7">
        <v>425797503.19987494</v>
      </c>
      <c r="J12" s="22">
        <v>0.99193898207056097</v>
      </c>
    </row>
    <row r="13" spans="2:10" x14ac:dyDescent="0.3">
      <c r="B13" s="6" t="s">
        <v>430</v>
      </c>
      <c r="C13" s="7">
        <v>454544235.00000226</v>
      </c>
      <c r="D13" s="7">
        <v>74484</v>
      </c>
      <c r="E13" s="7">
        <v>181643119.70000318</v>
      </c>
      <c r="F13" s="7">
        <v>71139</v>
      </c>
      <c r="G13" s="7">
        <v>107040000</v>
      </c>
      <c r="H13" s="7">
        <v>3345</v>
      </c>
      <c r="I13" s="7">
        <v>288683119.70000315</v>
      </c>
      <c r="J13" s="22">
        <v>0.95509102626067344</v>
      </c>
    </row>
    <row r="14" spans="2:10" x14ac:dyDescent="0.3">
      <c r="B14" s="6" t="s">
        <v>431</v>
      </c>
      <c r="C14" s="7">
        <v>307247114.65993834</v>
      </c>
      <c r="D14" s="7">
        <v>303410</v>
      </c>
      <c r="E14" s="7">
        <v>155877821.37998337</v>
      </c>
      <c r="F14" s="7">
        <v>301687</v>
      </c>
      <c r="G14" s="7">
        <v>55136000</v>
      </c>
      <c r="H14" s="7">
        <v>1723</v>
      </c>
      <c r="I14" s="7">
        <v>211013821.37998337</v>
      </c>
      <c r="J14" s="22">
        <v>0.99432121551695729</v>
      </c>
    </row>
    <row r="15" spans="2:10" x14ac:dyDescent="0.3">
      <c r="B15" s="6" t="s">
        <v>365</v>
      </c>
      <c r="C15" s="7">
        <v>212151831.51000103</v>
      </c>
      <c r="D15" s="7">
        <v>114101</v>
      </c>
      <c r="E15" s="7">
        <v>128300667.64001106</v>
      </c>
      <c r="F15" s="7">
        <v>112913</v>
      </c>
      <c r="G15" s="7">
        <v>38016000</v>
      </c>
      <c r="H15" s="7">
        <v>1188</v>
      </c>
      <c r="I15" s="7">
        <v>166316667.64001107</v>
      </c>
      <c r="J15" s="22">
        <v>0.98958817188280557</v>
      </c>
    </row>
    <row r="16" spans="2:10" x14ac:dyDescent="0.3">
      <c r="B16" s="6" t="s">
        <v>432</v>
      </c>
      <c r="C16" s="7">
        <v>249067575.27002051</v>
      </c>
      <c r="D16" s="7">
        <v>192234</v>
      </c>
      <c r="E16" s="7">
        <v>118753155.66001648</v>
      </c>
      <c r="F16" s="7">
        <v>190963</v>
      </c>
      <c r="G16" s="7">
        <v>40672000</v>
      </c>
      <c r="H16" s="7">
        <v>1271</v>
      </c>
      <c r="I16" s="7">
        <v>159425155.66001648</v>
      </c>
      <c r="J16" s="22">
        <v>0.99338826638367828</v>
      </c>
    </row>
    <row r="17" spans="1:10" x14ac:dyDescent="0.3">
      <c r="B17" s="6" t="s">
        <v>433</v>
      </c>
      <c r="C17" s="7">
        <v>312568416.67998272</v>
      </c>
      <c r="D17" s="7">
        <v>145609</v>
      </c>
      <c r="E17" s="7">
        <v>110271344.65999982</v>
      </c>
      <c r="F17" s="7">
        <v>144134</v>
      </c>
      <c r="G17" s="7">
        <v>47200000</v>
      </c>
      <c r="H17" s="7">
        <v>1475</v>
      </c>
      <c r="I17" s="7">
        <v>157471344.65999982</v>
      </c>
      <c r="J17" s="22">
        <v>0.98987013165394999</v>
      </c>
    </row>
    <row r="18" spans="1:10" ht="27.6" x14ac:dyDescent="0.3">
      <c r="B18" s="6" t="s">
        <v>434</v>
      </c>
      <c r="C18" s="7">
        <v>210736944.64999589</v>
      </c>
      <c r="D18" s="7">
        <v>119010</v>
      </c>
      <c r="E18" s="7">
        <v>108170241.22000302</v>
      </c>
      <c r="F18" s="7">
        <v>117568</v>
      </c>
      <c r="G18" s="7">
        <v>46144000</v>
      </c>
      <c r="H18" s="7">
        <v>1442</v>
      </c>
      <c r="I18" s="7">
        <v>154314241.22000301</v>
      </c>
      <c r="J18" s="22">
        <v>0.98788337114528191</v>
      </c>
    </row>
    <row r="19" spans="1:10" x14ac:dyDescent="0.3">
      <c r="B19" s="6" t="s">
        <v>374</v>
      </c>
      <c r="C19" s="7">
        <v>230513774.81999519</v>
      </c>
      <c r="D19" s="7">
        <v>212697</v>
      </c>
      <c r="E19" s="7">
        <v>119930495.96000338</v>
      </c>
      <c r="F19" s="7">
        <v>211807</v>
      </c>
      <c r="G19" s="7">
        <v>28480000</v>
      </c>
      <c r="H19" s="7">
        <v>890</v>
      </c>
      <c r="I19" s="7">
        <v>148410495.96000338</v>
      </c>
      <c r="J19" s="22">
        <v>0.99581564385017185</v>
      </c>
    </row>
    <row r="20" spans="1:10" x14ac:dyDescent="0.3">
      <c r="B20" s="6" t="s">
        <v>435</v>
      </c>
      <c r="C20" s="7">
        <v>147225027.85999769</v>
      </c>
      <c r="D20" s="7">
        <v>165335</v>
      </c>
      <c r="E20" s="7">
        <v>91118633.910001829</v>
      </c>
      <c r="F20" s="7">
        <v>164549</v>
      </c>
      <c r="G20" s="7">
        <v>25152000</v>
      </c>
      <c r="H20" s="7">
        <v>786</v>
      </c>
      <c r="I20" s="7">
        <v>116270633.91000183</v>
      </c>
      <c r="J20" s="22">
        <v>0.99524601566516468</v>
      </c>
    </row>
    <row r="21" spans="1:10" x14ac:dyDescent="0.3">
      <c r="B21" s="6" t="s">
        <v>436</v>
      </c>
      <c r="C21" s="7">
        <v>174297547.8899911</v>
      </c>
      <c r="D21" s="7">
        <v>103939</v>
      </c>
      <c r="E21" s="7">
        <v>95394605.779986501</v>
      </c>
      <c r="F21" s="7">
        <v>103464</v>
      </c>
      <c r="G21" s="7">
        <v>15200000</v>
      </c>
      <c r="H21" s="7">
        <v>475</v>
      </c>
      <c r="I21" s="7">
        <v>110594605.7799865</v>
      </c>
      <c r="J21" s="22">
        <v>0.99543001183386415</v>
      </c>
    </row>
    <row r="22" spans="1:10" x14ac:dyDescent="0.3">
      <c r="B22" s="6" t="s">
        <v>437</v>
      </c>
      <c r="C22" s="7">
        <v>174056779.11996955</v>
      </c>
      <c r="D22" s="7">
        <v>97753</v>
      </c>
      <c r="E22" s="7">
        <v>86975647.269969493</v>
      </c>
      <c r="F22" s="7">
        <v>97007</v>
      </c>
      <c r="G22" s="7">
        <v>23872000</v>
      </c>
      <c r="H22" s="8">
        <v>746</v>
      </c>
      <c r="I22" s="7">
        <v>110847647.26996949</v>
      </c>
      <c r="J22" s="22">
        <v>0.99236852065921255</v>
      </c>
    </row>
    <row r="23" spans="1:10" x14ac:dyDescent="0.3">
      <c r="B23" s="6" t="s">
        <v>438</v>
      </c>
      <c r="C23" s="7">
        <v>170495197.28000325</v>
      </c>
      <c r="D23" s="7">
        <v>120242</v>
      </c>
      <c r="E23" s="7">
        <v>82723290.550001055</v>
      </c>
      <c r="F23" s="7">
        <v>119577</v>
      </c>
      <c r="G23" s="7">
        <v>21280000</v>
      </c>
      <c r="H23" s="8">
        <v>665</v>
      </c>
      <c r="I23" s="7">
        <v>104003290.55000106</v>
      </c>
      <c r="J23" s="22">
        <v>0.99446948653548672</v>
      </c>
    </row>
    <row r="24" spans="1:10" x14ac:dyDescent="0.3">
      <c r="B24" s="6" t="s">
        <v>372</v>
      </c>
      <c r="C24" s="7">
        <v>128129290.67000474</v>
      </c>
      <c r="D24" s="7">
        <v>74519</v>
      </c>
      <c r="E24" s="7">
        <v>67341422.290005684</v>
      </c>
      <c r="F24" s="7">
        <v>73860</v>
      </c>
      <c r="G24" s="7">
        <v>21088000</v>
      </c>
      <c r="H24" s="8">
        <v>659</v>
      </c>
      <c r="I24" s="7">
        <v>88429422.290005684</v>
      </c>
      <c r="J24" s="22">
        <v>0.99115661777533248</v>
      </c>
    </row>
    <row r="25" spans="1:10" ht="27.6" x14ac:dyDescent="0.3">
      <c r="B25" s="6" t="s">
        <v>266</v>
      </c>
      <c r="C25" s="7">
        <v>85227400.789999947</v>
      </c>
      <c r="D25" s="7">
        <v>19699</v>
      </c>
      <c r="E25" s="7">
        <v>81078187.679999605</v>
      </c>
      <c r="F25" s="7">
        <v>19612</v>
      </c>
      <c r="G25" s="7">
        <v>2784000</v>
      </c>
      <c r="H25" s="8">
        <v>87</v>
      </c>
      <c r="I25" s="7">
        <v>83862187.679999605</v>
      </c>
      <c r="J25" s="22">
        <v>0.99558353215899287</v>
      </c>
    </row>
    <row r="26" spans="1:10" x14ac:dyDescent="0.3">
      <c r="B26" s="6" t="s">
        <v>439</v>
      </c>
      <c r="C26" s="7">
        <v>133895601.02000061</v>
      </c>
      <c r="D26" s="7">
        <v>59193</v>
      </c>
      <c r="E26" s="7">
        <v>62862743.57000073</v>
      </c>
      <c r="F26" s="7">
        <v>58244</v>
      </c>
      <c r="G26" s="7">
        <v>30368000</v>
      </c>
      <c r="H26" s="8">
        <v>949</v>
      </c>
      <c r="I26" s="7">
        <v>93230743.570000738</v>
      </c>
      <c r="J26" s="22">
        <v>0.98396769888331392</v>
      </c>
    </row>
    <row r="27" spans="1:10" x14ac:dyDescent="0.3">
      <c r="B27" s="6" t="s">
        <v>440</v>
      </c>
      <c r="C27" s="7">
        <v>103951882.35000131</v>
      </c>
      <c r="D27" s="7">
        <v>72604</v>
      </c>
      <c r="E27" s="7">
        <v>60711871.489999145</v>
      </c>
      <c r="F27" s="7">
        <v>72037</v>
      </c>
      <c r="G27" s="7">
        <v>18144000</v>
      </c>
      <c r="H27" s="8">
        <v>567</v>
      </c>
      <c r="I27" s="7">
        <v>78855871.489999145</v>
      </c>
      <c r="J27" s="22">
        <v>0.99219051291939842</v>
      </c>
    </row>
    <row r="28" spans="1:10" s="41" customFormat="1" ht="25.5" customHeight="1" x14ac:dyDescent="0.3">
      <c r="A28" s="76"/>
      <c r="B28" s="6" t="s">
        <v>441</v>
      </c>
      <c r="C28" s="7">
        <v>117585700.8700095</v>
      </c>
      <c r="D28" s="7">
        <v>80079</v>
      </c>
      <c r="E28" s="7">
        <v>53034317.490001209</v>
      </c>
      <c r="F28" s="7">
        <v>79212</v>
      </c>
      <c r="G28" s="7">
        <v>27744000</v>
      </c>
      <c r="H28" s="8">
        <v>867</v>
      </c>
      <c r="I28" s="7">
        <v>80778317.490001202</v>
      </c>
      <c r="J28" s="22">
        <v>0.98917319147341998</v>
      </c>
    </row>
    <row r="29" spans="1:10" x14ac:dyDescent="0.3">
      <c r="B29" s="6" t="s">
        <v>442</v>
      </c>
      <c r="C29" s="7">
        <v>104597206.58999389</v>
      </c>
      <c r="D29" s="8">
        <v>65000</v>
      </c>
      <c r="E29" s="7">
        <v>53921513.670004427</v>
      </c>
      <c r="F29" s="8">
        <v>64396</v>
      </c>
      <c r="G29" s="7">
        <v>19328000</v>
      </c>
      <c r="H29" s="8">
        <v>604</v>
      </c>
      <c r="I29" s="7">
        <v>73249513.670004427</v>
      </c>
      <c r="J29" s="22">
        <v>0.99070769230769229</v>
      </c>
    </row>
    <row r="30" spans="1:10" x14ac:dyDescent="0.3">
      <c r="B30" s="6" t="s">
        <v>443</v>
      </c>
      <c r="C30" s="7">
        <v>105579812.11001353</v>
      </c>
      <c r="D30" s="7">
        <v>103169</v>
      </c>
      <c r="E30" s="7">
        <v>57234065.580005139</v>
      </c>
      <c r="F30" s="7">
        <v>102741</v>
      </c>
      <c r="G30" s="7">
        <v>13696000</v>
      </c>
      <c r="H30" s="8">
        <v>428</v>
      </c>
      <c r="I30" s="7">
        <v>70930065.580005139</v>
      </c>
      <c r="J30" s="22">
        <v>0.99585146701043914</v>
      </c>
    </row>
    <row r="31" spans="1:10" x14ac:dyDescent="0.3">
      <c r="B31" s="6" t="s">
        <v>444</v>
      </c>
      <c r="C31" s="7">
        <v>88613703.209867239</v>
      </c>
      <c r="D31" s="7">
        <v>116241</v>
      </c>
      <c r="E31" s="7">
        <v>55007934.12001992</v>
      </c>
      <c r="F31" s="7">
        <v>115718</v>
      </c>
      <c r="G31" s="7">
        <v>16736000</v>
      </c>
      <c r="H31" s="8">
        <v>523</v>
      </c>
      <c r="I31" s="7">
        <v>71743934.120019913</v>
      </c>
      <c r="J31" s="22">
        <v>0.99550072693799951</v>
      </c>
    </row>
    <row r="32" spans="1:10" x14ac:dyDescent="0.3">
      <c r="B32" s="6" t="s">
        <v>354</v>
      </c>
      <c r="C32" s="7">
        <v>115393013.58000778</v>
      </c>
      <c r="D32" s="7">
        <v>100053</v>
      </c>
      <c r="E32" s="7">
        <v>51256527.360000357</v>
      </c>
      <c r="F32" s="7">
        <v>99643</v>
      </c>
      <c r="G32" s="7">
        <v>13120000</v>
      </c>
      <c r="H32" s="8">
        <v>410</v>
      </c>
      <c r="I32" s="7">
        <v>64376527.360000357</v>
      </c>
      <c r="J32" s="22">
        <v>0.99590217184892005</v>
      </c>
    </row>
    <row r="33" spans="1:10" x14ac:dyDescent="0.3">
      <c r="B33" s="6" t="s">
        <v>361</v>
      </c>
      <c r="C33" s="7">
        <v>104767389.23999767</v>
      </c>
      <c r="D33" s="7">
        <v>60193</v>
      </c>
      <c r="E33" s="7">
        <v>48466062.389999144</v>
      </c>
      <c r="F33" s="7">
        <v>59733</v>
      </c>
      <c r="G33" s="7">
        <v>14720000</v>
      </c>
      <c r="H33" s="8">
        <v>460</v>
      </c>
      <c r="I33" s="7">
        <v>63186062.389999144</v>
      </c>
      <c r="J33" s="22">
        <v>0.9923579153722194</v>
      </c>
    </row>
    <row r="34" spans="1:10" x14ac:dyDescent="0.3">
      <c r="B34" s="6" t="s">
        <v>368</v>
      </c>
      <c r="C34" s="7">
        <v>71998504.5400047</v>
      </c>
      <c r="D34" s="7">
        <v>68768</v>
      </c>
      <c r="E34" s="7">
        <v>40971156.960000537</v>
      </c>
      <c r="F34" s="7">
        <v>68324</v>
      </c>
      <c r="G34" s="7">
        <v>14208000</v>
      </c>
      <c r="H34" s="8">
        <v>444</v>
      </c>
      <c r="I34" s="7">
        <v>55179156.960000537</v>
      </c>
      <c r="J34" s="22">
        <v>0.99354350860865515</v>
      </c>
    </row>
    <row r="35" spans="1:10" x14ac:dyDescent="0.3">
      <c r="B35" s="6" t="s">
        <v>445</v>
      </c>
      <c r="C35" s="7">
        <v>79296323.590012446</v>
      </c>
      <c r="D35" s="7">
        <v>98422</v>
      </c>
      <c r="E35" s="7">
        <v>48087457.949997984</v>
      </c>
      <c r="F35" s="7">
        <v>97957</v>
      </c>
      <c r="G35" s="7">
        <v>14880000</v>
      </c>
      <c r="H35" s="8">
        <v>465</v>
      </c>
      <c r="I35" s="7">
        <v>62967457.949997984</v>
      </c>
      <c r="J35" s="22">
        <v>0.99527544654650379</v>
      </c>
    </row>
    <row r="36" spans="1:10" x14ac:dyDescent="0.3">
      <c r="B36" s="68" t="s">
        <v>267</v>
      </c>
      <c r="C36" s="69">
        <v>5393705918.2791386</v>
      </c>
      <c r="D36" s="69">
        <v>3583078</v>
      </c>
      <c r="E36" s="69">
        <v>2765557090.6096687</v>
      </c>
      <c r="F36" s="69">
        <v>3554064</v>
      </c>
      <c r="G36" s="69">
        <v>928448000</v>
      </c>
      <c r="H36" s="69">
        <v>29014</v>
      </c>
      <c r="I36" s="69">
        <v>3694005090.6096687</v>
      </c>
      <c r="J36" s="70">
        <v>0.99190249277297338</v>
      </c>
    </row>
    <row r="37" spans="1:10" s="41" customFormat="1" x14ac:dyDescent="0.3">
      <c r="A37" s="76"/>
      <c r="B37" s="59" t="s">
        <v>63</v>
      </c>
      <c r="C37" s="60">
        <v>561734086.45000005</v>
      </c>
      <c r="D37" s="60">
        <v>198411</v>
      </c>
      <c r="E37" s="60">
        <v>247746047.46000001</v>
      </c>
      <c r="F37" s="60">
        <v>194938</v>
      </c>
      <c r="G37" s="60">
        <v>111136000</v>
      </c>
      <c r="H37" s="61">
        <v>3473</v>
      </c>
      <c r="I37" s="60">
        <v>358882047.45999998</v>
      </c>
      <c r="J37" s="39">
        <v>0.98249593016516223</v>
      </c>
    </row>
    <row r="38" spans="1:10" s="41" customFormat="1" x14ac:dyDescent="0.3">
      <c r="A38" s="76"/>
      <c r="B38" s="6" t="s">
        <v>344</v>
      </c>
      <c r="C38" s="7">
        <v>138319423.84</v>
      </c>
      <c r="D38" s="7">
        <v>49529</v>
      </c>
      <c r="E38" s="7">
        <v>66213679.600000001</v>
      </c>
      <c r="F38" s="7">
        <v>48583</v>
      </c>
      <c r="G38" s="7">
        <v>30272000</v>
      </c>
      <c r="H38" s="8">
        <v>946</v>
      </c>
      <c r="I38" s="7">
        <v>96485679.599999994</v>
      </c>
      <c r="J38" s="22">
        <v>0.98090007874174723</v>
      </c>
    </row>
    <row r="39" spans="1:10" s="41" customFormat="1" x14ac:dyDescent="0.3">
      <c r="A39" s="76"/>
      <c r="B39" s="6" t="s">
        <v>345</v>
      </c>
      <c r="C39" s="7">
        <v>35944001.210000001</v>
      </c>
      <c r="D39" s="7">
        <v>23562</v>
      </c>
      <c r="E39" s="7">
        <v>17142838.52</v>
      </c>
      <c r="F39" s="7">
        <v>23349</v>
      </c>
      <c r="G39" s="7">
        <v>6816000</v>
      </c>
      <c r="H39" s="8">
        <v>213</v>
      </c>
      <c r="I39" s="7">
        <v>23958838.52</v>
      </c>
      <c r="J39" s="22">
        <v>0.9909600203717851</v>
      </c>
    </row>
    <row r="40" spans="1:10" s="41" customFormat="1" x14ac:dyDescent="0.3">
      <c r="A40" s="76"/>
      <c r="B40" s="62" t="s">
        <v>346</v>
      </c>
      <c r="C40" s="63">
        <v>20018527.699999999</v>
      </c>
      <c r="D40" s="63">
        <v>6984</v>
      </c>
      <c r="E40" s="63">
        <v>10488668.9</v>
      </c>
      <c r="F40" s="63">
        <v>6848</v>
      </c>
      <c r="G40" s="63">
        <v>4352000</v>
      </c>
      <c r="H40" s="64">
        <v>136</v>
      </c>
      <c r="I40" s="63">
        <v>14840668.9</v>
      </c>
      <c r="J40" s="40">
        <v>0.98052691867124853</v>
      </c>
    </row>
    <row r="41" spans="1:10" s="41" customFormat="1" x14ac:dyDescent="0.3">
      <c r="A41" s="76"/>
      <c r="B41" s="68" t="s">
        <v>418</v>
      </c>
      <c r="C41" s="69">
        <v>756016039.20000017</v>
      </c>
      <c r="D41" s="69">
        <v>278486</v>
      </c>
      <c r="E41" s="69">
        <v>341591234.47999996</v>
      </c>
      <c r="F41" s="69">
        <v>273718</v>
      </c>
      <c r="G41" s="69">
        <v>152576000</v>
      </c>
      <c r="H41" s="69">
        <v>4768</v>
      </c>
      <c r="I41" s="69">
        <v>494167234.47999996</v>
      </c>
      <c r="J41" s="70">
        <v>0.98287885207874004</v>
      </c>
    </row>
    <row r="42" spans="1:10" s="41" customFormat="1" ht="27.6" x14ac:dyDescent="0.3">
      <c r="A42" s="76"/>
      <c r="B42" s="11" t="s">
        <v>122</v>
      </c>
      <c r="C42" s="9">
        <v>6149721957.4791384</v>
      </c>
      <c r="D42" s="9">
        <v>3861564</v>
      </c>
      <c r="E42" s="9">
        <v>3107148325.0896688</v>
      </c>
      <c r="F42" s="9">
        <v>3827782</v>
      </c>
      <c r="G42" s="9">
        <v>1081024000</v>
      </c>
      <c r="H42" s="9">
        <v>33782</v>
      </c>
      <c r="I42" s="9">
        <v>4188172325.0896688</v>
      </c>
      <c r="J42" s="23">
        <v>0.99125173116384968</v>
      </c>
    </row>
    <row r="43" spans="1:10" s="41" customFormat="1" x14ac:dyDescent="0.3">
      <c r="A43" s="76"/>
      <c r="B43" s="65"/>
      <c r="C43" s="66"/>
      <c r="D43" s="66"/>
      <c r="E43" s="66"/>
      <c r="F43" s="66"/>
      <c r="G43" s="66"/>
      <c r="H43" s="66"/>
      <c r="I43" s="66"/>
      <c r="J43" s="67"/>
    </row>
    <row r="44" spans="1:10" s="41" customFormat="1" x14ac:dyDescent="0.3">
      <c r="A44" s="76"/>
      <c r="B44" s="13" t="s">
        <v>244</v>
      </c>
      <c r="C44" s="66"/>
      <c r="D44" s="66"/>
      <c r="E44" s="66"/>
      <c r="F44" s="66"/>
      <c r="G44" s="66"/>
      <c r="H44" s="66"/>
      <c r="I44" s="66"/>
      <c r="J44" s="67"/>
    </row>
    <row r="45" spans="1:10" s="41" customFormat="1" x14ac:dyDescent="0.3">
      <c r="A45" s="76"/>
      <c r="B45" s="13" t="s">
        <v>716</v>
      </c>
    </row>
    <row r="46" spans="1:10" s="41" customFormat="1" x14ac:dyDescent="0.3">
      <c r="A46" s="76"/>
      <c r="B46" s="13" t="s">
        <v>447</v>
      </c>
    </row>
    <row r="47" spans="1:10" s="41" customFormat="1" ht="28.5" customHeight="1" x14ac:dyDescent="0.3">
      <c r="A47" s="76"/>
      <c r="B47" s="115" t="s">
        <v>448</v>
      </c>
      <c r="C47" s="115"/>
      <c r="D47" s="115"/>
      <c r="E47" s="115"/>
      <c r="F47" s="115"/>
      <c r="G47" s="115"/>
      <c r="H47" s="115"/>
      <c r="I47" s="115"/>
      <c r="J47" s="115"/>
    </row>
  </sheetData>
  <mergeCells count="14">
    <mergeCell ref="B47:J4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showGridLines="0" zoomScale="90" zoomScaleNormal="90" workbookViewId="0">
      <pane xSplit="2" ySplit="10" topLeftCell="C48" activePane="bottomRight" state="frozen"/>
      <selection activeCell="A27" sqref="A27"/>
      <selection pane="topRight" activeCell="A27" sqref="A27"/>
      <selection pane="bottomLeft" activeCell="A27" sqref="A27"/>
      <selection pane="bottomRight" activeCell="B6" sqref="B6:C6"/>
    </sheetView>
  </sheetViews>
  <sheetFormatPr baseColWidth="10" defaultRowHeight="14.4" x14ac:dyDescent="0.3"/>
  <cols>
    <col min="1" max="1" width="21.77734375" customWidth="1"/>
    <col min="2" max="2" width="33.5546875" customWidth="1"/>
    <col min="3" max="3" width="16.77734375" customWidth="1"/>
    <col min="5" max="5" width="15.21875" bestFit="1" customWidth="1"/>
    <col min="6" max="6" width="12.5546875" customWidth="1"/>
    <col min="7" max="7" width="15.21875" bestFit="1" customWidth="1"/>
    <col min="9" max="9" width="15.77734375" customWidth="1"/>
    <col min="10" max="10" width="16" customWidth="1"/>
  </cols>
  <sheetData>
    <row r="2" spans="2:10" ht="15.6" customHeight="1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ht="14.55" customHeight="1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ht="15" customHeight="1" x14ac:dyDescent="0.3">
      <c r="B4" s="104" t="s">
        <v>449</v>
      </c>
      <c r="C4" s="104"/>
      <c r="D4" s="104"/>
      <c r="E4" s="104"/>
      <c r="F4" s="104"/>
      <c r="G4" s="104"/>
      <c r="H4" s="104"/>
      <c r="I4" s="104"/>
      <c r="J4" s="104"/>
    </row>
    <row r="5" spans="2:10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22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30" customHeight="1" x14ac:dyDescent="0.3">
      <c r="B9" s="107"/>
      <c r="C9" s="107"/>
      <c r="D9" s="107"/>
      <c r="E9" s="108" t="s">
        <v>60</v>
      </c>
      <c r="F9" s="108"/>
      <c r="G9" s="108" t="s">
        <v>61</v>
      </c>
      <c r="H9" s="108"/>
      <c r="I9" s="107" t="s">
        <v>52</v>
      </c>
      <c r="J9" s="107" t="s">
        <v>55</v>
      </c>
    </row>
    <row r="10" spans="2:10" ht="48.7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6" t="s">
        <v>450</v>
      </c>
      <c r="C11" s="7">
        <v>62334093.580000177</v>
      </c>
      <c r="D11" s="7">
        <v>90896</v>
      </c>
      <c r="E11" s="7">
        <v>28866915.850001436</v>
      </c>
      <c r="F11" s="7">
        <v>89735</v>
      </c>
      <c r="G11" s="7">
        <v>13107690</v>
      </c>
      <c r="H11" s="7">
        <v>1161</v>
      </c>
      <c r="I11" s="7">
        <v>41974605.850001439</v>
      </c>
      <c r="J11" s="22">
        <v>0.98722716071114236</v>
      </c>
    </row>
    <row r="12" spans="2:10" x14ac:dyDescent="0.3">
      <c r="B12" s="6" t="s">
        <v>346</v>
      </c>
      <c r="C12" s="7">
        <v>62572437.679998785</v>
      </c>
      <c r="D12" s="7">
        <v>78479</v>
      </c>
      <c r="E12" s="7">
        <v>24246793.050002724</v>
      </c>
      <c r="F12" s="7">
        <v>77279</v>
      </c>
      <c r="G12" s="7">
        <v>13548000</v>
      </c>
      <c r="H12" s="7">
        <v>1200</v>
      </c>
      <c r="I12" s="7">
        <v>37794793.050002724</v>
      </c>
      <c r="J12" s="22">
        <v>0.98470928528650981</v>
      </c>
    </row>
    <row r="13" spans="2:10" x14ac:dyDescent="0.3">
      <c r="B13" s="6" t="s">
        <v>23</v>
      </c>
      <c r="C13" s="7">
        <v>20990553.519999869</v>
      </c>
      <c r="D13" s="7">
        <v>11966</v>
      </c>
      <c r="E13" s="7">
        <v>16216446.199999884</v>
      </c>
      <c r="F13" s="7">
        <v>11875</v>
      </c>
      <c r="G13" s="7">
        <v>1027390</v>
      </c>
      <c r="H13" s="7">
        <v>91</v>
      </c>
      <c r="I13" s="7">
        <v>17243836.199999884</v>
      </c>
      <c r="J13" s="22">
        <v>0.99239511950526493</v>
      </c>
    </row>
    <row r="14" spans="2:10" x14ac:dyDescent="0.3">
      <c r="B14" s="6" t="s">
        <v>382</v>
      </c>
      <c r="C14" s="7">
        <v>36116497.669994891</v>
      </c>
      <c r="D14" s="7">
        <v>64728</v>
      </c>
      <c r="E14" s="7">
        <v>16827689.600004353</v>
      </c>
      <c r="F14" s="7">
        <v>64178</v>
      </c>
      <c r="G14" s="7">
        <v>6209500</v>
      </c>
      <c r="H14" s="7">
        <v>550</v>
      </c>
      <c r="I14" s="7">
        <v>23037189.600004353</v>
      </c>
      <c r="J14" s="22">
        <v>0.9915029044617476</v>
      </c>
    </row>
    <row r="15" spans="2:10" x14ac:dyDescent="0.3">
      <c r="B15" s="6" t="s">
        <v>24</v>
      </c>
      <c r="C15" s="7">
        <v>60867329.000000603</v>
      </c>
      <c r="D15" s="7">
        <v>73492</v>
      </c>
      <c r="E15" s="7">
        <v>25010915.130000666</v>
      </c>
      <c r="F15" s="7">
        <v>72367</v>
      </c>
      <c r="G15" s="7">
        <v>12701250</v>
      </c>
      <c r="H15" s="7">
        <v>1125</v>
      </c>
      <c r="I15" s="7">
        <v>37712165.130000666</v>
      </c>
      <c r="J15" s="22">
        <v>0.9846922113971589</v>
      </c>
    </row>
    <row r="16" spans="2:10" x14ac:dyDescent="0.3">
      <c r="B16" s="6" t="s">
        <v>451</v>
      </c>
      <c r="C16" s="7">
        <v>51363934.010002539</v>
      </c>
      <c r="D16" s="7">
        <v>50001</v>
      </c>
      <c r="E16" s="7">
        <v>17242524.689999893</v>
      </c>
      <c r="F16" s="7">
        <v>48936</v>
      </c>
      <c r="G16" s="7">
        <v>12023850</v>
      </c>
      <c r="H16" s="7">
        <v>1065</v>
      </c>
      <c r="I16" s="7">
        <v>29266374.689999893</v>
      </c>
      <c r="J16" s="22">
        <v>0.97870042599148022</v>
      </c>
    </row>
    <row r="17" spans="2:10" x14ac:dyDescent="0.3">
      <c r="B17" s="6" t="s">
        <v>452</v>
      </c>
      <c r="C17" s="7">
        <v>41979920.739999443</v>
      </c>
      <c r="D17" s="7">
        <v>59934</v>
      </c>
      <c r="E17" s="7">
        <v>18844641.820000384</v>
      </c>
      <c r="F17" s="7">
        <v>59145</v>
      </c>
      <c r="G17" s="7">
        <v>8907810</v>
      </c>
      <c r="H17" s="7">
        <v>789</v>
      </c>
      <c r="I17" s="7">
        <v>27752451.820000384</v>
      </c>
      <c r="J17" s="22">
        <v>0.98683551907097811</v>
      </c>
    </row>
    <row r="18" spans="2:10" x14ac:dyDescent="0.3">
      <c r="B18" s="6" t="s">
        <v>25</v>
      </c>
      <c r="C18" s="7">
        <v>35017263.579999521</v>
      </c>
      <c r="D18" s="7">
        <v>47684</v>
      </c>
      <c r="E18" s="7">
        <v>17527754.540000413</v>
      </c>
      <c r="F18" s="7">
        <v>47086</v>
      </c>
      <c r="G18" s="7">
        <v>6751420</v>
      </c>
      <c r="H18" s="7">
        <v>598</v>
      </c>
      <c r="I18" s="7">
        <v>24279174.540000413</v>
      </c>
      <c r="J18" s="22">
        <v>0.98745910577971652</v>
      </c>
    </row>
    <row r="19" spans="2:10" s="41" customFormat="1" x14ac:dyDescent="0.3">
      <c r="B19" s="6" t="s">
        <v>453</v>
      </c>
      <c r="C19" s="7">
        <v>53537472.119996578</v>
      </c>
      <c r="D19" s="7">
        <v>69560</v>
      </c>
      <c r="E19" s="7">
        <v>15374020.279998953</v>
      </c>
      <c r="F19" s="7">
        <v>68626</v>
      </c>
      <c r="G19" s="7">
        <v>10544860</v>
      </c>
      <c r="H19" s="7">
        <v>934</v>
      </c>
      <c r="I19" s="7">
        <v>25918880.279998951</v>
      </c>
      <c r="J19" s="22">
        <v>0.98657274295572173</v>
      </c>
    </row>
    <row r="20" spans="2:10" x14ac:dyDescent="0.3">
      <c r="B20" s="6" t="s">
        <v>454</v>
      </c>
      <c r="C20" s="7">
        <v>71012454.690015629</v>
      </c>
      <c r="D20" s="7">
        <v>56992</v>
      </c>
      <c r="E20" s="7">
        <v>22105461.290005315</v>
      </c>
      <c r="F20" s="7">
        <v>55681</v>
      </c>
      <c r="G20" s="7">
        <v>14801190</v>
      </c>
      <c r="H20" s="7">
        <v>1311</v>
      </c>
      <c r="I20" s="7">
        <v>36906651.290005311</v>
      </c>
      <c r="J20" s="22">
        <v>0.9769967714766985</v>
      </c>
    </row>
    <row r="21" spans="2:10" ht="27.6" x14ac:dyDescent="0.3">
      <c r="B21" s="6" t="s">
        <v>455</v>
      </c>
      <c r="C21" s="7">
        <v>64177937.760016426</v>
      </c>
      <c r="D21" s="7">
        <v>120404</v>
      </c>
      <c r="E21" s="7">
        <v>14016792.009996062</v>
      </c>
      <c r="F21" s="7">
        <v>119682</v>
      </c>
      <c r="G21" s="7">
        <v>8151380</v>
      </c>
      <c r="H21" s="7">
        <v>722</v>
      </c>
      <c r="I21" s="7">
        <v>22168172.009996064</v>
      </c>
      <c r="J21" s="22">
        <v>0.99400352147769178</v>
      </c>
    </row>
    <row r="22" spans="2:10" x14ac:dyDescent="0.3">
      <c r="B22" s="6" t="s">
        <v>268</v>
      </c>
      <c r="C22" s="7">
        <v>25686809.609993849</v>
      </c>
      <c r="D22" s="7">
        <v>56819</v>
      </c>
      <c r="E22" s="7">
        <v>15357010.429991117</v>
      </c>
      <c r="F22" s="7">
        <v>56425</v>
      </c>
      <c r="G22" s="7">
        <v>4448260</v>
      </c>
      <c r="H22" s="7">
        <v>394</v>
      </c>
      <c r="I22" s="7">
        <v>19805270.429991119</v>
      </c>
      <c r="J22" s="22">
        <v>0.99306569985392212</v>
      </c>
    </row>
    <row r="23" spans="2:10" x14ac:dyDescent="0.3">
      <c r="B23" s="6" t="s">
        <v>357</v>
      </c>
      <c r="C23" s="7">
        <v>38700907.769999854</v>
      </c>
      <c r="D23" s="7">
        <v>26531</v>
      </c>
      <c r="E23" s="7">
        <v>10797420.729999587</v>
      </c>
      <c r="F23" s="7">
        <v>25897</v>
      </c>
      <c r="G23" s="7">
        <v>7157860</v>
      </c>
      <c r="H23" s="7">
        <v>634</v>
      </c>
      <c r="I23" s="7">
        <v>17955280.729999587</v>
      </c>
      <c r="J23" s="22">
        <v>0.97610342618069423</v>
      </c>
    </row>
    <row r="24" spans="2:10" x14ac:dyDescent="0.3">
      <c r="B24" s="6" t="s">
        <v>456</v>
      </c>
      <c r="C24" s="7">
        <v>38468324.20000048</v>
      </c>
      <c r="D24" s="7">
        <v>31770</v>
      </c>
      <c r="E24" s="7">
        <v>12890087.539999491</v>
      </c>
      <c r="F24" s="7">
        <v>30981</v>
      </c>
      <c r="G24" s="7">
        <v>8907810</v>
      </c>
      <c r="H24" s="7">
        <v>789</v>
      </c>
      <c r="I24" s="7">
        <v>21797897.539999492</v>
      </c>
      <c r="J24" s="22">
        <v>0.97516525023607181</v>
      </c>
    </row>
    <row r="25" spans="2:10" x14ac:dyDescent="0.3">
      <c r="B25" s="6" t="s">
        <v>457</v>
      </c>
      <c r="C25" s="7">
        <v>37657921.810001798</v>
      </c>
      <c r="D25" s="7">
        <v>38031</v>
      </c>
      <c r="E25" s="7">
        <v>11195024.769999772</v>
      </c>
      <c r="F25" s="7">
        <v>37353</v>
      </c>
      <c r="G25" s="7">
        <v>7654620</v>
      </c>
      <c r="H25" s="7">
        <v>678</v>
      </c>
      <c r="I25" s="7">
        <v>18849644.769999772</v>
      </c>
      <c r="J25" s="22">
        <v>0.98217243827403955</v>
      </c>
    </row>
    <row r="26" spans="2:10" x14ac:dyDescent="0.3">
      <c r="B26" s="6" t="s">
        <v>458</v>
      </c>
      <c r="C26" s="7">
        <v>22393965.490006708</v>
      </c>
      <c r="D26" s="7">
        <v>49979</v>
      </c>
      <c r="E26" s="7">
        <v>8444064.6799984332</v>
      </c>
      <c r="F26" s="7">
        <v>49568</v>
      </c>
      <c r="G26" s="7">
        <v>4640190</v>
      </c>
      <c r="H26" s="7">
        <v>411</v>
      </c>
      <c r="I26" s="7">
        <v>13084254.679998433</v>
      </c>
      <c r="J26" s="22">
        <v>0.99177654614938271</v>
      </c>
    </row>
    <row r="27" spans="2:10" x14ac:dyDescent="0.3">
      <c r="B27" s="6" t="s">
        <v>459</v>
      </c>
      <c r="C27" s="7">
        <v>31240728.680000424</v>
      </c>
      <c r="D27" s="7">
        <v>33683</v>
      </c>
      <c r="E27" s="7">
        <v>11093744.219999855</v>
      </c>
      <c r="F27" s="7">
        <v>33064</v>
      </c>
      <c r="G27" s="7">
        <v>6988510</v>
      </c>
      <c r="H27" s="7">
        <v>619</v>
      </c>
      <c r="I27" s="7">
        <v>18082254.219999857</v>
      </c>
      <c r="J27" s="22">
        <v>0.98162277706855094</v>
      </c>
    </row>
    <row r="28" spans="2:10" x14ac:dyDescent="0.3">
      <c r="B28" s="6" t="s">
        <v>381</v>
      </c>
      <c r="C28" s="7">
        <v>20078705.759996772</v>
      </c>
      <c r="D28" s="7">
        <v>35476</v>
      </c>
      <c r="E28" s="7">
        <v>8539377.1400000975</v>
      </c>
      <c r="F28" s="7">
        <v>35076</v>
      </c>
      <c r="G28" s="7">
        <v>4516000</v>
      </c>
      <c r="H28" s="7">
        <v>400</v>
      </c>
      <c r="I28" s="7">
        <v>13055377.140000097</v>
      </c>
      <c r="J28" s="22">
        <v>0.98872477167662642</v>
      </c>
    </row>
    <row r="29" spans="2:10" x14ac:dyDescent="0.3">
      <c r="B29" s="6" t="s">
        <v>387</v>
      </c>
      <c r="C29" s="7">
        <v>21443662.720000338</v>
      </c>
      <c r="D29" s="8">
        <v>32598</v>
      </c>
      <c r="E29" s="7">
        <v>10746182.049999548</v>
      </c>
      <c r="F29" s="8">
        <v>32205</v>
      </c>
      <c r="G29" s="7">
        <v>4436970</v>
      </c>
      <c r="H29" s="7">
        <v>393</v>
      </c>
      <c r="I29" s="7">
        <v>15183152.049999548</v>
      </c>
      <c r="J29" s="22">
        <v>0.98794404564697225</v>
      </c>
    </row>
    <row r="30" spans="2:10" ht="26.25" customHeight="1" x14ac:dyDescent="0.3">
      <c r="B30" s="6" t="s">
        <v>460</v>
      </c>
      <c r="C30" s="7">
        <v>25593150.88000166</v>
      </c>
      <c r="D30" s="7">
        <v>26478</v>
      </c>
      <c r="E30" s="7">
        <v>8802050.1400007606</v>
      </c>
      <c r="F30" s="7">
        <v>25983</v>
      </c>
      <c r="G30" s="7">
        <v>5588550</v>
      </c>
      <c r="H30" s="7">
        <v>495</v>
      </c>
      <c r="I30" s="7">
        <v>14390600.140000761</v>
      </c>
      <c r="J30" s="22">
        <v>0.98130523453433038</v>
      </c>
    </row>
    <row r="31" spans="2:10" x14ac:dyDescent="0.3">
      <c r="B31" s="6" t="s">
        <v>461</v>
      </c>
      <c r="C31" s="7">
        <v>24457624.209999546</v>
      </c>
      <c r="D31" s="7">
        <v>36118</v>
      </c>
      <c r="E31" s="7">
        <v>8280819.0700000012</v>
      </c>
      <c r="F31" s="7">
        <v>35671</v>
      </c>
      <c r="G31" s="7">
        <v>5046630</v>
      </c>
      <c r="H31" s="7">
        <v>447</v>
      </c>
      <c r="I31" s="7">
        <v>13327449.07</v>
      </c>
      <c r="J31" s="22">
        <v>0.98762389944072204</v>
      </c>
    </row>
    <row r="32" spans="2:10" x14ac:dyDescent="0.3">
      <c r="B32" s="6" t="s">
        <v>462</v>
      </c>
      <c r="C32" s="7">
        <v>36142999.789998814</v>
      </c>
      <c r="D32" s="7">
        <v>44676</v>
      </c>
      <c r="E32" s="7">
        <v>9515890.2399983518</v>
      </c>
      <c r="F32" s="7">
        <v>43908</v>
      </c>
      <c r="G32" s="7">
        <v>8670720</v>
      </c>
      <c r="H32" s="7">
        <v>768</v>
      </c>
      <c r="I32" s="7">
        <v>18186610.239998352</v>
      </c>
      <c r="J32" s="22">
        <v>0.98280956218103677</v>
      </c>
    </row>
    <row r="33" spans="2:10" x14ac:dyDescent="0.3">
      <c r="B33" s="6" t="s">
        <v>463</v>
      </c>
      <c r="C33" s="7">
        <v>17367526.219999939</v>
      </c>
      <c r="D33" s="7">
        <v>4811</v>
      </c>
      <c r="E33" s="7">
        <v>16855122.979999948</v>
      </c>
      <c r="F33" s="7">
        <v>4776</v>
      </c>
      <c r="G33" s="7">
        <v>395150</v>
      </c>
      <c r="H33" s="7">
        <v>35</v>
      </c>
      <c r="I33" s="7">
        <v>17250272.979999948</v>
      </c>
      <c r="J33" s="22">
        <v>0.99272500519642481</v>
      </c>
    </row>
    <row r="34" spans="2:10" x14ac:dyDescent="0.3">
      <c r="B34" s="6" t="s">
        <v>464</v>
      </c>
      <c r="C34" s="7">
        <v>18018960.499998022</v>
      </c>
      <c r="D34" s="7">
        <v>29762</v>
      </c>
      <c r="E34" s="7">
        <v>9651940.0600007065</v>
      </c>
      <c r="F34" s="7">
        <v>29440</v>
      </c>
      <c r="G34" s="7">
        <v>3635380</v>
      </c>
      <c r="H34" s="7">
        <v>322</v>
      </c>
      <c r="I34" s="7">
        <v>13287320.060000706</v>
      </c>
      <c r="J34" s="22">
        <v>0.98918083462132922</v>
      </c>
    </row>
    <row r="35" spans="2:10" x14ac:dyDescent="0.3">
      <c r="B35" s="6" t="s">
        <v>390</v>
      </c>
      <c r="C35" s="7">
        <v>51357000.169963486</v>
      </c>
      <c r="D35" s="7">
        <v>43834</v>
      </c>
      <c r="E35" s="7">
        <v>8942572.3399956767</v>
      </c>
      <c r="F35" s="7">
        <v>42841</v>
      </c>
      <c r="G35" s="7">
        <v>11210970</v>
      </c>
      <c r="H35" s="7">
        <v>993</v>
      </c>
      <c r="I35" s="7">
        <v>20153542.339995675</v>
      </c>
      <c r="J35" s="22">
        <v>0.97734635214673538</v>
      </c>
    </row>
    <row r="36" spans="2:10" x14ac:dyDescent="0.3">
      <c r="B36" s="6" t="s">
        <v>465</v>
      </c>
      <c r="C36" s="7">
        <v>26556091.870000463</v>
      </c>
      <c r="D36" s="7">
        <v>32936</v>
      </c>
      <c r="E36" s="7">
        <v>6759787.6700001676</v>
      </c>
      <c r="F36" s="7">
        <v>32397</v>
      </c>
      <c r="G36" s="7">
        <v>6085310</v>
      </c>
      <c r="H36" s="7">
        <v>539</v>
      </c>
      <c r="I36" s="7">
        <v>12845097.670000168</v>
      </c>
      <c r="J36" s="22">
        <v>0.98363492834588295</v>
      </c>
    </row>
    <row r="37" spans="2:10" x14ac:dyDescent="0.3">
      <c r="B37" s="6" t="s">
        <v>466</v>
      </c>
      <c r="C37" s="7">
        <v>18929147.999999993</v>
      </c>
      <c r="D37" s="7">
        <v>4630</v>
      </c>
      <c r="E37" s="7">
        <v>14936640.699999891</v>
      </c>
      <c r="F37" s="7">
        <v>4396</v>
      </c>
      <c r="G37" s="7">
        <v>2641860</v>
      </c>
      <c r="H37" s="7">
        <v>234</v>
      </c>
      <c r="I37" s="7">
        <v>17578500.699999891</v>
      </c>
      <c r="J37" s="22">
        <v>0.94946004319654431</v>
      </c>
    </row>
    <row r="38" spans="2:10" x14ac:dyDescent="0.3">
      <c r="B38" s="6" t="s">
        <v>355</v>
      </c>
      <c r="C38" s="7">
        <v>26506946.760000017</v>
      </c>
      <c r="D38" s="7">
        <v>11969</v>
      </c>
      <c r="E38" s="7">
        <v>6655440.0799999963</v>
      </c>
      <c r="F38" s="7">
        <v>11420</v>
      </c>
      <c r="G38" s="7">
        <v>6198210</v>
      </c>
      <c r="H38" s="7">
        <v>549</v>
      </c>
      <c r="I38" s="7">
        <v>12853650.079999996</v>
      </c>
      <c r="J38" s="22">
        <v>0.95413150639151145</v>
      </c>
    </row>
    <row r="39" spans="2:10" x14ac:dyDescent="0.3">
      <c r="B39" s="6" t="s">
        <v>467</v>
      </c>
      <c r="C39" s="7">
        <v>15637599.689999945</v>
      </c>
      <c r="D39" s="7">
        <v>14800</v>
      </c>
      <c r="E39" s="7">
        <v>4862281.5199999586</v>
      </c>
      <c r="F39" s="7">
        <v>14630</v>
      </c>
      <c r="G39" s="7">
        <v>1919300</v>
      </c>
      <c r="H39" s="7">
        <v>170</v>
      </c>
      <c r="I39" s="7">
        <v>6781581.5199999586</v>
      </c>
      <c r="J39" s="22">
        <v>0.98851351351351346</v>
      </c>
    </row>
    <row r="40" spans="2:10" x14ac:dyDescent="0.3">
      <c r="B40" s="6" t="s">
        <v>269</v>
      </c>
      <c r="C40" s="7">
        <v>24092063.350000184</v>
      </c>
      <c r="D40" s="7">
        <v>20026</v>
      </c>
      <c r="E40" s="7">
        <v>6057463.8799998667</v>
      </c>
      <c r="F40" s="7">
        <v>19559</v>
      </c>
      <c r="G40" s="7">
        <v>5272430</v>
      </c>
      <c r="H40" s="7">
        <v>467</v>
      </c>
      <c r="I40" s="7">
        <v>11329893.879999867</v>
      </c>
      <c r="J40" s="22">
        <v>0.97668031558973334</v>
      </c>
    </row>
    <row r="41" spans="2:10" ht="27.6" x14ac:dyDescent="0.3">
      <c r="B41" s="6" t="s">
        <v>404</v>
      </c>
      <c r="C41" s="7">
        <v>15391041.729999807</v>
      </c>
      <c r="D41" s="7">
        <v>18449</v>
      </c>
      <c r="E41" s="7">
        <v>3614242.0299999309</v>
      </c>
      <c r="F41" s="7">
        <v>18227</v>
      </c>
      <c r="G41" s="7">
        <v>2506380</v>
      </c>
      <c r="H41" s="7">
        <v>222</v>
      </c>
      <c r="I41" s="7">
        <v>6120622.0299999304</v>
      </c>
      <c r="J41" s="22">
        <v>0.98796682747032361</v>
      </c>
    </row>
    <row r="42" spans="2:10" x14ac:dyDescent="0.3">
      <c r="B42" s="6" t="s">
        <v>270</v>
      </c>
      <c r="C42" s="7">
        <v>27297297.080000352</v>
      </c>
      <c r="D42" s="7">
        <v>14626</v>
      </c>
      <c r="E42" s="7">
        <v>4685057.9699997967</v>
      </c>
      <c r="F42" s="7">
        <v>14080</v>
      </c>
      <c r="G42" s="7">
        <v>6164340</v>
      </c>
      <c r="H42" s="7">
        <v>546</v>
      </c>
      <c r="I42" s="7">
        <v>10849397.969999798</v>
      </c>
      <c r="J42" s="22">
        <v>0.96266921919868731</v>
      </c>
    </row>
    <row r="43" spans="2:10" x14ac:dyDescent="0.3">
      <c r="B43" s="6" t="s">
        <v>271</v>
      </c>
      <c r="C43" s="7">
        <v>19631292.449999679</v>
      </c>
      <c r="D43" s="7">
        <v>22201</v>
      </c>
      <c r="E43" s="7">
        <v>4890199.2499999534</v>
      </c>
      <c r="F43" s="7">
        <v>21791</v>
      </c>
      <c r="G43" s="7">
        <v>4628900</v>
      </c>
      <c r="H43" s="7">
        <v>410</v>
      </c>
      <c r="I43" s="7">
        <v>9519099.2499999534</v>
      </c>
      <c r="J43" s="22">
        <v>0.98153236340705374</v>
      </c>
    </row>
    <row r="44" spans="2:10" s="41" customFormat="1" x14ac:dyDescent="0.3">
      <c r="B44" s="6" t="s">
        <v>27</v>
      </c>
      <c r="C44" s="7">
        <v>17801153.839999974</v>
      </c>
      <c r="D44" s="7">
        <v>27906</v>
      </c>
      <c r="E44" s="7">
        <v>8948738.3300000113</v>
      </c>
      <c r="F44" s="7">
        <v>27650</v>
      </c>
      <c r="G44" s="7">
        <v>2890240</v>
      </c>
      <c r="H44" s="7">
        <v>256</v>
      </c>
      <c r="I44" s="7">
        <v>11838978.330000011</v>
      </c>
      <c r="J44" s="22">
        <v>0.99082634558876226</v>
      </c>
    </row>
    <row r="45" spans="2:10" s="41" customFormat="1" x14ac:dyDescent="0.3">
      <c r="B45" s="6" t="s">
        <v>28</v>
      </c>
      <c r="C45" s="7">
        <v>17094425.589999858</v>
      </c>
      <c r="D45" s="7">
        <v>39602</v>
      </c>
      <c r="E45" s="7">
        <v>9858930.5099999122</v>
      </c>
      <c r="F45" s="7">
        <v>39343</v>
      </c>
      <c r="G45" s="7">
        <v>2924110</v>
      </c>
      <c r="H45" s="7">
        <v>259</v>
      </c>
      <c r="I45" s="7">
        <v>12783040.509999912</v>
      </c>
      <c r="J45" s="22">
        <v>0.99345992626635016</v>
      </c>
    </row>
    <row r="46" spans="2:10" s="41" customFormat="1" x14ac:dyDescent="0.3">
      <c r="B46" s="6" t="s">
        <v>468</v>
      </c>
      <c r="C46" s="7">
        <v>17296143.040000502</v>
      </c>
      <c r="D46" s="7">
        <v>19113</v>
      </c>
      <c r="E46" s="7">
        <v>5494534.8100000648</v>
      </c>
      <c r="F46" s="7">
        <v>18782</v>
      </c>
      <c r="G46" s="7">
        <v>3736990</v>
      </c>
      <c r="H46" s="7">
        <v>331</v>
      </c>
      <c r="I46" s="7">
        <v>9231524.8100000657</v>
      </c>
      <c r="J46" s="22">
        <v>0.98268194422644273</v>
      </c>
    </row>
    <row r="47" spans="2:10" s="41" customFormat="1" x14ac:dyDescent="0.3">
      <c r="B47" s="6" t="s">
        <v>469</v>
      </c>
      <c r="C47" s="7">
        <v>27446158.320002366</v>
      </c>
      <c r="D47" s="7">
        <v>21085</v>
      </c>
      <c r="E47" s="7">
        <v>5674412.0700000478</v>
      </c>
      <c r="F47" s="7">
        <v>20553</v>
      </c>
      <c r="G47" s="7">
        <v>6006280</v>
      </c>
      <c r="H47" s="7">
        <v>532</v>
      </c>
      <c r="I47" s="7">
        <v>11680692.070000049</v>
      </c>
      <c r="J47" s="22">
        <v>0.974768792980792</v>
      </c>
    </row>
    <row r="48" spans="2:10" s="41" customFormat="1" x14ac:dyDescent="0.3">
      <c r="B48" s="6" t="s">
        <v>470</v>
      </c>
      <c r="C48" s="7">
        <v>20240334.999999929</v>
      </c>
      <c r="D48" s="7">
        <v>10110</v>
      </c>
      <c r="E48" s="7">
        <v>4982864.0099999532</v>
      </c>
      <c r="F48" s="7">
        <v>9743</v>
      </c>
      <c r="G48" s="7">
        <v>4143430</v>
      </c>
      <c r="H48" s="7">
        <v>367</v>
      </c>
      <c r="I48" s="7">
        <v>9126294.0099999532</v>
      </c>
      <c r="J48" s="22">
        <v>0.96369930761622158</v>
      </c>
    </row>
    <row r="49" spans="2:10" x14ac:dyDescent="0.3">
      <c r="B49" s="11" t="s">
        <v>400</v>
      </c>
      <c r="C49" s="9">
        <v>1242497878.8799891</v>
      </c>
      <c r="D49" s="9">
        <v>1472155</v>
      </c>
      <c r="E49" s="9">
        <v>454811853.67999291</v>
      </c>
      <c r="F49" s="9">
        <v>1450349</v>
      </c>
      <c r="G49" s="9">
        <v>246189740</v>
      </c>
      <c r="H49" s="9">
        <v>21806</v>
      </c>
      <c r="I49" s="9">
        <v>701001593.67999315</v>
      </c>
      <c r="J49" s="80">
        <v>0.98518770102332975</v>
      </c>
    </row>
    <row r="50" spans="2:10" x14ac:dyDescent="0.3">
      <c r="B50" s="13" t="s">
        <v>40</v>
      </c>
      <c r="C50" s="3"/>
      <c r="D50" s="4"/>
      <c r="E50" s="3"/>
      <c r="F50" s="4"/>
      <c r="G50" s="3"/>
      <c r="H50" s="4"/>
      <c r="I50" s="3"/>
      <c r="J50" s="5"/>
    </row>
    <row r="51" spans="2:10" ht="23.25" customHeight="1" x14ac:dyDescent="0.3">
      <c r="B51" s="117" t="s">
        <v>514</v>
      </c>
      <c r="C51" s="117"/>
      <c r="D51" s="117"/>
      <c r="E51" s="117"/>
      <c r="F51" s="117"/>
      <c r="G51" s="117"/>
      <c r="H51" s="117"/>
      <c r="I51" s="117"/>
      <c r="J51" s="117"/>
    </row>
    <row r="52" spans="2:10" ht="48.75" customHeight="1" x14ac:dyDescent="0.3">
      <c r="B52" s="116" t="s">
        <v>401</v>
      </c>
      <c r="C52" s="116"/>
      <c r="D52" s="116"/>
      <c r="E52" s="116"/>
      <c r="F52" s="116"/>
      <c r="G52" s="116"/>
      <c r="H52" s="116"/>
      <c r="I52" s="116"/>
      <c r="J52" s="116"/>
    </row>
  </sheetData>
  <mergeCells count="15">
    <mergeCell ref="B52:J52"/>
    <mergeCell ref="B51:J51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showGridLines="0" workbookViewId="0">
      <pane xSplit="2" ySplit="10" topLeftCell="C93" activePane="bottomRight" state="frozen"/>
      <selection activeCell="A27" sqref="A27"/>
      <selection pane="topRight" activeCell="A27" sqref="A27"/>
      <selection pane="bottomLeft" activeCell="A27" sqref="A27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77734375" customWidth="1"/>
    <col min="5" max="5" width="15.21875" bestFit="1" customWidth="1"/>
    <col min="6" max="6" width="12.5546875" customWidth="1"/>
    <col min="7" max="7" width="15.21875" bestFit="1" customWidth="1"/>
    <col min="9" max="9" width="15.77734375" customWidth="1"/>
    <col min="10" max="10" width="16" customWidth="1"/>
  </cols>
  <sheetData>
    <row r="2" spans="2:10" ht="15.6" customHeight="1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ht="14.55" customHeight="1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ht="15" customHeight="1" x14ac:dyDescent="0.3">
      <c r="B4" s="104" t="s">
        <v>449</v>
      </c>
      <c r="C4" s="104"/>
      <c r="D4" s="104"/>
      <c r="E4" s="104"/>
      <c r="F4" s="104"/>
      <c r="G4" s="104"/>
      <c r="H4" s="104"/>
      <c r="I4" s="104"/>
      <c r="J4" s="104"/>
    </row>
    <row r="5" spans="2:10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22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30" customHeight="1" x14ac:dyDescent="0.3">
      <c r="B9" s="107"/>
      <c r="C9" s="107"/>
      <c r="D9" s="107"/>
      <c r="E9" s="108" t="s">
        <v>60</v>
      </c>
      <c r="F9" s="108"/>
      <c r="G9" s="108" t="s">
        <v>61</v>
      </c>
      <c r="H9" s="108"/>
      <c r="I9" s="107" t="s">
        <v>52</v>
      </c>
      <c r="J9" s="107" t="s">
        <v>55</v>
      </c>
    </row>
    <row r="10" spans="2:10" ht="48.7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6" t="s">
        <v>471</v>
      </c>
      <c r="C11" s="7">
        <v>12950430.389999999</v>
      </c>
      <c r="D11" s="7">
        <v>14893</v>
      </c>
      <c r="E11" s="7">
        <v>4191870.899999951</v>
      </c>
      <c r="F11" s="7">
        <v>14463</v>
      </c>
      <c r="G11" s="7">
        <v>2150000</v>
      </c>
      <c r="H11" s="7">
        <v>430</v>
      </c>
      <c r="I11" s="7">
        <v>6341870.899999951</v>
      </c>
      <c r="J11" s="57">
        <v>0.97112737527697579</v>
      </c>
    </row>
    <row r="12" spans="2:10" x14ac:dyDescent="0.3">
      <c r="B12" s="6" t="s">
        <v>472</v>
      </c>
      <c r="C12" s="7">
        <v>9544285.0400001016</v>
      </c>
      <c r="D12" s="7">
        <v>27593</v>
      </c>
      <c r="E12" s="7">
        <v>4993218.5399998706</v>
      </c>
      <c r="F12" s="7">
        <v>27278</v>
      </c>
      <c r="G12" s="7">
        <v>1575000</v>
      </c>
      <c r="H12" s="7">
        <v>315</v>
      </c>
      <c r="I12" s="7">
        <v>6568218.5399998706</v>
      </c>
      <c r="J12" s="57">
        <v>0.98858406117493569</v>
      </c>
    </row>
    <row r="13" spans="2:10" s="41" customFormat="1" x14ac:dyDescent="0.3">
      <c r="B13" s="6" t="s">
        <v>473</v>
      </c>
      <c r="C13" s="7">
        <v>13587845.159999704</v>
      </c>
      <c r="D13" s="7">
        <v>29388</v>
      </c>
      <c r="E13" s="7">
        <v>5682125.8199997805</v>
      </c>
      <c r="F13" s="7">
        <v>28901</v>
      </c>
      <c r="G13" s="7">
        <v>2435000</v>
      </c>
      <c r="H13" s="7">
        <v>487</v>
      </c>
      <c r="I13" s="7">
        <v>8117125.8199997805</v>
      </c>
      <c r="J13" s="57">
        <v>0.98342861031713624</v>
      </c>
    </row>
    <row r="14" spans="2:10" s="41" customFormat="1" x14ac:dyDescent="0.3">
      <c r="B14" s="6" t="s">
        <v>114</v>
      </c>
      <c r="C14" s="7">
        <v>14617745.200000668</v>
      </c>
      <c r="D14" s="7">
        <v>25858</v>
      </c>
      <c r="E14" s="7">
        <v>4525568.9899995551</v>
      </c>
      <c r="F14" s="7">
        <v>25346</v>
      </c>
      <c r="G14" s="7">
        <v>2560000</v>
      </c>
      <c r="H14" s="7">
        <v>512</v>
      </c>
      <c r="I14" s="7">
        <v>7085568.9899995551</v>
      </c>
      <c r="J14" s="57">
        <v>0.98019955139608628</v>
      </c>
    </row>
    <row r="15" spans="2:10" s="41" customFormat="1" x14ac:dyDescent="0.3">
      <c r="B15" s="6" t="s">
        <v>386</v>
      </c>
      <c r="C15" s="7">
        <v>10270796.979999822</v>
      </c>
      <c r="D15" s="7">
        <v>21789</v>
      </c>
      <c r="E15" s="7">
        <v>3652986.3699999428</v>
      </c>
      <c r="F15" s="7">
        <v>21382</v>
      </c>
      <c r="G15" s="7">
        <v>2035000</v>
      </c>
      <c r="H15" s="7">
        <v>407</v>
      </c>
      <c r="I15" s="7">
        <v>5687986.3699999433</v>
      </c>
      <c r="J15" s="57">
        <v>0.98132084997016844</v>
      </c>
    </row>
    <row r="16" spans="2:10" x14ac:dyDescent="0.3">
      <c r="B16" s="6" t="s">
        <v>30</v>
      </c>
      <c r="C16" s="7">
        <v>12356799.600000054</v>
      </c>
      <c r="D16" s="7">
        <v>19128</v>
      </c>
      <c r="E16" s="7">
        <v>4325119.8500000024</v>
      </c>
      <c r="F16" s="7">
        <v>18672</v>
      </c>
      <c r="G16" s="7">
        <v>2280000</v>
      </c>
      <c r="H16" s="7">
        <v>456</v>
      </c>
      <c r="I16" s="7">
        <v>6605119.8500000024</v>
      </c>
      <c r="J16" s="57">
        <v>0.97616060225846923</v>
      </c>
    </row>
    <row r="17" spans="2:10" x14ac:dyDescent="0.3">
      <c r="B17" s="6" t="s">
        <v>272</v>
      </c>
      <c r="C17" s="7">
        <v>8334288.8299999563</v>
      </c>
      <c r="D17" s="7">
        <v>22387</v>
      </c>
      <c r="E17" s="7">
        <v>4206866.4199999124</v>
      </c>
      <c r="F17" s="7">
        <v>22073</v>
      </c>
      <c r="G17" s="7">
        <v>1570000</v>
      </c>
      <c r="H17" s="7">
        <v>314</v>
      </c>
      <c r="I17" s="7">
        <v>5776866.4199999124</v>
      </c>
      <c r="J17" s="57">
        <v>0.98597400276946445</v>
      </c>
    </row>
    <row r="18" spans="2:10" x14ac:dyDescent="0.3">
      <c r="B18" s="6" t="s">
        <v>474</v>
      </c>
      <c r="C18" s="7">
        <v>8448196.8300000634</v>
      </c>
      <c r="D18" s="7">
        <v>7874</v>
      </c>
      <c r="E18" s="7">
        <v>3942433.1600000146</v>
      </c>
      <c r="F18" s="7">
        <v>7507</v>
      </c>
      <c r="G18" s="7">
        <v>1835000</v>
      </c>
      <c r="H18" s="7">
        <v>367</v>
      </c>
      <c r="I18" s="7">
        <v>5777433.1600000151</v>
      </c>
      <c r="J18" s="57">
        <v>0.9533909067818136</v>
      </c>
    </row>
    <row r="19" spans="2:10" x14ac:dyDescent="0.3">
      <c r="B19" s="6" t="s">
        <v>394</v>
      </c>
      <c r="C19" s="7">
        <v>5513896.0999999503</v>
      </c>
      <c r="D19" s="7">
        <v>11381</v>
      </c>
      <c r="E19" s="7">
        <v>3498394.1099999431</v>
      </c>
      <c r="F19" s="7">
        <v>11230</v>
      </c>
      <c r="G19" s="7">
        <v>755000</v>
      </c>
      <c r="H19" s="7">
        <v>151</v>
      </c>
      <c r="I19" s="7">
        <v>4253394.1099999435</v>
      </c>
      <c r="J19" s="57">
        <v>0.98673227308672351</v>
      </c>
    </row>
    <row r="20" spans="2:10" x14ac:dyDescent="0.3">
      <c r="B20" s="6" t="s">
        <v>385</v>
      </c>
      <c r="C20" s="7">
        <v>12666844.490000006</v>
      </c>
      <c r="D20" s="7">
        <v>15567</v>
      </c>
      <c r="E20" s="7">
        <v>4674624.2599999793</v>
      </c>
      <c r="F20" s="7">
        <v>15144</v>
      </c>
      <c r="G20" s="7">
        <v>2115000</v>
      </c>
      <c r="H20" s="7">
        <v>423</v>
      </c>
      <c r="I20" s="7">
        <v>6789624.2599999793</v>
      </c>
      <c r="J20" s="57">
        <v>0.97282713432260548</v>
      </c>
    </row>
    <row r="21" spans="2:10" x14ac:dyDescent="0.3">
      <c r="B21" s="6" t="s">
        <v>375</v>
      </c>
      <c r="C21" s="7">
        <v>12787407.529999692</v>
      </c>
      <c r="D21" s="7">
        <v>18333</v>
      </c>
      <c r="E21" s="7">
        <v>4560443.4399998011</v>
      </c>
      <c r="F21" s="7">
        <v>17829</v>
      </c>
      <c r="G21" s="7">
        <v>2520000</v>
      </c>
      <c r="H21" s="7">
        <v>504</v>
      </c>
      <c r="I21" s="7">
        <v>7080443.4399998011</v>
      </c>
      <c r="J21" s="57">
        <v>0.97250859106529208</v>
      </c>
    </row>
    <row r="22" spans="2:10" x14ac:dyDescent="0.3">
      <c r="B22" s="6" t="s">
        <v>475</v>
      </c>
      <c r="C22" s="7">
        <v>12500272.73</v>
      </c>
      <c r="D22" s="7">
        <v>3058</v>
      </c>
      <c r="E22" s="7">
        <v>5350798.9800000135</v>
      </c>
      <c r="F22" s="7">
        <v>2367</v>
      </c>
      <c r="G22" s="7">
        <v>3455000</v>
      </c>
      <c r="H22" s="7">
        <v>691</v>
      </c>
      <c r="I22" s="7">
        <v>8805798.9800000135</v>
      </c>
      <c r="J22" s="57">
        <v>0.77403531720078478</v>
      </c>
    </row>
    <row r="23" spans="2:10" x14ac:dyDescent="0.3">
      <c r="B23" s="6" t="s">
        <v>476</v>
      </c>
      <c r="C23" s="7">
        <v>10403775.999999722</v>
      </c>
      <c r="D23" s="7">
        <v>31221</v>
      </c>
      <c r="E23" s="7">
        <v>3913498.4599997494</v>
      </c>
      <c r="F23" s="7">
        <v>30747</v>
      </c>
      <c r="G23" s="7">
        <v>2370000</v>
      </c>
      <c r="H23" s="7">
        <v>474</v>
      </c>
      <c r="I23" s="7">
        <v>6283498.4599997494</v>
      </c>
      <c r="J23" s="57">
        <v>0.98481791102142791</v>
      </c>
    </row>
    <row r="24" spans="2:10" x14ac:dyDescent="0.3">
      <c r="B24" s="6" t="s">
        <v>373</v>
      </c>
      <c r="C24" s="7">
        <v>8653516.5099998377</v>
      </c>
      <c r="D24" s="7">
        <v>21297</v>
      </c>
      <c r="E24" s="7">
        <v>4215166.7800000077</v>
      </c>
      <c r="F24" s="7">
        <v>20985</v>
      </c>
      <c r="G24" s="7">
        <v>1560000</v>
      </c>
      <c r="H24" s="7">
        <v>312</v>
      </c>
      <c r="I24" s="7">
        <v>5775166.7800000077</v>
      </c>
      <c r="J24" s="57">
        <v>0.98535004930271874</v>
      </c>
    </row>
    <row r="25" spans="2:10" x14ac:dyDescent="0.3">
      <c r="B25" s="6" t="s">
        <v>477</v>
      </c>
      <c r="C25" s="7">
        <v>8037025.3899999829</v>
      </c>
      <c r="D25" s="7">
        <v>3280</v>
      </c>
      <c r="E25" s="7">
        <v>4591243.4499999769</v>
      </c>
      <c r="F25" s="7">
        <v>2923</v>
      </c>
      <c r="G25" s="7">
        <v>1785000</v>
      </c>
      <c r="H25" s="7">
        <v>357</v>
      </c>
      <c r="I25" s="7">
        <v>6376243.4499999769</v>
      </c>
      <c r="J25" s="57">
        <v>0.89115853658536581</v>
      </c>
    </row>
    <row r="26" spans="2:10" x14ac:dyDescent="0.3">
      <c r="B26" s="6" t="s">
        <v>478</v>
      </c>
      <c r="C26" s="7">
        <v>14012053.52999993</v>
      </c>
      <c r="D26" s="7">
        <v>11072</v>
      </c>
      <c r="E26" s="7">
        <v>3149406.6499999948</v>
      </c>
      <c r="F26" s="7">
        <v>10490</v>
      </c>
      <c r="G26" s="7">
        <v>2910000</v>
      </c>
      <c r="H26" s="7">
        <v>582</v>
      </c>
      <c r="I26" s="7">
        <v>6059406.6499999948</v>
      </c>
      <c r="J26" s="57">
        <v>0.94743497109826591</v>
      </c>
    </row>
    <row r="27" spans="2:10" x14ac:dyDescent="0.3">
      <c r="B27" s="6" t="s">
        <v>29</v>
      </c>
      <c r="C27" s="7">
        <v>7912129.5299998811</v>
      </c>
      <c r="D27" s="7">
        <v>9710</v>
      </c>
      <c r="E27" s="7">
        <v>2980954.9799999101</v>
      </c>
      <c r="F27" s="7">
        <v>9380</v>
      </c>
      <c r="G27" s="7">
        <v>1650000</v>
      </c>
      <c r="H27" s="7">
        <v>330</v>
      </c>
      <c r="I27" s="7">
        <v>4630954.9799999101</v>
      </c>
      <c r="J27" s="57">
        <v>0.9660144181256437</v>
      </c>
    </row>
    <row r="28" spans="2:10" x14ac:dyDescent="0.3">
      <c r="B28" s="6" t="s">
        <v>479</v>
      </c>
      <c r="C28" s="7">
        <v>13244315.920000017</v>
      </c>
      <c r="D28" s="7">
        <v>8692</v>
      </c>
      <c r="E28" s="7">
        <v>2771135.4699999895</v>
      </c>
      <c r="F28" s="7">
        <v>8087</v>
      </c>
      <c r="G28" s="7">
        <v>3025000</v>
      </c>
      <c r="H28" s="7">
        <v>605</v>
      </c>
      <c r="I28" s="7">
        <v>5796135.4699999895</v>
      </c>
      <c r="J28" s="57">
        <v>0.93039576622181319</v>
      </c>
    </row>
    <row r="29" spans="2:10" x14ac:dyDescent="0.3">
      <c r="B29" s="6" t="s">
        <v>389</v>
      </c>
      <c r="C29" s="7">
        <v>10108750.529999912</v>
      </c>
      <c r="D29" s="7">
        <v>17288</v>
      </c>
      <c r="E29" s="7">
        <v>2796224.3599999533</v>
      </c>
      <c r="F29" s="7">
        <v>16884</v>
      </c>
      <c r="G29" s="7">
        <v>2020000</v>
      </c>
      <c r="H29" s="7">
        <v>404</v>
      </c>
      <c r="I29" s="7">
        <v>4816224.3599999528</v>
      </c>
      <c r="J29" s="57">
        <v>0.97663118926422954</v>
      </c>
    </row>
    <row r="30" spans="2:10" x14ac:dyDescent="0.3">
      <c r="B30" s="6" t="s">
        <v>31</v>
      </c>
      <c r="C30" s="7">
        <v>5669711.9699999858</v>
      </c>
      <c r="D30" s="7">
        <v>5842</v>
      </c>
      <c r="E30" s="7">
        <v>2952177.1599999876</v>
      </c>
      <c r="F30" s="7">
        <v>5651</v>
      </c>
      <c r="G30" s="7">
        <v>955000</v>
      </c>
      <c r="H30" s="7">
        <v>191</v>
      </c>
      <c r="I30" s="7">
        <v>3907177.1599999876</v>
      </c>
      <c r="J30" s="57">
        <v>0.96730571722013015</v>
      </c>
    </row>
    <row r="31" spans="2:10" x14ac:dyDescent="0.3">
      <c r="B31" s="6" t="s">
        <v>347</v>
      </c>
      <c r="C31" s="7">
        <v>7965521.1800000006</v>
      </c>
      <c r="D31" s="8">
        <v>2748</v>
      </c>
      <c r="E31" s="7">
        <v>3128302.2299999963</v>
      </c>
      <c r="F31" s="8">
        <v>1999</v>
      </c>
      <c r="G31" s="7">
        <v>3745000</v>
      </c>
      <c r="H31" s="7">
        <v>749</v>
      </c>
      <c r="I31" s="7">
        <v>6873302.2299999967</v>
      </c>
      <c r="J31" s="57">
        <v>0.72743813682678315</v>
      </c>
    </row>
    <row r="32" spans="2:10" x14ac:dyDescent="0.3">
      <c r="B32" s="6" t="s">
        <v>32</v>
      </c>
      <c r="C32" s="7">
        <v>12312111.119999737</v>
      </c>
      <c r="D32" s="7">
        <v>29438</v>
      </c>
      <c r="E32" s="7">
        <v>2896726.1099997954</v>
      </c>
      <c r="F32" s="7">
        <v>28823</v>
      </c>
      <c r="G32" s="7">
        <v>3075000</v>
      </c>
      <c r="H32" s="7">
        <v>615</v>
      </c>
      <c r="I32" s="7">
        <v>5971726.1099997954</v>
      </c>
      <c r="J32" s="57">
        <v>0.97910863509749302</v>
      </c>
    </row>
    <row r="33" spans="2:10" x14ac:dyDescent="0.3">
      <c r="B33" s="6" t="s">
        <v>33</v>
      </c>
      <c r="C33" s="7">
        <v>7078362.209999782</v>
      </c>
      <c r="D33" s="7">
        <v>10539</v>
      </c>
      <c r="E33" s="7">
        <v>2541525.0199998873</v>
      </c>
      <c r="F33" s="7">
        <v>10324</v>
      </c>
      <c r="G33" s="7">
        <v>1075000</v>
      </c>
      <c r="H33" s="7">
        <v>215</v>
      </c>
      <c r="I33" s="7">
        <v>3616525.0199998873</v>
      </c>
      <c r="J33" s="57">
        <v>0.97959958250308377</v>
      </c>
    </row>
    <row r="34" spans="2:10" x14ac:dyDescent="0.3">
      <c r="B34" s="6" t="s">
        <v>480</v>
      </c>
      <c r="C34" s="7">
        <v>10035004.729998516</v>
      </c>
      <c r="D34" s="7">
        <v>12527</v>
      </c>
      <c r="E34" s="7">
        <v>2882166.3199992413</v>
      </c>
      <c r="F34" s="7">
        <v>12100</v>
      </c>
      <c r="G34" s="7">
        <v>2135000</v>
      </c>
      <c r="H34" s="7">
        <v>427</v>
      </c>
      <c r="I34" s="7">
        <v>5017166.3199992413</v>
      </c>
      <c r="J34" s="57">
        <v>0.96591362656661606</v>
      </c>
    </row>
    <row r="35" spans="2:10" x14ac:dyDescent="0.3">
      <c r="B35" s="6" t="s">
        <v>371</v>
      </c>
      <c r="C35" s="7">
        <v>4522962.4499999592</v>
      </c>
      <c r="D35" s="7">
        <v>15410</v>
      </c>
      <c r="E35" s="7">
        <v>2668473.4600000549</v>
      </c>
      <c r="F35" s="7">
        <v>15247</v>
      </c>
      <c r="G35" s="7">
        <v>815000</v>
      </c>
      <c r="H35" s="7">
        <v>163</v>
      </c>
      <c r="I35" s="7">
        <v>3483473.4600000549</v>
      </c>
      <c r="J35" s="57">
        <v>0.98942245295262821</v>
      </c>
    </row>
    <row r="36" spans="2:10" ht="27.6" x14ac:dyDescent="0.3">
      <c r="B36" s="6" t="s">
        <v>481</v>
      </c>
      <c r="C36" s="7">
        <v>14114591.190000134</v>
      </c>
      <c r="D36" s="7">
        <v>14412</v>
      </c>
      <c r="E36" s="7">
        <v>2608268.6299998909</v>
      </c>
      <c r="F36" s="7">
        <v>13937</v>
      </c>
      <c r="G36" s="7">
        <v>2375000</v>
      </c>
      <c r="H36" s="7">
        <v>475</v>
      </c>
      <c r="I36" s="7">
        <v>4983268.6299998909</v>
      </c>
      <c r="J36" s="57">
        <v>0.96704135442686645</v>
      </c>
    </row>
    <row r="37" spans="2:10" x14ac:dyDescent="0.3">
      <c r="B37" s="6" t="s">
        <v>362</v>
      </c>
      <c r="C37" s="7">
        <v>7125940.0000000503</v>
      </c>
      <c r="D37" s="7">
        <v>17801</v>
      </c>
      <c r="E37" s="7">
        <v>2444313.1299999589</v>
      </c>
      <c r="F37" s="7">
        <v>17553</v>
      </c>
      <c r="G37" s="7">
        <v>1240000</v>
      </c>
      <c r="H37" s="7">
        <v>248</v>
      </c>
      <c r="I37" s="7">
        <v>3684313.1299999589</v>
      </c>
      <c r="J37" s="57">
        <v>0.98606819841581939</v>
      </c>
    </row>
    <row r="38" spans="2:10" x14ac:dyDescent="0.3">
      <c r="B38" s="6" t="s">
        <v>482</v>
      </c>
      <c r="C38" s="7">
        <v>13356253.549999962</v>
      </c>
      <c r="D38" s="7">
        <v>8350</v>
      </c>
      <c r="E38" s="7">
        <v>2553118.3200000017</v>
      </c>
      <c r="F38" s="7">
        <v>7807</v>
      </c>
      <c r="G38" s="7">
        <v>2715000</v>
      </c>
      <c r="H38" s="7">
        <v>543</v>
      </c>
      <c r="I38" s="7">
        <v>5268118.3200000022</v>
      </c>
      <c r="J38" s="57">
        <v>0.93497005988023951</v>
      </c>
    </row>
    <row r="39" spans="2:10" x14ac:dyDescent="0.3">
      <c r="B39" s="6" t="s">
        <v>483</v>
      </c>
      <c r="C39" s="7">
        <v>6430149.9199998137</v>
      </c>
      <c r="D39" s="7">
        <v>21487</v>
      </c>
      <c r="E39" s="7">
        <v>2481720.6099998304</v>
      </c>
      <c r="F39" s="7">
        <v>21231</v>
      </c>
      <c r="G39" s="7">
        <v>1280000</v>
      </c>
      <c r="H39" s="7">
        <v>256</v>
      </c>
      <c r="I39" s="7">
        <v>3761720.6099998304</v>
      </c>
      <c r="J39" s="57">
        <v>0.98808581933261974</v>
      </c>
    </row>
    <row r="40" spans="2:10" x14ac:dyDescent="0.3">
      <c r="B40" s="6" t="s">
        <v>484</v>
      </c>
      <c r="C40" s="7">
        <v>9896725.1699995697</v>
      </c>
      <c r="D40" s="7">
        <v>22406</v>
      </c>
      <c r="E40" s="7">
        <v>2478751.179999534</v>
      </c>
      <c r="F40" s="7">
        <v>22096</v>
      </c>
      <c r="G40" s="7">
        <v>1550000</v>
      </c>
      <c r="H40" s="7">
        <v>310</v>
      </c>
      <c r="I40" s="7">
        <v>4028751.179999534</v>
      </c>
      <c r="J40" s="57">
        <v>0.9861644202445774</v>
      </c>
    </row>
    <row r="41" spans="2:10" x14ac:dyDescent="0.3">
      <c r="B41" s="6" t="s">
        <v>37</v>
      </c>
      <c r="C41" s="7">
        <v>4809748.8399999086</v>
      </c>
      <c r="D41" s="7">
        <v>15186</v>
      </c>
      <c r="E41" s="7">
        <v>2513925.6999999597</v>
      </c>
      <c r="F41" s="7">
        <v>15025</v>
      </c>
      <c r="G41" s="7">
        <v>805000</v>
      </c>
      <c r="H41" s="7">
        <v>161</v>
      </c>
      <c r="I41" s="7">
        <v>3318925.6999999597</v>
      </c>
      <c r="J41" s="57">
        <v>0.98939812985644671</v>
      </c>
    </row>
    <row r="42" spans="2:10" x14ac:dyDescent="0.3">
      <c r="B42" s="6" t="s">
        <v>395</v>
      </c>
      <c r="C42" s="7">
        <v>13407024.120000036</v>
      </c>
      <c r="D42" s="7">
        <v>8076</v>
      </c>
      <c r="E42" s="7">
        <v>2023141.3000000054</v>
      </c>
      <c r="F42" s="7">
        <v>7469</v>
      </c>
      <c r="G42" s="7">
        <v>3035000</v>
      </c>
      <c r="H42" s="7">
        <v>607</v>
      </c>
      <c r="I42" s="7">
        <v>5058141.3000000054</v>
      </c>
      <c r="J42" s="57">
        <v>0.92483902922238737</v>
      </c>
    </row>
    <row r="43" spans="2:10" x14ac:dyDescent="0.3">
      <c r="B43" s="6" t="s">
        <v>34</v>
      </c>
      <c r="C43" s="7">
        <v>7319612.9999999823</v>
      </c>
      <c r="D43" s="7">
        <v>13792</v>
      </c>
      <c r="E43" s="7">
        <v>2200585.8199999807</v>
      </c>
      <c r="F43" s="7">
        <v>13504</v>
      </c>
      <c r="G43" s="7">
        <v>1440000</v>
      </c>
      <c r="H43" s="7">
        <v>288</v>
      </c>
      <c r="I43" s="7">
        <v>3640585.8199999807</v>
      </c>
      <c r="J43" s="57">
        <v>0.97911832946635735</v>
      </c>
    </row>
    <row r="44" spans="2:10" x14ac:dyDescent="0.3">
      <c r="B44" s="6" t="s">
        <v>348</v>
      </c>
      <c r="C44" s="7">
        <v>2559685.6300000022</v>
      </c>
      <c r="D44" s="7">
        <v>6867</v>
      </c>
      <c r="E44" s="7">
        <v>2392295.9800000088</v>
      </c>
      <c r="F44" s="7">
        <v>6849</v>
      </c>
      <c r="G44" s="7">
        <v>90000</v>
      </c>
      <c r="H44" s="7">
        <v>18</v>
      </c>
      <c r="I44" s="7">
        <v>2482295.9800000088</v>
      </c>
      <c r="J44" s="57">
        <v>0.99737876802096981</v>
      </c>
    </row>
    <row r="45" spans="2:10" x14ac:dyDescent="0.3">
      <c r="B45" s="6" t="s">
        <v>485</v>
      </c>
      <c r="C45" s="7">
        <v>8803402.3499999326</v>
      </c>
      <c r="D45" s="7">
        <v>8910</v>
      </c>
      <c r="E45" s="7">
        <v>2473468.1900000055</v>
      </c>
      <c r="F45" s="7">
        <v>8587</v>
      </c>
      <c r="G45" s="7">
        <v>1615000</v>
      </c>
      <c r="H45" s="7">
        <v>323</v>
      </c>
      <c r="I45" s="7">
        <v>4088468.1900000055</v>
      </c>
      <c r="J45" s="57">
        <v>0.96374859708193039</v>
      </c>
    </row>
    <row r="46" spans="2:10" x14ac:dyDescent="0.3">
      <c r="B46" s="6" t="s">
        <v>486</v>
      </c>
      <c r="C46" s="7">
        <v>9630521.1299992371</v>
      </c>
      <c r="D46" s="7">
        <v>18039</v>
      </c>
      <c r="E46" s="7">
        <v>1811208.4900000414</v>
      </c>
      <c r="F46" s="7">
        <v>17705</v>
      </c>
      <c r="G46" s="7">
        <v>1670000</v>
      </c>
      <c r="H46" s="7">
        <v>334</v>
      </c>
      <c r="I46" s="7">
        <v>3481208.4900000412</v>
      </c>
      <c r="J46" s="57">
        <v>0.98148456122844951</v>
      </c>
    </row>
    <row r="47" spans="2:10" x14ac:dyDescent="0.3">
      <c r="B47" s="6" t="s">
        <v>35</v>
      </c>
      <c r="C47" s="7">
        <v>11888597.330000006</v>
      </c>
      <c r="D47" s="7">
        <v>5802</v>
      </c>
      <c r="E47" s="7">
        <v>2050949.5199999979</v>
      </c>
      <c r="F47" s="7">
        <v>5377</v>
      </c>
      <c r="G47" s="7">
        <v>2125000</v>
      </c>
      <c r="H47" s="7">
        <v>425</v>
      </c>
      <c r="I47" s="7">
        <v>4175949.5199999977</v>
      </c>
      <c r="J47" s="57">
        <v>0.926749396759738</v>
      </c>
    </row>
    <row r="48" spans="2:10" x14ac:dyDescent="0.3">
      <c r="B48" s="6" t="s">
        <v>487</v>
      </c>
      <c r="C48" s="7">
        <v>5984087.4300000258</v>
      </c>
      <c r="D48" s="7">
        <v>6143</v>
      </c>
      <c r="E48" s="7">
        <v>1954115.2500000016</v>
      </c>
      <c r="F48" s="7">
        <v>5946</v>
      </c>
      <c r="G48" s="7">
        <v>985000</v>
      </c>
      <c r="H48" s="7">
        <v>197</v>
      </c>
      <c r="I48" s="7">
        <v>2939115.2500000019</v>
      </c>
      <c r="J48" s="57">
        <v>0.96793097834934072</v>
      </c>
    </row>
    <row r="49" spans="2:10" x14ac:dyDescent="0.3">
      <c r="B49" s="6" t="s">
        <v>488</v>
      </c>
      <c r="C49" s="7">
        <v>3202787.2799999723</v>
      </c>
      <c r="D49" s="7">
        <v>9579</v>
      </c>
      <c r="E49" s="7">
        <v>1720518.9000000004</v>
      </c>
      <c r="F49" s="7">
        <v>9479</v>
      </c>
      <c r="G49" s="7">
        <v>500000</v>
      </c>
      <c r="H49" s="7">
        <v>100</v>
      </c>
      <c r="I49" s="7">
        <v>2220518.9000000004</v>
      </c>
      <c r="J49" s="57">
        <v>0.98956049692034664</v>
      </c>
    </row>
    <row r="50" spans="2:10" x14ac:dyDescent="0.3">
      <c r="B50" s="6" t="s">
        <v>489</v>
      </c>
      <c r="C50" s="7">
        <v>7338360.6500000004</v>
      </c>
      <c r="D50" s="7">
        <v>10001</v>
      </c>
      <c r="E50" s="7">
        <v>1446949.52</v>
      </c>
      <c r="F50" s="7">
        <v>9666</v>
      </c>
      <c r="G50" s="7">
        <v>1675000</v>
      </c>
      <c r="H50" s="7">
        <v>335</v>
      </c>
      <c r="I50" s="7">
        <v>3121949.52</v>
      </c>
      <c r="J50" s="57">
        <v>0.96650334966503348</v>
      </c>
    </row>
    <row r="51" spans="2:10" x14ac:dyDescent="0.3">
      <c r="B51" s="6" t="s">
        <v>490</v>
      </c>
      <c r="C51" s="7">
        <v>18798597.249999974</v>
      </c>
      <c r="D51" s="7">
        <v>2092</v>
      </c>
      <c r="E51" s="7">
        <v>2154243.2499999981</v>
      </c>
      <c r="F51" s="7">
        <v>1505</v>
      </c>
      <c r="G51" s="7">
        <v>2935000</v>
      </c>
      <c r="H51" s="7">
        <v>587</v>
      </c>
      <c r="I51" s="7">
        <v>5089243.2499999981</v>
      </c>
      <c r="J51" s="57">
        <v>0.71940726577437863</v>
      </c>
    </row>
    <row r="52" spans="2:10" x14ac:dyDescent="0.3">
      <c r="B52" s="6" t="s">
        <v>491</v>
      </c>
      <c r="C52" s="7">
        <v>6200872.0699997516</v>
      </c>
      <c r="D52" s="7">
        <v>15260</v>
      </c>
      <c r="E52" s="7">
        <v>1852876.8300000278</v>
      </c>
      <c r="F52" s="7">
        <v>15059</v>
      </c>
      <c r="G52" s="7">
        <v>1005000</v>
      </c>
      <c r="H52" s="7">
        <v>201</v>
      </c>
      <c r="I52" s="7">
        <v>2857876.830000028</v>
      </c>
      <c r="J52" s="57">
        <v>0.98682830930537357</v>
      </c>
    </row>
    <row r="53" spans="2:10" x14ac:dyDescent="0.3">
      <c r="B53" s="6" t="s">
        <v>38</v>
      </c>
      <c r="C53" s="7">
        <v>6380675.1600000365</v>
      </c>
      <c r="D53" s="7">
        <v>13672</v>
      </c>
      <c r="E53" s="7">
        <v>2046616.0099999974</v>
      </c>
      <c r="F53" s="7">
        <v>13454</v>
      </c>
      <c r="G53" s="7">
        <v>1090000</v>
      </c>
      <c r="H53" s="7">
        <v>218</v>
      </c>
      <c r="I53" s="7">
        <v>3136616.0099999974</v>
      </c>
      <c r="J53" s="57">
        <v>0.98405500292568748</v>
      </c>
    </row>
    <row r="54" spans="2:10" x14ac:dyDescent="0.3">
      <c r="B54" s="6" t="s">
        <v>492</v>
      </c>
      <c r="C54" s="7">
        <v>3642834.4399999985</v>
      </c>
      <c r="D54" s="7">
        <v>2358</v>
      </c>
      <c r="E54" s="7">
        <v>1922465.7500000021</v>
      </c>
      <c r="F54" s="7">
        <v>2232</v>
      </c>
      <c r="G54" s="7">
        <v>630000</v>
      </c>
      <c r="H54" s="7">
        <v>126</v>
      </c>
      <c r="I54" s="7">
        <v>2552465.7500000019</v>
      </c>
      <c r="J54" s="57">
        <v>0.94656488549618323</v>
      </c>
    </row>
    <row r="55" spans="2:10" x14ac:dyDescent="0.3">
      <c r="B55" s="6" t="s">
        <v>360</v>
      </c>
      <c r="C55" s="7">
        <v>8782257.4199999683</v>
      </c>
      <c r="D55" s="7">
        <v>8794</v>
      </c>
      <c r="E55" s="7">
        <v>1579446.1099999903</v>
      </c>
      <c r="F55" s="7">
        <v>8489</v>
      </c>
      <c r="G55" s="7">
        <v>1525000</v>
      </c>
      <c r="H55" s="7">
        <v>305</v>
      </c>
      <c r="I55" s="7">
        <v>3104446.1099999901</v>
      </c>
      <c r="J55" s="57">
        <v>0.96531726176938826</v>
      </c>
    </row>
    <row r="56" spans="2:10" x14ac:dyDescent="0.3">
      <c r="B56" s="6" t="s">
        <v>493</v>
      </c>
      <c r="C56" s="7">
        <v>2874371.6599999997</v>
      </c>
      <c r="D56" s="7">
        <v>1332</v>
      </c>
      <c r="E56" s="7">
        <v>1394830.8299999982</v>
      </c>
      <c r="F56" s="7">
        <v>1252</v>
      </c>
      <c r="G56" s="7">
        <v>400000</v>
      </c>
      <c r="H56" s="7">
        <v>80</v>
      </c>
      <c r="I56" s="7">
        <v>1794830.8299999982</v>
      </c>
      <c r="J56" s="57">
        <v>0.93993993993993996</v>
      </c>
    </row>
    <row r="57" spans="2:10" s="41" customFormat="1" x14ac:dyDescent="0.3">
      <c r="B57" s="6" t="s">
        <v>494</v>
      </c>
      <c r="C57" s="7">
        <v>6448986.309999981</v>
      </c>
      <c r="D57" s="7">
        <v>3312</v>
      </c>
      <c r="E57" s="7">
        <v>1059882.5499999998</v>
      </c>
      <c r="F57" s="7">
        <v>3096</v>
      </c>
      <c r="G57" s="7">
        <v>1080000</v>
      </c>
      <c r="H57" s="7">
        <v>216</v>
      </c>
      <c r="I57" s="7">
        <v>2139882.5499999998</v>
      </c>
      <c r="J57" s="57">
        <v>0.93478260869565222</v>
      </c>
    </row>
    <row r="58" spans="2:10" x14ac:dyDescent="0.3">
      <c r="B58" s="6" t="s">
        <v>273</v>
      </c>
      <c r="C58" s="7">
        <v>7352810.179999968</v>
      </c>
      <c r="D58" s="7">
        <v>17708</v>
      </c>
      <c r="E58" s="7">
        <v>1690474.2500000091</v>
      </c>
      <c r="F58" s="7">
        <v>17470</v>
      </c>
      <c r="G58" s="7">
        <v>1190000</v>
      </c>
      <c r="H58" s="7">
        <v>238</v>
      </c>
      <c r="I58" s="7">
        <v>2880474.2500000093</v>
      </c>
      <c r="J58" s="57">
        <v>0.98655974700700244</v>
      </c>
    </row>
    <row r="59" spans="2:10" x14ac:dyDescent="0.3">
      <c r="B59" s="6" t="s">
        <v>349</v>
      </c>
      <c r="C59" s="7">
        <v>6358283.7599997101</v>
      </c>
      <c r="D59" s="7">
        <v>27529</v>
      </c>
      <c r="E59" s="7">
        <v>1044228.860000034</v>
      </c>
      <c r="F59" s="7">
        <v>27313</v>
      </c>
      <c r="G59" s="7">
        <v>1080000</v>
      </c>
      <c r="H59" s="7">
        <v>216</v>
      </c>
      <c r="I59" s="7">
        <v>2124228.8600000339</v>
      </c>
      <c r="J59" s="57">
        <v>0.99215372879508879</v>
      </c>
    </row>
    <row r="60" spans="2:10" x14ac:dyDescent="0.3">
      <c r="B60" s="6" t="s">
        <v>405</v>
      </c>
      <c r="C60" s="7">
        <v>5994533.6800000053</v>
      </c>
      <c r="D60" s="7">
        <v>6183</v>
      </c>
      <c r="E60" s="7">
        <v>338484.67000000266</v>
      </c>
      <c r="F60" s="7">
        <v>5685</v>
      </c>
      <c r="G60" s="7">
        <v>498000</v>
      </c>
      <c r="H60" s="7">
        <v>498</v>
      </c>
      <c r="I60" s="7">
        <v>836484.67000000272</v>
      </c>
      <c r="J60" s="57">
        <v>0.91945657447840856</v>
      </c>
    </row>
    <row r="61" spans="2:10" x14ac:dyDescent="0.3">
      <c r="B61" s="6" t="s">
        <v>126</v>
      </c>
      <c r="C61" s="7">
        <v>5864479.5499998741</v>
      </c>
      <c r="D61" s="7">
        <v>6654</v>
      </c>
      <c r="E61" s="7">
        <v>883094.51000001805</v>
      </c>
      <c r="F61" s="7">
        <v>6473</v>
      </c>
      <c r="G61" s="7">
        <v>905000</v>
      </c>
      <c r="H61" s="7">
        <v>181</v>
      </c>
      <c r="I61" s="7">
        <v>1788094.5100000179</v>
      </c>
      <c r="J61" s="57">
        <v>0.97279831680192363</v>
      </c>
    </row>
    <row r="62" spans="2:10" x14ac:dyDescent="0.3">
      <c r="B62" s="6" t="s">
        <v>495</v>
      </c>
      <c r="C62" s="7">
        <v>4569690.6599999173</v>
      </c>
      <c r="D62" s="7">
        <v>18441</v>
      </c>
      <c r="E62" s="7">
        <v>1635804.0900000159</v>
      </c>
      <c r="F62" s="7">
        <v>18260</v>
      </c>
      <c r="G62" s="7">
        <v>905000</v>
      </c>
      <c r="H62" s="7">
        <v>181</v>
      </c>
      <c r="I62" s="7">
        <v>2540804.0900000157</v>
      </c>
      <c r="J62" s="57">
        <v>0.99018491405021425</v>
      </c>
    </row>
    <row r="63" spans="2:10" x14ac:dyDescent="0.3">
      <c r="B63" s="6" t="s">
        <v>274</v>
      </c>
      <c r="C63" s="7">
        <v>3671262.1699999869</v>
      </c>
      <c r="D63" s="7">
        <v>5520</v>
      </c>
      <c r="E63" s="7">
        <v>1609892.8599999987</v>
      </c>
      <c r="F63" s="7">
        <v>5391</v>
      </c>
      <c r="G63" s="7">
        <v>645000</v>
      </c>
      <c r="H63" s="7">
        <v>129</v>
      </c>
      <c r="I63" s="7">
        <v>2254892.8599999985</v>
      </c>
      <c r="J63" s="57">
        <v>0.97663043478260869</v>
      </c>
    </row>
    <row r="64" spans="2:10" x14ac:dyDescent="0.3">
      <c r="B64" s="6" t="s">
        <v>496</v>
      </c>
      <c r="C64" s="7">
        <v>13193702.809999989</v>
      </c>
      <c r="D64" s="7">
        <v>1995</v>
      </c>
      <c r="E64" s="7">
        <v>1724890.8100000012</v>
      </c>
      <c r="F64" s="7">
        <v>1534</v>
      </c>
      <c r="G64" s="7">
        <v>2305000</v>
      </c>
      <c r="H64" s="7">
        <v>461</v>
      </c>
      <c r="I64" s="7">
        <v>4029890.8100000015</v>
      </c>
      <c r="J64" s="57">
        <v>0.76892230576441101</v>
      </c>
    </row>
    <row r="65" spans="2:10" x14ac:dyDescent="0.3">
      <c r="B65" s="6" t="s">
        <v>497</v>
      </c>
      <c r="C65" s="7">
        <v>6720110.1099999966</v>
      </c>
      <c r="D65" s="7">
        <v>1461</v>
      </c>
      <c r="E65" s="7">
        <v>1990407.1000000034</v>
      </c>
      <c r="F65" s="7">
        <v>1227</v>
      </c>
      <c r="G65" s="7">
        <v>1170000</v>
      </c>
      <c r="H65" s="7">
        <v>234</v>
      </c>
      <c r="I65" s="7">
        <v>3160407.1000000034</v>
      </c>
      <c r="J65" s="57">
        <v>0.83983572895277203</v>
      </c>
    </row>
    <row r="66" spans="2:10" x14ac:dyDescent="0.3">
      <c r="B66" s="6" t="s">
        <v>36</v>
      </c>
      <c r="C66" s="7">
        <v>4251693.4500000356</v>
      </c>
      <c r="D66" s="7">
        <v>8088</v>
      </c>
      <c r="E66" s="7">
        <v>1389021.0600000469</v>
      </c>
      <c r="F66" s="7">
        <v>7917</v>
      </c>
      <c r="G66" s="7">
        <v>855000</v>
      </c>
      <c r="H66" s="7">
        <v>171</v>
      </c>
      <c r="I66" s="7">
        <v>2244021.0600000471</v>
      </c>
      <c r="J66" s="57">
        <v>0.97885756676557867</v>
      </c>
    </row>
    <row r="67" spans="2:10" s="41" customFormat="1" x14ac:dyDescent="0.3">
      <c r="B67" s="6" t="s">
        <v>498</v>
      </c>
      <c r="C67" s="7">
        <v>6438671.1999999471</v>
      </c>
      <c r="D67" s="7">
        <v>6191</v>
      </c>
      <c r="E67" s="7">
        <v>1361232.0600000138</v>
      </c>
      <c r="F67" s="7">
        <v>5929</v>
      </c>
      <c r="G67" s="7">
        <v>1310000</v>
      </c>
      <c r="H67" s="7">
        <v>262</v>
      </c>
      <c r="I67" s="7">
        <v>2671232.0600000136</v>
      </c>
      <c r="J67" s="57">
        <v>0.95768050395735749</v>
      </c>
    </row>
    <row r="68" spans="2:10" x14ac:dyDescent="0.3">
      <c r="B68" s="6" t="s">
        <v>396</v>
      </c>
      <c r="C68" s="7">
        <v>6029079.4199999422</v>
      </c>
      <c r="D68" s="7">
        <v>7419</v>
      </c>
      <c r="E68" s="7">
        <v>1289996.0000000228</v>
      </c>
      <c r="F68" s="7">
        <v>7216</v>
      </c>
      <c r="G68" s="7">
        <v>1015000</v>
      </c>
      <c r="H68" s="7">
        <v>203</v>
      </c>
      <c r="I68" s="7">
        <v>2304996.0000000228</v>
      </c>
      <c r="J68" s="57">
        <v>0.97263782180886915</v>
      </c>
    </row>
    <row r="69" spans="2:10" x14ac:dyDescent="0.3">
      <c r="B69" s="6" t="s">
        <v>499</v>
      </c>
      <c r="C69" s="7">
        <v>1710442.6700000041</v>
      </c>
      <c r="D69" s="7">
        <v>1210</v>
      </c>
      <c r="E69" s="7">
        <v>1413159.0300000049</v>
      </c>
      <c r="F69" s="7">
        <v>1177</v>
      </c>
      <c r="G69" s="7">
        <v>165000</v>
      </c>
      <c r="H69" s="7">
        <v>33</v>
      </c>
      <c r="I69" s="7">
        <v>1578159.0300000049</v>
      </c>
      <c r="J69" s="57">
        <v>0.97272727272727277</v>
      </c>
    </row>
    <row r="70" spans="2:10" x14ac:dyDescent="0.3">
      <c r="B70" s="6" t="s">
        <v>356</v>
      </c>
      <c r="C70" s="7">
        <v>5918492.3699999982</v>
      </c>
      <c r="D70" s="7">
        <v>8085</v>
      </c>
      <c r="E70" s="7">
        <v>1124287.2700000145</v>
      </c>
      <c r="F70" s="7">
        <v>7826</v>
      </c>
      <c r="G70" s="7">
        <v>1295000</v>
      </c>
      <c r="H70" s="7">
        <v>259</v>
      </c>
      <c r="I70" s="7">
        <v>2419287.2700000145</v>
      </c>
      <c r="J70" s="57">
        <v>0.96796536796536792</v>
      </c>
    </row>
    <row r="71" spans="2:10" x14ac:dyDescent="0.3">
      <c r="B71" s="6" t="s">
        <v>500</v>
      </c>
      <c r="C71" s="7">
        <v>11294760.110000024</v>
      </c>
      <c r="D71" s="7">
        <v>8395</v>
      </c>
      <c r="E71" s="7">
        <v>1179907.3500000152</v>
      </c>
      <c r="F71" s="7">
        <v>8009</v>
      </c>
      <c r="G71" s="7">
        <v>1930000</v>
      </c>
      <c r="H71" s="7">
        <v>386</v>
      </c>
      <c r="I71" s="7">
        <v>3109907.3500000155</v>
      </c>
      <c r="J71" s="57">
        <v>0.95402025014889813</v>
      </c>
    </row>
    <row r="72" spans="2:10" x14ac:dyDescent="0.3">
      <c r="B72" s="6" t="s">
        <v>501</v>
      </c>
      <c r="C72" s="7">
        <v>3628793.0399998561</v>
      </c>
      <c r="D72" s="7">
        <v>14479</v>
      </c>
      <c r="E72" s="7">
        <v>1115324.0300000291</v>
      </c>
      <c r="F72" s="7">
        <v>14357</v>
      </c>
      <c r="G72" s="7">
        <v>610000</v>
      </c>
      <c r="H72" s="7">
        <v>122</v>
      </c>
      <c r="I72" s="7">
        <v>1725324.0300000291</v>
      </c>
      <c r="J72" s="57">
        <v>0.9915740037295393</v>
      </c>
    </row>
    <row r="73" spans="2:10" x14ac:dyDescent="0.3">
      <c r="B73" s="6" t="s">
        <v>502</v>
      </c>
      <c r="C73" s="7">
        <v>5647192.0999998823</v>
      </c>
      <c r="D73" s="7">
        <v>13650</v>
      </c>
      <c r="E73" s="7">
        <v>1416673.6200000406</v>
      </c>
      <c r="F73" s="7">
        <v>13494</v>
      </c>
      <c r="G73" s="7">
        <v>780000</v>
      </c>
      <c r="H73" s="7">
        <v>156</v>
      </c>
      <c r="I73" s="7">
        <v>2196673.6200000406</v>
      </c>
      <c r="J73" s="57">
        <v>0.98857142857142855</v>
      </c>
    </row>
    <row r="74" spans="2:10" ht="27.6" x14ac:dyDescent="0.3">
      <c r="B74" s="6" t="s">
        <v>397</v>
      </c>
      <c r="C74" s="7">
        <v>5696468.54999993</v>
      </c>
      <c r="D74" s="7">
        <v>9466</v>
      </c>
      <c r="E74" s="7">
        <v>1144803.3800000136</v>
      </c>
      <c r="F74" s="7">
        <v>9286</v>
      </c>
      <c r="G74" s="7">
        <v>900000</v>
      </c>
      <c r="H74" s="7">
        <v>180</v>
      </c>
      <c r="I74" s="7">
        <v>2044803.3800000136</v>
      </c>
      <c r="J74" s="57">
        <v>0.98098457637861824</v>
      </c>
    </row>
    <row r="75" spans="2:10" ht="41.4" x14ac:dyDescent="0.3">
      <c r="B75" s="6" t="s">
        <v>275</v>
      </c>
      <c r="C75" s="7">
        <v>6838603.7699999968</v>
      </c>
      <c r="D75" s="7">
        <v>1361</v>
      </c>
      <c r="E75" s="7">
        <v>1057749.5899999996</v>
      </c>
      <c r="F75" s="7">
        <v>1115</v>
      </c>
      <c r="G75" s="7">
        <v>1230000</v>
      </c>
      <c r="H75" s="7">
        <v>246</v>
      </c>
      <c r="I75" s="7">
        <v>2287749.59</v>
      </c>
      <c r="J75" s="57">
        <v>0.81925055106539313</v>
      </c>
    </row>
    <row r="76" spans="2:10" x14ac:dyDescent="0.3">
      <c r="B76" s="6" t="s">
        <v>276</v>
      </c>
      <c r="C76" s="7">
        <v>7297924.5799999349</v>
      </c>
      <c r="D76" s="7">
        <v>5084</v>
      </c>
      <c r="E76" s="7">
        <v>1079221.7700000135</v>
      </c>
      <c r="F76" s="7">
        <v>4874</v>
      </c>
      <c r="G76" s="7">
        <v>1050000</v>
      </c>
      <c r="H76" s="7">
        <v>210</v>
      </c>
      <c r="I76" s="7">
        <v>2129221.7700000135</v>
      </c>
      <c r="J76" s="57">
        <v>0.9586939417781275</v>
      </c>
    </row>
    <row r="77" spans="2:10" ht="27.6" x14ac:dyDescent="0.3">
      <c r="B77" s="6" t="s">
        <v>277</v>
      </c>
      <c r="C77" s="7">
        <v>3940006.28</v>
      </c>
      <c r="D77" s="7">
        <v>4902</v>
      </c>
      <c r="E77" s="7">
        <v>1094402.0300000052</v>
      </c>
      <c r="F77" s="7">
        <v>4760</v>
      </c>
      <c r="G77" s="7">
        <v>710000</v>
      </c>
      <c r="H77" s="7">
        <v>142</v>
      </c>
      <c r="I77" s="7">
        <v>1804402.0300000052</v>
      </c>
      <c r="J77" s="57">
        <v>0.97103223174214603</v>
      </c>
    </row>
    <row r="78" spans="2:10" x14ac:dyDescent="0.3">
      <c r="B78" s="6" t="s">
        <v>26</v>
      </c>
      <c r="C78" s="7">
        <v>10089724.279999718</v>
      </c>
      <c r="D78" s="7">
        <v>7152</v>
      </c>
      <c r="E78" s="7">
        <v>750258.13000000967</v>
      </c>
      <c r="F78" s="7">
        <v>6850</v>
      </c>
      <c r="G78" s="7">
        <v>1510000</v>
      </c>
      <c r="H78" s="7">
        <v>302</v>
      </c>
      <c r="I78" s="7">
        <v>2260258.1300000097</v>
      </c>
      <c r="J78" s="57">
        <v>0.95777404921700227</v>
      </c>
    </row>
    <row r="79" spans="2:10" x14ac:dyDescent="0.3">
      <c r="B79" s="6" t="s">
        <v>350</v>
      </c>
      <c r="C79" s="7">
        <v>8003441.5099999607</v>
      </c>
      <c r="D79" s="7">
        <v>5488</v>
      </c>
      <c r="E79" s="7">
        <v>843335.23000000441</v>
      </c>
      <c r="F79" s="7">
        <v>5252</v>
      </c>
      <c r="G79" s="7">
        <v>1180000</v>
      </c>
      <c r="H79" s="7">
        <v>236</v>
      </c>
      <c r="I79" s="7">
        <v>2023335.2300000044</v>
      </c>
      <c r="J79" s="57">
        <v>0.95699708454810495</v>
      </c>
    </row>
    <row r="80" spans="2:10" x14ac:dyDescent="0.3">
      <c r="B80" s="6" t="s">
        <v>503</v>
      </c>
      <c r="C80" s="7">
        <v>6098623.4399997313</v>
      </c>
      <c r="D80" s="7">
        <v>16995</v>
      </c>
      <c r="E80" s="7">
        <v>1864951.3000000978</v>
      </c>
      <c r="F80" s="7">
        <v>16677</v>
      </c>
      <c r="G80" s="7">
        <v>1590000</v>
      </c>
      <c r="H80" s="7">
        <v>318</v>
      </c>
      <c r="I80" s="7">
        <v>3454951.3000000976</v>
      </c>
      <c r="J80" s="57">
        <v>0.98128861429832304</v>
      </c>
    </row>
    <row r="81" spans="2:10" x14ac:dyDescent="0.3">
      <c r="B81" s="6" t="s">
        <v>398</v>
      </c>
      <c r="C81" s="7">
        <v>10167586.739999911</v>
      </c>
      <c r="D81" s="7">
        <v>4254</v>
      </c>
      <c r="E81" s="7">
        <v>777176.46000000369</v>
      </c>
      <c r="F81" s="7">
        <v>3980</v>
      </c>
      <c r="G81" s="7">
        <v>1370000</v>
      </c>
      <c r="H81" s="7">
        <v>274</v>
      </c>
      <c r="I81" s="7">
        <v>2147176.4600000037</v>
      </c>
      <c r="J81" s="57">
        <v>0.93559003291020215</v>
      </c>
    </row>
    <row r="82" spans="2:10" x14ac:dyDescent="0.3">
      <c r="B82" s="6" t="s">
        <v>504</v>
      </c>
      <c r="C82" s="7">
        <v>8186808.9699998908</v>
      </c>
      <c r="D82" s="7">
        <v>11987</v>
      </c>
      <c r="E82" s="7">
        <v>1009233.6899999917</v>
      </c>
      <c r="F82" s="7">
        <v>11735</v>
      </c>
      <c r="G82" s="7">
        <v>1260000</v>
      </c>
      <c r="H82" s="7">
        <v>252</v>
      </c>
      <c r="I82" s="7">
        <v>2269233.6899999916</v>
      </c>
      <c r="J82" s="57">
        <v>0.97897722532743803</v>
      </c>
    </row>
    <row r="83" spans="2:10" x14ac:dyDescent="0.3">
      <c r="B83" s="6" t="s">
        <v>351</v>
      </c>
      <c r="C83" s="7">
        <v>3868097.7500000317</v>
      </c>
      <c r="D83" s="7">
        <v>5146</v>
      </c>
      <c r="E83" s="7">
        <v>939155.25999998604</v>
      </c>
      <c r="F83" s="7">
        <v>5101</v>
      </c>
      <c r="G83" s="7">
        <v>225000</v>
      </c>
      <c r="H83" s="7">
        <v>45</v>
      </c>
      <c r="I83" s="7">
        <v>1164155.259999986</v>
      </c>
      <c r="J83" s="57">
        <v>0.99125534395647108</v>
      </c>
    </row>
    <row r="84" spans="2:10" x14ac:dyDescent="0.3">
      <c r="B84" s="6" t="s">
        <v>505</v>
      </c>
      <c r="C84" s="7">
        <v>5070446.2099999953</v>
      </c>
      <c r="D84" s="7">
        <v>1020</v>
      </c>
      <c r="E84" s="7">
        <v>754627.95</v>
      </c>
      <c r="F84" s="7">
        <v>517</v>
      </c>
      <c r="G84" s="7">
        <v>2515000</v>
      </c>
      <c r="H84" s="7">
        <v>503</v>
      </c>
      <c r="I84" s="7">
        <v>3269627.95</v>
      </c>
      <c r="J84" s="57">
        <v>0.50686274509803919</v>
      </c>
    </row>
    <row r="85" spans="2:10" x14ac:dyDescent="0.3">
      <c r="B85" s="6" t="s">
        <v>39</v>
      </c>
      <c r="C85" s="7">
        <v>4848372.3799999971</v>
      </c>
      <c r="D85" s="7">
        <v>417</v>
      </c>
      <c r="E85" s="7">
        <v>315974.24000000011</v>
      </c>
      <c r="F85" s="7">
        <v>180</v>
      </c>
      <c r="G85" s="7">
        <v>1185000</v>
      </c>
      <c r="H85" s="7">
        <v>237</v>
      </c>
      <c r="I85" s="7">
        <v>1500974.2400000002</v>
      </c>
      <c r="J85" s="57">
        <v>0.43165467625899279</v>
      </c>
    </row>
    <row r="86" spans="2:10" x14ac:dyDescent="0.3">
      <c r="B86" s="6" t="s">
        <v>506</v>
      </c>
      <c r="C86" s="7">
        <v>7788567.7299999874</v>
      </c>
      <c r="D86" s="7">
        <v>2604</v>
      </c>
      <c r="E86" s="7">
        <v>313517.14999999589</v>
      </c>
      <c r="F86" s="7">
        <v>2519</v>
      </c>
      <c r="G86" s="7">
        <v>425000</v>
      </c>
      <c r="H86" s="7">
        <v>85</v>
      </c>
      <c r="I86" s="7">
        <v>738517.14999999595</v>
      </c>
      <c r="J86" s="57">
        <v>0.96735791090629797</v>
      </c>
    </row>
    <row r="87" spans="2:10" x14ac:dyDescent="0.3">
      <c r="B87" s="6" t="s">
        <v>507</v>
      </c>
      <c r="C87" s="7">
        <v>3778033.7999998978</v>
      </c>
      <c r="D87" s="7">
        <v>18929</v>
      </c>
      <c r="E87" s="7">
        <v>1093568.4400000067</v>
      </c>
      <c r="F87" s="7">
        <v>18350</v>
      </c>
      <c r="G87" s="7">
        <v>579000</v>
      </c>
      <c r="H87" s="7">
        <v>579</v>
      </c>
      <c r="I87" s="7">
        <v>1672568.4400000067</v>
      </c>
      <c r="J87" s="57">
        <v>0.96941201331290616</v>
      </c>
    </row>
    <row r="88" spans="2:10" x14ac:dyDescent="0.3">
      <c r="B88" s="6" t="s">
        <v>508</v>
      </c>
      <c r="C88" s="7">
        <v>5533521.2600000072</v>
      </c>
      <c r="D88" s="7">
        <v>1444</v>
      </c>
      <c r="E88" s="7">
        <v>7393.5300000000007</v>
      </c>
      <c r="F88" s="7">
        <v>167</v>
      </c>
      <c r="G88" s="7">
        <v>127700</v>
      </c>
      <c r="H88" s="7">
        <v>1277</v>
      </c>
      <c r="I88" s="7">
        <v>135093.53</v>
      </c>
      <c r="J88" s="57">
        <v>0.11565096952908588</v>
      </c>
    </row>
    <row r="89" spans="2:10" x14ac:dyDescent="0.3">
      <c r="B89" s="6" t="s">
        <v>509</v>
      </c>
      <c r="C89" s="7">
        <v>5441226.8200000003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2541052.9249400003</v>
      </c>
      <c r="J89" s="57" t="s">
        <v>719</v>
      </c>
    </row>
    <row r="90" spans="2:10" x14ac:dyDescent="0.3">
      <c r="B90" s="6" t="s">
        <v>510</v>
      </c>
      <c r="C90" s="7">
        <v>3154376.3299999847</v>
      </c>
      <c r="D90" s="7">
        <v>8300</v>
      </c>
      <c r="E90" s="7">
        <v>109549.89000000061</v>
      </c>
      <c r="F90" s="7">
        <v>5954</v>
      </c>
      <c r="G90" s="7">
        <v>234600</v>
      </c>
      <c r="H90" s="7">
        <v>2346</v>
      </c>
      <c r="I90" s="7">
        <v>344149.8900000006</v>
      </c>
      <c r="J90" s="57">
        <v>0.71734939759036143</v>
      </c>
    </row>
    <row r="91" spans="2:10" x14ac:dyDescent="0.3">
      <c r="B91" s="6" t="s">
        <v>511</v>
      </c>
      <c r="C91" s="7">
        <v>4138164.8099999996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1932522.96627</v>
      </c>
      <c r="J91" s="57" t="s">
        <v>719</v>
      </c>
    </row>
    <row r="92" spans="2:10" x14ac:dyDescent="0.3">
      <c r="B92" s="6" t="s">
        <v>512</v>
      </c>
      <c r="C92" s="7">
        <v>4455330.0099999858</v>
      </c>
      <c r="D92" s="7">
        <v>1464</v>
      </c>
      <c r="E92" s="7">
        <v>348985.54000000039</v>
      </c>
      <c r="F92" s="7">
        <v>1384</v>
      </c>
      <c r="G92" s="7">
        <v>400000</v>
      </c>
      <c r="H92" s="7">
        <v>80</v>
      </c>
      <c r="I92" s="7">
        <v>748985.54000000039</v>
      </c>
      <c r="J92" s="57">
        <v>0.94535519125683065</v>
      </c>
    </row>
    <row r="93" spans="2:10" x14ac:dyDescent="0.3">
      <c r="B93" s="6" t="s">
        <v>513</v>
      </c>
      <c r="C93" s="7">
        <v>5910629.8599999575</v>
      </c>
      <c r="D93" s="7">
        <v>6175</v>
      </c>
      <c r="E93" s="7">
        <v>1059259.7600000147</v>
      </c>
      <c r="F93" s="7">
        <v>5934</v>
      </c>
      <c r="G93" s="7">
        <v>1205000</v>
      </c>
      <c r="H93" s="7">
        <v>241</v>
      </c>
      <c r="I93" s="7">
        <v>2264259.7600000147</v>
      </c>
      <c r="J93" s="57">
        <v>0.96097165991902833</v>
      </c>
    </row>
    <row r="94" spans="2:10" x14ac:dyDescent="0.3">
      <c r="B94" s="11" t="s">
        <v>399</v>
      </c>
      <c r="C94" s="9">
        <v>651480084.20999396</v>
      </c>
      <c r="D94" s="9">
        <v>895180</v>
      </c>
      <c r="E94" s="9">
        <v>176025184.06999698</v>
      </c>
      <c r="F94" s="9">
        <v>867063</v>
      </c>
      <c r="G94" s="9">
        <v>118524300</v>
      </c>
      <c r="H94" s="9">
        <v>28117</v>
      </c>
      <c r="I94" s="9">
        <v>299023059.96120697</v>
      </c>
      <c r="J94" s="58">
        <v>0.96859067450121761</v>
      </c>
    </row>
    <row r="95" spans="2:10" x14ac:dyDescent="0.3">
      <c r="B95" s="13" t="s">
        <v>40</v>
      </c>
      <c r="C95" s="3"/>
      <c r="D95" s="4"/>
      <c r="E95" s="3"/>
      <c r="F95" s="4"/>
      <c r="G95" s="3"/>
      <c r="H95" s="4"/>
      <c r="I95" s="3"/>
      <c r="J95" s="5"/>
    </row>
    <row r="96" spans="2:10" s="41" customFormat="1" x14ac:dyDescent="0.3">
      <c r="B96" s="53" t="s">
        <v>77</v>
      </c>
      <c r="C96" s="3"/>
      <c r="D96" s="4"/>
      <c r="E96" s="3"/>
      <c r="F96" s="4"/>
      <c r="G96" s="3"/>
      <c r="H96" s="4"/>
      <c r="I96" s="3"/>
      <c r="J96" s="5"/>
    </row>
    <row r="97" spans="2:10" x14ac:dyDescent="0.3">
      <c r="B97" s="13" t="s">
        <v>242</v>
      </c>
    </row>
    <row r="98" spans="2:10" x14ac:dyDescent="0.3">
      <c r="B98" s="117" t="s">
        <v>717</v>
      </c>
      <c r="C98" s="117"/>
      <c r="D98" s="117"/>
      <c r="E98" s="117"/>
      <c r="F98" s="117"/>
      <c r="G98" s="117"/>
      <c r="H98" s="117"/>
      <c r="I98" s="117"/>
      <c r="J98" s="117"/>
    </row>
    <row r="99" spans="2:10" s="41" customFormat="1" ht="44.25" customHeight="1" x14ac:dyDescent="0.3">
      <c r="B99" s="118" t="s">
        <v>402</v>
      </c>
      <c r="C99" s="118"/>
      <c r="D99" s="118"/>
      <c r="E99" s="118"/>
      <c r="F99" s="118"/>
      <c r="G99" s="118"/>
      <c r="H99" s="118"/>
      <c r="I99" s="118"/>
      <c r="J99" s="118"/>
    </row>
    <row r="100" spans="2:10" x14ac:dyDescent="0.3">
      <c r="B100" s="81" t="s">
        <v>403</v>
      </c>
      <c r="C100" s="52"/>
      <c r="D100" s="52"/>
      <c r="E100" s="52"/>
      <c r="F100" s="52"/>
      <c r="G100" s="52"/>
      <c r="H100" s="52"/>
      <c r="I100" s="52"/>
    </row>
  </sheetData>
  <mergeCells count="15">
    <mergeCell ref="B99:J99"/>
    <mergeCell ref="B98:J98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8"/>
  <sheetViews>
    <sheetView showGridLines="0" workbookViewId="0">
      <pane xSplit="2" ySplit="10" topLeftCell="C474" activePane="bottomRight" state="frozen"/>
      <selection activeCell="A27" sqref="A27"/>
      <selection pane="topRight" activeCell="A27" sqref="A27"/>
      <selection pane="bottomLeft" activeCell="A27" sqref="A27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77734375" customWidth="1"/>
    <col min="5" max="5" width="15.21875" bestFit="1" customWidth="1"/>
    <col min="6" max="6" width="12.5546875" customWidth="1"/>
    <col min="7" max="7" width="15.21875" bestFit="1" customWidth="1"/>
    <col min="9" max="9" width="15.77734375" customWidth="1"/>
    <col min="10" max="10" width="16" customWidth="1"/>
  </cols>
  <sheetData>
    <row r="2" spans="2:10" ht="15.6" x14ac:dyDescent="0.3">
      <c r="B2" s="103" t="s">
        <v>12</v>
      </c>
      <c r="C2" s="103"/>
      <c r="D2" s="103"/>
      <c r="E2" s="103"/>
      <c r="F2" s="103"/>
      <c r="G2" s="103"/>
      <c r="H2" s="103"/>
      <c r="I2" s="103"/>
      <c r="J2" s="103"/>
    </row>
    <row r="3" spans="2:10" x14ac:dyDescent="0.3">
      <c r="B3" s="104" t="s">
        <v>8</v>
      </c>
      <c r="C3" s="104"/>
      <c r="D3" s="104"/>
      <c r="E3" s="104"/>
      <c r="F3" s="104"/>
      <c r="G3" s="104"/>
      <c r="H3" s="104"/>
      <c r="I3" s="104"/>
      <c r="J3" s="104"/>
    </row>
    <row r="4" spans="2:10" ht="15" customHeight="1" x14ac:dyDescent="0.3">
      <c r="B4" s="104" t="s">
        <v>449</v>
      </c>
      <c r="C4" s="104"/>
      <c r="D4" s="104"/>
      <c r="E4" s="104"/>
      <c r="F4" s="104"/>
      <c r="G4" s="104"/>
      <c r="H4" s="104"/>
      <c r="I4" s="104"/>
      <c r="J4" s="104"/>
    </row>
    <row r="5" spans="2:10" x14ac:dyDescent="0.3">
      <c r="B5" s="105" t="s">
        <v>54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18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3"/>
      <c r="C7" s="33"/>
      <c r="D7" s="10"/>
      <c r="E7" s="10"/>
      <c r="F7" s="10"/>
      <c r="G7" s="10"/>
      <c r="H7" s="10"/>
      <c r="I7" s="10"/>
      <c r="J7" s="10"/>
    </row>
    <row r="8" spans="2:10" ht="14.55" customHeight="1" x14ac:dyDescent="0.3">
      <c r="B8" s="106" t="s">
        <v>124</v>
      </c>
      <c r="C8" s="106" t="s">
        <v>51</v>
      </c>
      <c r="D8" s="106" t="s">
        <v>53</v>
      </c>
      <c r="E8" s="110" t="s">
        <v>21</v>
      </c>
      <c r="F8" s="111"/>
      <c r="G8" s="111"/>
      <c r="H8" s="111"/>
      <c r="I8" s="111"/>
      <c r="J8" s="112"/>
    </row>
    <row r="9" spans="2:10" ht="30" customHeight="1" x14ac:dyDescent="0.3">
      <c r="B9" s="107"/>
      <c r="C9" s="107"/>
      <c r="D9" s="107"/>
      <c r="E9" s="108" t="s">
        <v>60</v>
      </c>
      <c r="F9" s="108"/>
      <c r="G9" s="108" t="s">
        <v>61</v>
      </c>
      <c r="H9" s="108"/>
      <c r="I9" s="107" t="s">
        <v>52</v>
      </c>
      <c r="J9" s="107" t="s">
        <v>55</v>
      </c>
    </row>
    <row r="10" spans="2:10" ht="48.75" customHeight="1" x14ac:dyDescent="0.3">
      <c r="B10" s="108"/>
      <c r="C10" s="108"/>
      <c r="D10" s="108"/>
      <c r="E10" s="35" t="s">
        <v>4</v>
      </c>
      <c r="F10" s="35" t="s">
        <v>5</v>
      </c>
      <c r="G10" s="35" t="s">
        <v>6</v>
      </c>
      <c r="H10" s="35" t="s">
        <v>5</v>
      </c>
      <c r="I10" s="108"/>
      <c r="J10" s="108"/>
    </row>
    <row r="11" spans="2:10" x14ac:dyDescent="0.3">
      <c r="B11" s="6" t="s">
        <v>84</v>
      </c>
      <c r="C11" s="7">
        <v>2902153.6900000181</v>
      </c>
      <c r="D11" s="7">
        <v>2810</v>
      </c>
      <c r="E11" s="7">
        <v>871484.86000000068</v>
      </c>
      <c r="F11" s="7">
        <v>2109</v>
      </c>
      <c r="G11" s="7">
        <v>701000</v>
      </c>
      <c r="H11" s="7">
        <v>701</v>
      </c>
      <c r="I11" s="7">
        <v>1572484.8600000008</v>
      </c>
      <c r="J11" s="57">
        <v>0.75053380782918144</v>
      </c>
    </row>
    <row r="12" spans="2:10" s="41" customFormat="1" x14ac:dyDescent="0.3">
      <c r="B12" s="6" t="s">
        <v>127</v>
      </c>
      <c r="C12" s="7">
        <v>3735588.97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1189037.969151</v>
      </c>
      <c r="J12" s="57" t="s">
        <v>719</v>
      </c>
    </row>
    <row r="13" spans="2:10" s="41" customFormat="1" x14ac:dyDescent="0.3">
      <c r="B13" s="6" t="s">
        <v>515</v>
      </c>
      <c r="C13" s="7">
        <v>1902057.5200000138</v>
      </c>
      <c r="D13" s="7">
        <v>13966</v>
      </c>
      <c r="E13" s="7">
        <v>877472.29000000714</v>
      </c>
      <c r="F13" s="7">
        <v>13657</v>
      </c>
      <c r="G13" s="7">
        <v>309000</v>
      </c>
      <c r="H13" s="7">
        <v>309</v>
      </c>
      <c r="I13" s="7">
        <v>1186472.290000007</v>
      </c>
      <c r="J13" s="57">
        <v>0.97787483889445792</v>
      </c>
    </row>
    <row r="14" spans="2:10" s="41" customFormat="1" x14ac:dyDescent="0.3">
      <c r="B14" s="6" t="s">
        <v>278</v>
      </c>
      <c r="C14" s="7">
        <v>1594403.969999826</v>
      </c>
      <c r="D14" s="7">
        <v>14416</v>
      </c>
      <c r="E14" s="7">
        <v>922381.42000007827</v>
      </c>
      <c r="F14" s="7">
        <v>14239</v>
      </c>
      <c r="G14" s="7">
        <v>177000</v>
      </c>
      <c r="H14" s="7">
        <v>177</v>
      </c>
      <c r="I14" s="7">
        <v>1099381.4200000782</v>
      </c>
      <c r="J14" s="57">
        <v>0.98772197558268593</v>
      </c>
    </row>
    <row r="15" spans="2:10" s="41" customFormat="1" x14ac:dyDescent="0.3">
      <c r="B15" s="6" t="s">
        <v>516</v>
      </c>
      <c r="C15" s="7">
        <v>3192762.19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1016256.2050769998</v>
      </c>
      <c r="J15" s="57" t="s">
        <v>719</v>
      </c>
    </row>
    <row r="16" spans="2:10" s="41" customFormat="1" x14ac:dyDescent="0.3">
      <c r="B16" s="6" t="s">
        <v>128</v>
      </c>
      <c r="C16" s="7">
        <v>3124038.53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994381.46409899986</v>
      </c>
      <c r="J16" s="57" t="s">
        <v>719</v>
      </c>
    </row>
    <row r="17" spans="2:10" s="41" customFormat="1" ht="27.6" x14ac:dyDescent="0.3">
      <c r="B17" s="6" t="s">
        <v>517</v>
      </c>
      <c r="C17" s="7">
        <v>2108414.9299999997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671108.47221899987</v>
      </c>
      <c r="J17" s="57" t="s">
        <v>719</v>
      </c>
    </row>
    <row r="18" spans="2:10" s="41" customFormat="1" x14ac:dyDescent="0.3">
      <c r="B18" s="6" t="s">
        <v>129</v>
      </c>
      <c r="C18" s="7">
        <v>3034192.98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965783.62553399988</v>
      </c>
      <c r="J18" s="57" t="s">
        <v>719</v>
      </c>
    </row>
    <row r="19" spans="2:10" s="41" customFormat="1" x14ac:dyDescent="0.3">
      <c r="B19" s="6" t="s">
        <v>406</v>
      </c>
      <c r="C19" s="7">
        <v>3013166.79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959090.98925699992</v>
      </c>
      <c r="J19" s="57" t="s">
        <v>719</v>
      </c>
    </row>
    <row r="20" spans="2:10" s="41" customFormat="1" x14ac:dyDescent="0.3">
      <c r="B20" s="6" t="s">
        <v>130</v>
      </c>
      <c r="C20" s="7">
        <v>3318378.8999999957</v>
      </c>
      <c r="D20" s="7">
        <v>1495</v>
      </c>
      <c r="E20" s="7">
        <v>159310.76999999976</v>
      </c>
      <c r="F20" s="7">
        <v>1287</v>
      </c>
      <c r="G20" s="7">
        <v>208000</v>
      </c>
      <c r="H20" s="7">
        <v>208</v>
      </c>
      <c r="I20" s="7">
        <v>367310.76999999979</v>
      </c>
      <c r="J20" s="57">
        <v>0.86086956521739133</v>
      </c>
    </row>
    <row r="21" spans="2:10" s="41" customFormat="1" x14ac:dyDescent="0.3">
      <c r="B21" s="6" t="s">
        <v>358</v>
      </c>
      <c r="C21" s="7">
        <v>2746430.8899998609</v>
      </c>
      <c r="D21" s="7">
        <v>8744</v>
      </c>
      <c r="E21" s="7">
        <v>506290.48000000586</v>
      </c>
      <c r="F21" s="7">
        <v>8419</v>
      </c>
      <c r="G21" s="7">
        <v>325000</v>
      </c>
      <c r="H21" s="7">
        <v>325</v>
      </c>
      <c r="I21" s="7">
        <v>831290.4800000058</v>
      </c>
      <c r="J21" s="57">
        <v>0.96283165599268072</v>
      </c>
    </row>
    <row r="22" spans="2:10" s="41" customFormat="1" x14ac:dyDescent="0.3">
      <c r="B22" s="6" t="s">
        <v>131</v>
      </c>
      <c r="C22" s="7">
        <v>3426170.9500000062</v>
      </c>
      <c r="D22" s="7">
        <v>5200</v>
      </c>
      <c r="E22" s="7">
        <v>344095.46000000014</v>
      </c>
      <c r="F22" s="7">
        <v>4922</v>
      </c>
      <c r="G22" s="7">
        <v>278000</v>
      </c>
      <c r="H22" s="7">
        <v>278</v>
      </c>
      <c r="I22" s="7">
        <v>622095.4600000002</v>
      </c>
      <c r="J22" s="57">
        <v>0.94653846153846155</v>
      </c>
    </row>
    <row r="23" spans="2:10" s="41" customFormat="1" x14ac:dyDescent="0.3">
      <c r="B23" s="6" t="s">
        <v>132</v>
      </c>
      <c r="C23" s="7">
        <v>3596480.0400000005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1144759.5967320001</v>
      </c>
      <c r="J23" s="57" t="s">
        <v>719</v>
      </c>
    </row>
    <row r="24" spans="2:10" s="41" customFormat="1" x14ac:dyDescent="0.3">
      <c r="B24" s="6" t="s">
        <v>518</v>
      </c>
      <c r="C24" s="7">
        <v>3652412.49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1162562.8955669999</v>
      </c>
      <c r="J24" s="57" t="s">
        <v>719</v>
      </c>
    </row>
    <row r="25" spans="2:10" s="41" customFormat="1" x14ac:dyDescent="0.3">
      <c r="B25" s="6" t="s">
        <v>10</v>
      </c>
      <c r="C25" s="7">
        <v>3237001.2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1030337.48196</v>
      </c>
      <c r="J25" s="57" t="s">
        <v>719</v>
      </c>
    </row>
    <row r="26" spans="2:10" s="41" customFormat="1" x14ac:dyDescent="0.3">
      <c r="B26" s="6" t="s">
        <v>519</v>
      </c>
      <c r="C26" s="7">
        <v>3073251.8499999996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978216.06385499984</v>
      </c>
      <c r="J26" s="57" t="s">
        <v>719</v>
      </c>
    </row>
    <row r="27" spans="2:10" s="41" customFormat="1" x14ac:dyDescent="0.3">
      <c r="B27" s="6" t="s">
        <v>520</v>
      </c>
      <c r="C27" s="7">
        <v>2621533.0299999998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834433.96344899992</v>
      </c>
      <c r="J27" s="57" t="s">
        <v>719</v>
      </c>
    </row>
    <row r="28" spans="2:10" s="41" customFormat="1" ht="27.6" x14ac:dyDescent="0.3">
      <c r="B28" s="6" t="s">
        <v>279</v>
      </c>
      <c r="C28" s="7">
        <v>3572116.709999993</v>
      </c>
      <c r="D28" s="7">
        <v>1559</v>
      </c>
      <c r="E28" s="7">
        <v>211375.21000000028</v>
      </c>
      <c r="F28" s="7">
        <v>1207</v>
      </c>
      <c r="G28" s="7">
        <v>352000</v>
      </c>
      <c r="H28" s="7">
        <v>352</v>
      </c>
      <c r="I28" s="7">
        <v>563375.21000000031</v>
      </c>
      <c r="J28" s="57">
        <v>0.77421423989737015</v>
      </c>
    </row>
    <row r="29" spans="2:10" s="41" customFormat="1" x14ac:dyDescent="0.3">
      <c r="B29" s="6" t="s">
        <v>133</v>
      </c>
      <c r="C29" s="7">
        <v>2568605.0400000121</v>
      </c>
      <c r="D29" s="7">
        <v>5178</v>
      </c>
      <c r="E29" s="7">
        <v>1420711.3000000054</v>
      </c>
      <c r="F29" s="7">
        <v>4866</v>
      </c>
      <c r="G29" s="7">
        <v>312000</v>
      </c>
      <c r="H29" s="7">
        <v>312</v>
      </c>
      <c r="I29" s="7">
        <v>1732711.3000000054</v>
      </c>
      <c r="J29" s="57">
        <v>0.93974507531865581</v>
      </c>
    </row>
    <row r="30" spans="2:10" s="41" customFormat="1" ht="27.6" x14ac:dyDescent="0.3">
      <c r="B30" s="6" t="s">
        <v>280</v>
      </c>
      <c r="C30" s="7">
        <v>2181174.5299999937</v>
      </c>
      <c r="D30" s="7">
        <v>679</v>
      </c>
      <c r="E30" s="7">
        <v>55097.88</v>
      </c>
      <c r="F30" s="7">
        <v>624</v>
      </c>
      <c r="G30" s="7">
        <v>55000</v>
      </c>
      <c r="H30" s="7">
        <v>55</v>
      </c>
      <c r="I30" s="7">
        <v>110097.88</v>
      </c>
      <c r="J30" s="57">
        <v>0.91899852724594988</v>
      </c>
    </row>
    <row r="31" spans="2:10" s="41" customFormat="1" x14ac:dyDescent="0.3">
      <c r="B31" s="6" t="s">
        <v>134</v>
      </c>
      <c r="C31" s="7">
        <v>2369044.8499999996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754066.97575499979</v>
      </c>
      <c r="J31" s="57" t="s">
        <v>719</v>
      </c>
    </row>
    <row r="32" spans="2:10" s="41" customFormat="1" x14ac:dyDescent="0.3">
      <c r="B32" s="6" t="s">
        <v>521</v>
      </c>
      <c r="C32" s="7">
        <v>1091042.4900000044</v>
      </c>
      <c r="D32" s="7">
        <v>1829</v>
      </c>
      <c r="E32" s="7">
        <v>386832.49000000197</v>
      </c>
      <c r="F32" s="7">
        <v>1528</v>
      </c>
      <c r="G32" s="7">
        <v>301000</v>
      </c>
      <c r="H32" s="7">
        <v>301</v>
      </c>
      <c r="I32" s="7">
        <v>687832.49000000197</v>
      </c>
      <c r="J32" s="57">
        <v>0.83542919628212142</v>
      </c>
    </row>
    <row r="33" spans="2:10" s="41" customFormat="1" ht="27.6" x14ac:dyDescent="0.3">
      <c r="B33" s="6" t="s">
        <v>281</v>
      </c>
      <c r="C33" s="7">
        <v>2061016.6799999995</v>
      </c>
      <c r="D33" s="7">
        <v>1209</v>
      </c>
      <c r="E33" s="7">
        <v>265297.27000000048</v>
      </c>
      <c r="F33" s="7">
        <v>702</v>
      </c>
      <c r="G33" s="7">
        <v>507000</v>
      </c>
      <c r="H33" s="7">
        <v>507</v>
      </c>
      <c r="I33" s="7">
        <v>772297.27000000048</v>
      </c>
      <c r="J33" s="57">
        <v>0.58064516129032262</v>
      </c>
    </row>
    <row r="34" spans="2:10" s="41" customFormat="1" x14ac:dyDescent="0.3">
      <c r="B34" s="6" t="s">
        <v>522</v>
      </c>
      <c r="C34" s="7">
        <v>3316823.1900000148</v>
      </c>
      <c r="D34" s="7">
        <v>8563</v>
      </c>
      <c r="E34" s="7">
        <v>342897.28000000224</v>
      </c>
      <c r="F34" s="7">
        <v>8255</v>
      </c>
      <c r="G34" s="7">
        <v>308000</v>
      </c>
      <c r="H34" s="7">
        <v>308</v>
      </c>
      <c r="I34" s="7">
        <v>650897.28000000224</v>
      </c>
      <c r="J34" s="57">
        <v>0.96403129744248506</v>
      </c>
    </row>
    <row r="35" spans="2:10" s="41" customFormat="1" x14ac:dyDescent="0.3">
      <c r="B35" s="6" t="s">
        <v>135</v>
      </c>
      <c r="C35" s="7">
        <v>2079193.53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661807.30059899995</v>
      </c>
      <c r="J35" s="57" t="s">
        <v>719</v>
      </c>
    </row>
    <row r="36" spans="2:10" s="41" customFormat="1" x14ac:dyDescent="0.3">
      <c r="B36" s="6" t="s">
        <v>523</v>
      </c>
      <c r="C36" s="7">
        <v>1418498.5700000182</v>
      </c>
      <c r="D36" s="7">
        <v>10994</v>
      </c>
      <c r="E36" s="7">
        <v>545887.57000000752</v>
      </c>
      <c r="F36" s="7">
        <v>10786</v>
      </c>
      <c r="G36" s="7">
        <v>208000</v>
      </c>
      <c r="H36" s="7">
        <v>208</v>
      </c>
      <c r="I36" s="7">
        <v>753887.57000000752</v>
      </c>
      <c r="J36" s="57">
        <v>0.98108058941240672</v>
      </c>
    </row>
    <row r="37" spans="2:10" s="41" customFormat="1" x14ac:dyDescent="0.3">
      <c r="B37" s="6" t="s">
        <v>282</v>
      </c>
      <c r="C37" s="7">
        <v>3367712.48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1071942.8823839999</v>
      </c>
      <c r="J37" s="57" t="s">
        <v>719</v>
      </c>
    </row>
    <row r="38" spans="2:10" s="41" customFormat="1" x14ac:dyDescent="0.3">
      <c r="B38" s="6" t="s">
        <v>136</v>
      </c>
      <c r="C38" s="7">
        <v>2973541.51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946478.2626329998</v>
      </c>
      <c r="J38" s="57" t="s">
        <v>719</v>
      </c>
    </row>
    <row r="39" spans="2:10" s="41" customFormat="1" x14ac:dyDescent="0.3">
      <c r="B39" s="6" t="s">
        <v>85</v>
      </c>
      <c r="C39" s="7">
        <v>1774538.2899999977</v>
      </c>
      <c r="D39" s="7">
        <v>922</v>
      </c>
      <c r="E39" s="7">
        <v>199719.99999999991</v>
      </c>
      <c r="F39" s="7">
        <v>399</v>
      </c>
      <c r="G39" s="7">
        <v>523000</v>
      </c>
      <c r="H39" s="7">
        <v>523</v>
      </c>
      <c r="I39" s="7">
        <v>722719.99999999988</v>
      </c>
      <c r="J39" s="57">
        <v>0.43275488069414314</v>
      </c>
    </row>
    <row r="40" spans="2:10" s="41" customFormat="1" x14ac:dyDescent="0.3">
      <c r="B40" s="6" t="s">
        <v>524</v>
      </c>
      <c r="C40" s="7">
        <v>2458710.7899999567</v>
      </c>
      <c r="D40" s="7">
        <v>1821</v>
      </c>
      <c r="E40" s="7">
        <v>130577.00999999934</v>
      </c>
      <c r="F40" s="7">
        <v>1679</v>
      </c>
      <c r="G40" s="7">
        <v>142000</v>
      </c>
      <c r="H40" s="7">
        <v>142</v>
      </c>
      <c r="I40" s="7">
        <v>272577.00999999931</v>
      </c>
      <c r="J40" s="57">
        <v>0.92202086765513458</v>
      </c>
    </row>
    <row r="41" spans="2:10" s="41" customFormat="1" x14ac:dyDescent="0.3">
      <c r="B41" s="6" t="s">
        <v>525</v>
      </c>
      <c r="C41" s="7">
        <v>3351630.8899999661</v>
      </c>
      <c r="D41" s="7">
        <v>8645</v>
      </c>
      <c r="E41" s="7">
        <v>334722.91000000277</v>
      </c>
      <c r="F41" s="7">
        <v>8261</v>
      </c>
      <c r="G41" s="7">
        <v>384000</v>
      </c>
      <c r="H41" s="7">
        <v>384</v>
      </c>
      <c r="I41" s="7">
        <v>718722.91000000271</v>
      </c>
      <c r="J41" s="57">
        <v>0.95558126084441875</v>
      </c>
    </row>
    <row r="42" spans="2:10" s="41" customFormat="1" x14ac:dyDescent="0.3">
      <c r="B42" s="6" t="s">
        <v>526</v>
      </c>
      <c r="C42" s="7">
        <v>2175383.3399999258</v>
      </c>
      <c r="D42" s="7">
        <v>7280</v>
      </c>
      <c r="E42" s="7">
        <v>308710.48000000487</v>
      </c>
      <c r="F42" s="7">
        <v>6899</v>
      </c>
      <c r="G42" s="7">
        <v>381000</v>
      </c>
      <c r="H42" s="7">
        <v>381</v>
      </c>
      <c r="I42" s="7">
        <v>689710.48000000487</v>
      </c>
      <c r="J42" s="57">
        <v>0.94766483516483513</v>
      </c>
    </row>
    <row r="43" spans="2:10" s="41" customFormat="1" x14ac:dyDescent="0.3">
      <c r="B43" s="6" t="s">
        <v>527</v>
      </c>
      <c r="C43" s="7">
        <v>3260256.7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1037739.7076099999</v>
      </c>
      <c r="J43" s="57" t="s">
        <v>719</v>
      </c>
    </row>
    <row r="44" spans="2:10" s="41" customFormat="1" x14ac:dyDescent="0.3">
      <c r="B44" s="6" t="s">
        <v>528</v>
      </c>
      <c r="C44" s="7">
        <v>2466243.7099999599</v>
      </c>
      <c r="D44" s="7">
        <v>4042</v>
      </c>
      <c r="E44" s="7">
        <v>218953.10000000015</v>
      </c>
      <c r="F44" s="7">
        <v>3900</v>
      </c>
      <c r="G44" s="7">
        <v>142000</v>
      </c>
      <c r="H44" s="7">
        <v>142</v>
      </c>
      <c r="I44" s="7">
        <v>360953.10000000015</v>
      </c>
      <c r="J44" s="57">
        <v>0.96486887679366651</v>
      </c>
    </row>
    <row r="45" spans="2:10" s="41" customFormat="1" x14ac:dyDescent="0.3">
      <c r="B45" s="6" t="s">
        <v>283</v>
      </c>
      <c r="C45" s="7">
        <v>1962551.93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624680.27931899996</v>
      </c>
      <c r="J45" s="57" t="s">
        <v>719</v>
      </c>
    </row>
    <row r="46" spans="2:10" s="41" customFormat="1" x14ac:dyDescent="0.3">
      <c r="B46" s="6" t="s">
        <v>137</v>
      </c>
      <c r="C46" s="7">
        <v>2356113.7299999981</v>
      </c>
      <c r="D46" s="7">
        <v>1820</v>
      </c>
      <c r="E46" s="7">
        <v>296772.20000000007</v>
      </c>
      <c r="F46" s="7">
        <v>1568</v>
      </c>
      <c r="G46" s="7">
        <v>252000</v>
      </c>
      <c r="H46" s="7">
        <v>252</v>
      </c>
      <c r="I46" s="7">
        <v>548772.20000000007</v>
      </c>
      <c r="J46" s="57">
        <v>0.86153846153846159</v>
      </c>
    </row>
    <row r="47" spans="2:10" s="41" customFormat="1" x14ac:dyDescent="0.3">
      <c r="B47" s="6" t="s">
        <v>138</v>
      </c>
      <c r="C47" s="7">
        <v>2186348.67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695914.78166099987</v>
      </c>
      <c r="J47" s="57" t="s">
        <v>719</v>
      </c>
    </row>
    <row r="48" spans="2:10" s="41" customFormat="1" x14ac:dyDescent="0.3">
      <c r="B48" s="6" t="s">
        <v>529</v>
      </c>
      <c r="C48" s="7">
        <v>3929613.0799998678</v>
      </c>
      <c r="D48" s="7">
        <v>9144</v>
      </c>
      <c r="E48" s="7">
        <v>396106.0100000081</v>
      </c>
      <c r="F48" s="7">
        <v>8879</v>
      </c>
      <c r="G48" s="7">
        <v>265000</v>
      </c>
      <c r="H48" s="7">
        <v>265</v>
      </c>
      <c r="I48" s="7">
        <v>661106.01000000816</v>
      </c>
      <c r="J48" s="57">
        <v>0.97101924759405078</v>
      </c>
    </row>
    <row r="49" spans="2:10" s="41" customFormat="1" x14ac:dyDescent="0.3">
      <c r="B49" s="6" t="s">
        <v>284</v>
      </c>
      <c r="C49" s="7">
        <v>1886344.63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600423.49572899996</v>
      </c>
      <c r="J49" s="57" t="s">
        <v>719</v>
      </c>
    </row>
    <row r="50" spans="2:10" s="41" customFormat="1" x14ac:dyDescent="0.3">
      <c r="B50" s="6" t="s">
        <v>530</v>
      </c>
      <c r="C50" s="7">
        <v>2557496.3000000133</v>
      </c>
      <c r="D50" s="7">
        <v>3708</v>
      </c>
      <c r="E50" s="7">
        <v>583424.21999999974</v>
      </c>
      <c r="F50" s="7">
        <v>3532</v>
      </c>
      <c r="G50" s="7">
        <v>176000</v>
      </c>
      <c r="H50" s="7">
        <v>176</v>
      </c>
      <c r="I50" s="7">
        <v>759424.21999999974</v>
      </c>
      <c r="J50" s="57">
        <v>0.95253505933117588</v>
      </c>
    </row>
    <row r="51" spans="2:10" s="41" customFormat="1" ht="27.6" x14ac:dyDescent="0.3">
      <c r="B51" s="6" t="s">
        <v>285</v>
      </c>
      <c r="C51" s="7">
        <v>2169226.0000000033</v>
      </c>
      <c r="D51" s="7">
        <v>1631</v>
      </c>
      <c r="E51" s="7">
        <v>467086.98000000039</v>
      </c>
      <c r="F51" s="7">
        <v>1443</v>
      </c>
      <c r="G51" s="7">
        <v>188000</v>
      </c>
      <c r="H51" s="7">
        <v>188</v>
      </c>
      <c r="I51" s="7">
        <v>655086.98000000045</v>
      </c>
      <c r="J51" s="57">
        <v>0.88473329245861432</v>
      </c>
    </row>
    <row r="52" spans="2:10" s="41" customFormat="1" x14ac:dyDescent="0.3">
      <c r="B52" s="6" t="s">
        <v>378</v>
      </c>
      <c r="C52" s="7">
        <v>1353433.4700001092</v>
      </c>
      <c r="D52" s="7">
        <v>12628</v>
      </c>
      <c r="E52" s="7">
        <v>291741.77</v>
      </c>
      <c r="F52" s="7">
        <v>12309</v>
      </c>
      <c r="G52" s="7">
        <v>319000</v>
      </c>
      <c r="H52" s="7">
        <v>319</v>
      </c>
      <c r="I52" s="7">
        <v>610741.77</v>
      </c>
      <c r="J52" s="57">
        <v>0.97473867595818819</v>
      </c>
    </row>
    <row r="53" spans="2:10" s="41" customFormat="1" ht="27.6" x14ac:dyDescent="0.3">
      <c r="B53" s="6" t="s">
        <v>531</v>
      </c>
      <c r="C53" s="7">
        <v>611850.04000000039</v>
      </c>
      <c r="D53" s="7">
        <v>1002</v>
      </c>
      <c r="E53" s="7">
        <v>264981.98000000004</v>
      </c>
      <c r="F53" s="7">
        <v>836</v>
      </c>
      <c r="G53" s="7">
        <v>166000</v>
      </c>
      <c r="H53" s="7">
        <v>166</v>
      </c>
      <c r="I53" s="7">
        <v>430981.98000000004</v>
      </c>
      <c r="J53" s="57">
        <v>0.83433133732534925</v>
      </c>
    </row>
    <row r="54" spans="2:10" s="41" customFormat="1" x14ac:dyDescent="0.3">
      <c r="B54" s="6" t="s">
        <v>532</v>
      </c>
      <c r="C54" s="7">
        <v>1156684.1099999999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368172.5522129999</v>
      </c>
      <c r="J54" s="57" t="s">
        <v>719</v>
      </c>
    </row>
    <row r="55" spans="2:10" s="41" customFormat="1" x14ac:dyDescent="0.3">
      <c r="B55" s="6" t="s">
        <v>533</v>
      </c>
      <c r="C55" s="7">
        <v>2121398.7300000014</v>
      </c>
      <c r="D55" s="7">
        <v>997</v>
      </c>
      <c r="E55" s="7">
        <v>115590.54000000001</v>
      </c>
      <c r="F55" s="7">
        <v>237</v>
      </c>
      <c r="G55" s="7">
        <v>760000</v>
      </c>
      <c r="H55" s="7">
        <v>760</v>
      </c>
      <c r="I55" s="7">
        <v>875590.54</v>
      </c>
      <c r="J55" s="57">
        <v>0.23771313941825475</v>
      </c>
    </row>
    <row r="56" spans="2:10" s="41" customFormat="1" x14ac:dyDescent="0.3">
      <c r="B56" s="6" t="s">
        <v>534</v>
      </c>
      <c r="C56" s="7">
        <v>2195307.1999999844</v>
      </c>
      <c r="D56" s="7">
        <v>6784</v>
      </c>
      <c r="E56" s="7">
        <v>417178.9399999993</v>
      </c>
      <c r="F56" s="7">
        <v>6332</v>
      </c>
      <c r="G56" s="7">
        <v>452000</v>
      </c>
      <c r="H56" s="7">
        <v>452</v>
      </c>
      <c r="I56" s="7">
        <v>869178.93999999925</v>
      </c>
      <c r="J56" s="57">
        <v>0.933372641509434</v>
      </c>
    </row>
    <row r="57" spans="2:10" s="41" customFormat="1" x14ac:dyDescent="0.3">
      <c r="B57" s="6" t="s">
        <v>369</v>
      </c>
      <c r="C57" s="7">
        <v>2004387.4500000011</v>
      </c>
      <c r="D57" s="7">
        <v>2847</v>
      </c>
      <c r="E57" s="7">
        <v>324844.3700000004</v>
      </c>
      <c r="F57" s="7">
        <v>2608</v>
      </c>
      <c r="G57" s="7">
        <v>239000</v>
      </c>
      <c r="H57" s="7">
        <v>239</v>
      </c>
      <c r="I57" s="7">
        <v>563844.37000000034</v>
      </c>
      <c r="J57" s="57">
        <v>0.91605198454513526</v>
      </c>
    </row>
    <row r="58" spans="2:10" s="41" customFormat="1" x14ac:dyDescent="0.3">
      <c r="B58" s="6" t="s">
        <v>535</v>
      </c>
      <c r="C58" s="7">
        <v>1070248.360000001</v>
      </c>
      <c r="D58" s="7">
        <v>2344</v>
      </c>
      <c r="E58" s="7">
        <v>575651.69000000053</v>
      </c>
      <c r="F58" s="7">
        <v>2087</v>
      </c>
      <c r="G58" s="7">
        <v>257000</v>
      </c>
      <c r="H58" s="7">
        <v>257</v>
      </c>
      <c r="I58" s="7">
        <v>832651.69000000053</v>
      </c>
      <c r="J58" s="57">
        <v>0.89035836177474403</v>
      </c>
    </row>
    <row r="59" spans="2:10" s="41" customFormat="1" x14ac:dyDescent="0.3">
      <c r="B59" s="6" t="s">
        <v>536</v>
      </c>
      <c r="C59" s="7">
        <v>1896798.23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603750.87660899991</v>
      </c>
      <c r="J59" s="57" t="s">
        <v>719</v>
      </c>
    </row>
    <row r="60" spans="2:10" s="41" customFormat="1" x14ac:dyDescent="0.3">
      <c r="B60" s="6" t="s">
        <v>537</v>
      </c>
      <c r="C60" s="7">
        <v>1600128.7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509320.96520999994</v>
      </c>
      <c r="J60" s="57" t="s">
        <v>719</v>
      </c>
    </row>
    <row r="61" spans="2:10" s="41" customFormat="1" x14ac:dyDescent="0.3">
      <c r="B61" s="6" t="s">
        <v>538</v>
      </c>
      <c r="C61" s="7">
        <v>1776695.5500000094</v>
      </c>
      <c r="D61" s="7">
        <v>3347</v>
      </c>
      <c r="E61" s="7">
        <v>202676.60000000033</v>
      </c>
      <c r="F61" s="7">
        <v>3162</v>
      </c>
      <c r="G61" s="7">
        <v>185000</v>
      </c>
      <c r="H61" s="7">
        <v>185</v>
      </c>
      <c r="I61" s="7">
        <v>387676.60000000033</v>
      </c>
      <c r="J61" s="57">
        <v>0.94472662085449655</v>
      </c>
    </row>
    <row r="62" spans="2:10" s="41" customFormat="1" x14ac:dyDescent="0.3">
      <c r="B62" s="6" t="s">
        <v>539</v>
      </c>
      <c r="C62" s="7">
        <v>1365241.5800000401</v>
      </c>
      <c r="D62" s="7">
        <v>7779</v>
      </c>
      <c r="E62" s="7">
        <v>244186.31000000722</v>
      </c>
      <c r="F62" s="7">
        <v>7577</v>
      </c>
      <c r="G62" s="7">
        <v>202000</v>
      </c>
      <c r="H62" s="7">
        <v>202</v>
      </c>
      <c r="I62" s="7">
        <v>446186.31000000722</v>
      </c>
      <c r="J62" s="57">
        <v>0.97403265201182676</v>
      </c>
    </row>
    <row r="63" spans="2:10" s="41" customFormat="1" x14ac:dyDescent="0.3">
      <c r="B63" s="6" t="s">
        <v>540</v>
      </c>
      <c r="C63" s="7">
        <v>1829652.7000000002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582378.45441000001</v>
      </c>
      <c r="J63" s="57" t="s">
        <v>719</v>
      </c>
    </row>
    <row r="64" spans="2:10" s="41" customFormat="1" x14ac:dyDescent="0.3">
      <c r="B64" s="6" t="s">
        <v>139</v>
      </c>
      <c r="C64" s="7">
        <v>1784380.04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567968.16673199995</v>
      </c>
      <c r="J64" s="57" t="s">
        <v>719</v>
      </c>
    </row>
    <row r="65" spans="2:10" s="41" customFormat="1" x14ac:dyDescent="0.3">
      <c r="B65" s="6" t="s">
        <v>541</v>
      </c>
      <c r="C65" s="7">
        <v>1518499.62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483338.429046</v>
      </c>
      <c r="J65" s="57" t="s">
        <v>719</v>
      </c>
    </row>
    <row r="66" spans="2:10" s="41" customFormat="1" ht="27.6" x14ac:dyDescent="0.3">
      <c r="B66" s="6" t="s">
        <v>542</v>
      </c>
      <c r="C66" s="7">
        <v>3710886.3699999652</v>
      </c>
      <c r="D66" s="7">
        <v>6724</v>
      </c>
      <c r="E66" s="7">
        <v>271265.31000000075</v>
      </c>
      <c r="F66" s="7">
        <v>6549</v>
      </c>
      <c r="G66" s="7">
        <v>175000</v>
      </c>
      <c r="H66" s="7">
        <v>175</v>
      </c>
      <c r="I66" s="7">
        <v>446265.31000000075</v>
      </c>
      <c r="J66" s="57">
        <v>0.97397382510410468</v>
      </c>
    </row>
    <row r="67" spans="2:10" s="41" customFormat="1" x14ac:dyDescent="0.3">
      <c r="B67" s="6" t="s">
        <v>286</v>
      </c>
      <c r="C67" s="7">
        <v>1919539.7599999988</v>
      </c>
      <c r="D67" s="7">
        <v>1655</v>
      </c>
      <c r="E67" s="7">
        <v>194119.69000000047</v>
      </c>
      <c r="F67" s="7">
        <v>1328</v>
      </c>
      <c r="G67" s="7">
        <v>327000</v>
      </c>
      <c r="H67" s="7">
        <v>327</v>
      </c>
      <c r="I67" s="7">
        <v>521119.69000000047</v>
      </c>
      <c r="J67" s="57">
        <v>0.80241691842900298</v>
      </c>
    </row>
    <row r="68" spans="2:10" s="41" customFormat="1" x14ac:dyDescent="0.3">
      <c r="B68" s="6" t="s">
        <v>543</v>
      </c>
      <c r="C68" s="7">
        <v>1432585.6199999999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455992.0028459999</v>
      </c>
      <c r="J68" s="57" t="s">
        <v>719</v>
      </c>
    </row>
    <row r="69" spans="2:10" s="41" customFormat="1" x14ac:dyDescent="0.3">
      <c r="B69" s="6" t="s">
        <v>544</v>
      </c>
      <c r="C69" s="7">
        <v>1656835.8900000085</v>
      </c>
      <c r="D69" s="7">
        <v>4345</v>
      </c>
      <c r="E69" s="7">
        <v>359042.03000000102</v>
      </c>
      <c r="F69" s="7">
        <v>4182</v>
      </c>
      <c r="G69" s="7">
        <v>163000</v>
      </c>
      <c r="H69" s="7">
        <v>163</v>
      </c>
      <c r="I69" s="7">
        <v>522042.03000000102</v>
      </c>
      <c r="J69" s="57">
        <v>0.96248561565017265</v>
      </c>
    </row>
    <row r="70" spans="2:10" s="41" customFormat="1" x14ac:dyDescent="0.3">
      <c r="B70" s="6" t="s">
        <v>545</v>
      </c>
      <c r="C70" s="7">
        <v>1345397.1500000001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428239.91284499998</v>
      </c>
      <c r="J70" s="57" t="s">
        <v>719</v>
      </c>
    </row>
    <row r="71" spans="2:10" s="41" customFormat="1" x14ac:dyDescent="0.3">
      <c r="B71" s="6" t="s">
        <v>140</v>
      </c>
      <c r="C71" s="7">
        <v>2310137.7799999798</v>
      </c>
      <c r="D71" s="7">
        <v>5908</v>
      </c>
      <c r="E71" s="7">
        <v>398426.13000000099</v>
      </c>
      <c r="F71" s="7">
        <v>5671</v>
      </c>
      <c r="G71" s="7">
        <v>237000</v>
      </c>
      <c r="H71" s="7">
        <v>237</v>
      </c>
      <c r="I71" s="7">
        <v>635426.13000000105</v>
      </c>
      <c r="J71" s="57">
        <v>0.95988490182802977</v>
      </c>
    </row>
    <row r="72" spans="2:10" s="41" customFormat="1" x14ac:dyDescent="0.3">
      <c r="B72" s="6" t="s">
        <v>546</v>
      </c>
      <c r="C72" s="7">
        <v>2735824.7599999802</v>
      </c>
      <c r="D72" s="7">
        <v>6406</v>
      </c>
      <c r="E72" s="7">
        <v>246538.39000000083</v>
      </c>
      <c r="F72" s="7">
        <v>6174</v>
      </c>
      <c r="G72" s="7">
        <v>232000</v>
      </c>
      <c r="H72" s="7">
        <v>232</v>
      </c>
      <c r="I72" s="7">
        <v>478538.39000000083</v>
      </c>
      <c r="J72" s="57">
        <v>0.96378395254448956</v>
      </c>
    </row>
    <row r="73" spans="2:10" s="41" customFormat="1" x14ac:dyDescent="0.3">
      <c r="B73" s="6" t="s">
        <v>547</v>
      </c>
      <c r="C73" s="7">
        <v>1690392.7500000137</v>
      </c>
      <c r="D73" s="7">
        <v>3889</v>
      </c>
      <c r="E73" s="7">
        <v>316102.13999999908</v>
      </c>
      <c r="F73" s="7">
        <v>3735</v>
      </c>
      <c r="G73" s="7">
        <v>154000</v>
      </c>
      <c r="H73" s="7">
        <v>154</v>
      </c>
      <c r="I73" s="7">
        <v>470102.13999999908</v>
      </c>
      <c r="J73" s="57">
        <v>0.96040113139624583</v>
      </c>
    </row>
    <row r="74" spans="2:10" s="41" customFormat="1" x14ac:dyDescent="0.3">
      <c r="B74" s="6" t="s">
        <v>548</v>
      </c>
      <c r="C74" s="7">
        <v>1779170.12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566309.84919600002</v>
      </c>
      <c r="J74" s="57" t="s">
        <v>719</v>
      </c>
    </row>
    <row r="75" spans="2:10" s="41" customFormat="1" x14ac:dyDescent="0.3">
      <c r="B75" s="6" t="s">
        <v>384</v>
      </c>
      <c r="C75" s="7">
        <v>1118908.8200000019</v>
      </c>
      <c r="D75" s="7">
        <v>3664</v>
      </c>
      <c r="E75" s="7">
        <v>289802.35999999952</v>
      </c>
      <c r="F75" s="7">
        <v>3502</v>
      </c>
      <c r="G75" s="7">
        <v>162000</v>
      </c>
      <c r="H75" s="7">
        <v>162</v>
      </c>
      <c r="I75" s="7">
        <v>451802.35999999952</v>
      </c>
      <c r="J75" s="57">
        <v>0.95578602620087338</v>
      </c>
    </row>
    <row r="76" spans="2:10" s="41" customFormat="1" x14ac:dyDescent="0.3">
      <c r="B76" s="6" t="s">
        <v>141</v>
      </c>
      <c r="C76" s="7">
        <v>2330920.929999935</v>
      </c>
      <c r="D76" s="7">
        <v>8379</v>
      </c>
      <c r="E76" s="7">
        <v>445565.54000000382</v>
      </c>
      <c r="F76" s="7">
        <v>8121</v>
      </c>
      <c r="G76" s="7">
        <v>258000</v>
      </c>
      <c r="H76" s="7">
        <v>258</v>
      </c>
      <c r="I76" s="7">
        <v>703565.54000000376</v>
      </c>
      <c r="J76" s="57">
        <v>0.96920873612602931</v>
      </c>
    </row>
    <row r="77" spans="2:10" s="41" customFormat="1" x14ac:dyDescent="0.3">
      <c r="B77" s="6" t="s">
        <v>549</v>
      </c>
      <c r="C77" s="7">
        <v>1234419.0200000259</v>
      </c>
      <c r="D77" s="7">
        <v>7991</v>
      </c>
      <c r="E77" s="7">
        <v>429783.78000001016</v>
      </c>
      <c r="F77" s="7">
        <v>7765</v>
      </c>
      <c r="G77" s="7">
        <v>226000</v>
      </c>
      <c r="H77" s="7">
        <v>226</v>
      </c>
      <c r="I77" s="7">
        <v>655783.78000001016</v>
      </c>
      <c r="J77" s="57">
        <v>0.97171818295582535</v>
      </c>
    </row>
    <row r="78" spans="2:10" s="41" customFormat="1" x14ac:dyDescent="0.3">
      <c r="B78" s="6" t="s">
        <v>550</v>
      </c>
      <c r="C78" s="7">
        <v>1924360.66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612523.99807799992</v>
      </c>
      <c r="J78" s="57" t="s">
        <v>719</v>
      </c>
    </row>
    <row r="79" spans="2:10" s="41" customFormat="1" x14ac:dyDescent="0.3">
      <c r="B79" s="6" t="s">
        <v>366</v>
      </c>
      <c r="C79" s="7">
        <v>1118374.6100000245</v>
      </c>
      <c r="D79" s="7">
        <v>8840</v>
      </c>
      <c r="E79" s="7">
        <v>477271.53000001016</v>
      </c>
      <c r="F79" s="7">
        <v>8652</v>
      </c>
      <c r="G79" s="7">
        <v>188000</v>
      </c>
      <c r="H79" s="7">
        <v>188</v>
      </c>
      <c r="I79" s="7">
        <v>665271.53000001016</v>
      </c>
      <c r="J79" s="57">
        <v>0.97873303167420811</v>
      </c>
    </row>
    <row r="80" spans="2:10" s="41" customFormat="1" x14ac:dyDescent="0.3">
      <c r="B80" s="6" t="s">
        <v>86</v>
      </c>
      <c r="C80" s="7">
        <v>1485060.6600000008</v>
      </c>
      <c r="D80" s="7">
        <v>6947</v>
      </c>
      <c r="E80" s="7">
        <v>284989.0700000014</v>
      </c>
      <c r="F80" s="7">
        <v>6789</v>
      </c>
      <c r="G80" s="7">
        <v>158000</v>
      </c>
      <c r="H80" s="7">
        <v>158</v>
      </c>
      <c r="I80" s="7">
        <v>442989.0700000014</v>
      </c>
      <c r="J80" s="57">
        <v>0.97725636965596663</v>
      </c>
    </row>
    <row r="81" spans="2:10" s="41" customFormat="1" x14ac:dyDescent="0.3">
      <c r="B81" s="6" t="s">
        <v>363</v>
      </c>
      <c r="C81" s="7">
        <v>1747743.5900000005</v>
      </c>
      <c r="D81" s="7">
        <v>2579</v>
      </c>
      <c r="E81" s="7">
        <v>199775.27000000025</v>
      </c>
      <c r="F81" s="7">
        <v>2355</v>
      </c>
      <c r="G81" s="7">
        <v>224000</v>
      </c>
      <c r="H81" s="7">
        <v>224</v>
      </c>
      <c r="I81" s="7">
        <v>423775.27000000025</v>
      </c>
      <c r="J81" s="57">
        <v>0.91314462970143462</v>
      </c>
    </row>
    <row r="82" spans="2:10" s="41" customFormat="1" x14ac:dyDescent="0.3">
      <c r="B82" s="6" t="s">
        <v>142</v>
      </c>
      <c r="C82" s="7">
        <v>1712552.2900000012</v>
      </c>
      <c r="D82" s="7">
        <v>2825</v>
      </c>
      <c r="E82" s="7">
        <v>278760.4599999995</v>
      </c>
      <c r="F82" s="7">
        <v>2575</v>
      </c>
      <c r="G82" s="7">
        <v>250000</v>
      </c>
      <c r="H82" s="7">
        <v>250</v>
      </c>
      <c r="I82" s="7">
        <v>528760.4599999995</v>
      </c>
      <c r="J82" s="57">
        <v>0.91150442477876104</v>
      </c>
    </row>
    <row r="83" spans="2:10" s="41" customFormat="1" x14ac:dyDescent="0.3">
      <c r="B83" s="6" t="s">
        <v>287</v>
      </c>
      <c r="C83" s="7">
        <v>1410096.2800000005</v>
      </c>
      <c r="D83" s="7">
        <v>502</v>
      </c>
      <c r="E83" s="7">
        <v>72715.72000000003</v>
      </c>
      <c r="F83" s="7">
        <v>154</v>
      </c>
      <c r="G83" s="7">
        <v>348000</v>
      </c>
      <c r="H83" s="7">
        <v>348</v>
      </c>
      <c r="I83" s="7">
        <v>420715.72000000003</v>
      </c>
      <c r="J83" s="57">
        <v>0.30677290836653387</v>
      </c>
    </row>
    <row r="84" spans="2:10" s="41" customFormat="1" x14ac:dyDescent="0.3">
      <c r="B84" s="6" t="s">
        <v>388</v>
      </c>
      <c r="C84" s="7">
        <v>1242032.1499999999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395338.83334499993</v>
      </c>
      <c r="J84" s="57" t="s">
        <v>719</v>
      </c>
    </row>
    <row r="85" spans="2:10" s="41" customFormat="1" x14ac:dyDescent="0.3">
      <c r="B85" s="6" t="s">
        <v>551</v>
      </c>
      <c r="C85" s="7">
        <v>1760752.550000052</v>
      </c>
      <c r="D85" s="7">
        <v>7409</v>
      </c>
      <c r="E85" s="7">
        <v>199955.76999999976</v>
      </c>
      <c r="F85" s="7">
        <v>7190</v>
      </c>
      <c r="G85" s="7">
        <v>219000</v>
      </c>
      <c r="H85" s="7">
        <v>219</v>
      </c>
      <c r="I85" s="7">
        <v>418955.76999999979</v>
      </c>
      <c r="J85" s="57">
        <v>0.97044135510865159</v>
      </c>
    </row>
    <row r="86" spans="2:10" s="41" customFormat="1" x14ac:dyDescent="0.3">
      <c r="B86" s="6" t="s">
        <v>370</v>
      </c>
      <c r="C86" s="7">
        <v>1189859.6500000248</v>
      </c>
      <c r="D86" s="7">
        <v>4531</v>
      </c>
      <c r="E86" s="7">
        <v>279523.02000000526</v>
      </c>
      <c r="F86" s="7">
        <v>4376</v>
      </c>
      <c r="G86" s="7">
        <v>155000</v>
      </c>
      <c r="H86" s="7">
        <v>155</v>
      </c>
      <c r="I86" s="7">
        <v>434523.02000000526</v>
      </c>
      <c r="J86" s="57">
        <v>0.96579121606709339</v>
      </c>
    </row>
    <row r="87" spans="2:10" s="41" customFormat="1" x14ac:dyDescent="0.3">
      <c r="B87" s="6" t="s">
        <v>552</v>
      </c>
      <c r="C87" s="7">
        <v>3116764.3899999927</v>
      </c>
      <c r="D87" s="7">
        <v>2503</v>
      </c>
      <c r="E87" s="7">
        <v>107702.7799999999</v>
      </c>
      <c r="F87" s="7">
        <v>2196</v>
      </c>
      <c r="G87" s="7">
        <v>307000</v>
      </c>
      <c r="H87" s="7">
        <v>307</v>
      </c>
      <c r="I87" s="7">
        <v>414702.77999999991</v>
      </c>
      <c r="J87" s="57">
        <v>0.87734718337994411</v>
      </c>
    </row>
    <row r="88" spans="2:10" s="41" customFormat="1" x14ac:dyDescent="0.3">
      <c r="B88" s="6" t="s">
        <v>376</v>
      </c>
      <c r="C88" s="7">
        <v>1420775.060000008</v>
      </c>
      <c r="D88" s="7">
        <v>2253</v>
      </c>
      <c r="E88" s="7">
        <v>235369.67999999909</v>
      </c>
      <c r="F88" s="7">
        <v>2089</v>
      </c>
      <c r="G88" s="7">
        <v>164000</v>
      </c>
      <c r="H88" s="7">
        <v>164</v>
      </c>
      <c r="I88" s="7">
        <v>399369.67999999912</v>
      </c>
      <c r="J88" s="57">
        <v>0.92720816688859298</v>
      </c>
    </row>
    <row r="89" spans="2:10" s="41" customFormat="1" x14ac:dyDescent="0.3">
      <c r="B89" s="6" t="s">
        <v>553</v>
      </c>
      <c r="C89" s="7">
        <v>1068511.76000002</v>
      </c>
      <c r="D89" s="7">
        <v>4600</v>
      </c>
      <c r="E89" s="7">
        <v>294918.27000000136</v>
      </c>
      <c r="F89" s="7">
        <v>4412</v>
      </c>
      <c r="G89" s="7">
        <v>188000</v>
      </c>
      <c r="H89" s="7">
        <v>188</v>
      </c>
      <c r="I89" s="7">
        <v>482918.27000000136</v>
      </c>
      <c r="J89" s="57">
        <v>0.95913043478260873</v>
      </c>
    </row>
    <row r="90" spans="2:10" s="41" customFormat="1" x14ac:dyDescent="0.3">
      <c r="B90" s="6" t="s">
        <v>554</v>
      </c>
      <c r="C90" s="7">
        <v>1217877.7999999961</v>
      </c>
      <c r="D90" s="7">
        <v>4655</v>
      </c>
      <c r="E90" s="7">
        <v>257264.26000000091</v>
      </c>
      <c r="F90" s="7">
        <v>4515</v>
      </c>
      <c r="G90" s="7">
        <v>140000</v>
      </c>
      <c r="H90" s="7">
        <v>140</v>
      </c>
      <c r="I90" s="7">
        <v>397264.26000000094</v>
      </c>
      <c r="J90" s="57">
        <v>0.96992481203007519</v>
      </c>
    </row>
    <row r="91" spans="2:10" s="41" customFormat="1" x14ac:dyDescent="0.3">
      <c r="B91" s="6" t="s">
        <v>143</v>
      </c>
      <c r="C91" s="7">
        <v>1636210.1300000539</v>
      </c>
      <c r="D91" s="7">
        <v>2413</v>
      </c>
      <c r="E91" s="7">
        <v>54389.640000000283</v>
      </c>
      <c r="F91" s="7">
        <v>2303</v>
      </c>
      <c r="G91" s="7">
        <v>110000</v>
      </c>
      <c r="H91" s="7">
        <v>110</v>
      </c>
      <c r="I91" s="7">
        <v>164389.64000000028</v>
      </c>
      <c r="J91" s="57">
        <v>0.95441359303771234</v>
      </c>
    </row>
    <row r="92" spans="2:10" s="41" customFormat="1" ht="27.6" x14ac:dyDescent="0.3">
      <c r="B92" s="6" t="s">
        <v>555</v>
      </c>
      <c r="C92" s="7">
        <v>1705286.6199999999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542792.73114599986</v>
      </c>
      <c r="J92" s="57" t="s">
        <v>719</v>
      </c>
    </row>
    <row r="93" spans="2:10" s="41" customFormat="1" x14ac:dyDescent="0.3">
      <c r="B93" s="6" t="s">
        <v>556</v>
      </c>
      <c r="C93" s="7">
        <v>1049092.1199999987</v>
      </c>
      <c r="D93" s="7">
        <v>339</v>
      </c>
      <c r="E93" s="7">
        <v>37352.729999999981</v>
      </c>
      <c r="F93" s="7">
        <v>92</v>
      </c>
      <c r="G93" s="7">
        <v>247000</v>
      </c>
      <c r="H93" s="7">
        <v>247</v>
      </c>
      <c r="I93" s="7">
        <v>284352.73</v>
      </c>
      <c r="J93" s="57">
        <v>0.27138643067846607</v>
      </c>
    </row>
    <row r="94" spans="2:10" s="41" customFormat="1" x14ac:dyDescent="0.3">
      <c r="B94" s="6" t="s">
        <v>144</v>
      </c>
      <c r="C94" s="7">
        <v>1385630.5900000082</v>
      </c>
      <c r="D94" s="7">
        <v>2031</v>
      </c>
      <c r="E94" s="7">
        <v>484815.54999999894</v>
      </c>
      <c r="F94" s="7">
        <v>1869</v>
      </c>
      <c r="G94" s="7">
        <v>162000</v>
      </c>
      <c r="H94" s="7">
        <v>162</v>
      </c>
      <c r="I94" s="7">
        <v>646815.54999999888</v>
      </c>
      <c r="J94" s="57">
        <v>0.92023633677991135</v>
      </c>
    </row>
    <row r="95" spans="2:10" s="41" customFormat="1" x14ac:dyDescent="0.3">
      <c r="B95" s="6" t="s">
        <v>557</v>
      </c>
      <c r="C95" s="7">
        <v>2360172.4599998728</v>
      </c>
      <c r="D95" s="7">
        <v>14776</v>
      </c>
      <c r="E95" s="7">
        <v>364804.19000003778</v>
      </c>
      <c r="F95" s="7">
        <v>14561</v>
      </c>
      <c r="G95" s="7">
        <v>215000</v>
      </c>
      <c r="H95" s="7">
        <v>215</v>
      </c>
      <c r="I95" s="7">
        <v>579804.19000003778</v>
      </c>
      <c r="J95" s="57">
        <v>0.98544937736870597</v>
      </c>
    </row>
    <row r="96" spans="2:10" s="41" customFormat="1" x14ac:dyDescent="0.3">
      <c r="B96" s="6" t="s">
        <v>558</v>
      </c>
      <c r="C96" s="7">
        <v>1226628.72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390435.92157599994</v>
      </c>
      <c r="J96" s="57" t="s">
        <v>719</v>
      </c>
    </row>
    <row r="97" spans="2:10" s="41" customFormat="1" x14ac:dyDescent="0.3">
      <c r="B97" s="6" t="s">
        <v>145</v>
      </c>
      <c r="C97" s="7">
        <v>1478970.7200000002</v>
      </c>
      <c r="D97" s="7">
        <v>786</v>
      </c>
      <c r="E97" s="7">
        <v>48585.400000000016</v>
      </c>
      <c r="F97" s="7">
        <v>714</v>
      </c>
      <c r="G97" s="7">
        <v>72000</v>
      </c>
      <c r="H97" s="7">
        <v>72</v>
      </c>
      <c r="I97" s="7">
        <v>120585.40000000002</v>
      </c>
      <c r="J97" s="57">
        <v>0.90839694656488545</v>
      </c>
    </row>
    <row r="98" spans="2:10" s="41" customFormat="1" ht="27.6" x14ac:dyDescent="0.3">
      <c r="B98" s="6" t="s">
        <v>559</v>
      </c>
      <c r="C98" s="7">
        <v>1726984.3800000029</v>
      </c>
      <c r="D98" s="7">
        <v>3195</v>
      </c>
      <c r="E98" s="7">
        <v>183011.20000000019</v>
      </c>
      <c r="F98" s="7">
        <v>3005</v>
      </c>
      <c r="G98" s="7">
        <v>190000</v>
      </c>
      <c r="H98" s="7">
        <v>190</v>
      </c>
      <c r="I98" s="7">
        <v>373011.20000000019</v>
      </c>
      <c r="J98" s="57">
        <v>0.94053208137715183</v>
      </c>
    </row>
    <row r="99" spans="2:10" s="41" customFormat="1" x14ac:dyDescent="0.3">
      <c r="B99" s="6" t="s">
        <v>560</v>
      </c>
      <c r="C99" s="7">
        <v>2125379.3499982688</v>
      </c>
      <c r="D99" s="7">
        <v>12775</v>
      </c>
      <c r="E99" s="7">
        <v>169615.86000006841</v>
      </c>
      <c r="F99" s="7">
        <v>12574</v>
      </c>
      <c r="G99" s="7">
        <v>201000</v>
      </c>
      <c r="H99" s="7">
        <v>201</v>
      </c>
      <c r="I99" s="7">
        <v>370615.86000006844</v>
      </c>
      <c r="J99" s="57">
        <v>0.98426614481409003</v>
      </c>
    </row>
    <row r="100" spans="2:10" s="41" customFormat="1" x14ac:dyDescent="0.3">
      <c r="B100" s="6" t="s">
        <v>561</v>
      </c>
      <c r="C100" s="7">
        <v>1030750.4600000267</v>
      </c>
      <c r="D100" s="7">
        <v>5809</v>
      </c>
      <c r="E100" s="7">
        <v>256472.73999999792</v>
      </c>
      <c r="F100" s="7">
        <v>5675</v>
      </c>
      <c r="G100" s="7">
        <v>134000</v>
      </c>
      <c r="H100" s="7">
        <v>134</v>
      </c>
      <c r="I100" s="7">
        <v>390472.7399999979</v>
      </c>
      <c r="J100" s="57">
        <v>0.97693234635909798</v>
      </c>
    </row>
    <row r="101" spans="2:10" s="41" customFormat="1" x14ac:dyDescent="0.3">
      <c r="B101" s="6" t="s">
        <v>146</v>
      </c>
      <c r="C101" s="7">
        <v>1604793.45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510805.75513499993</v>
      </c>
      <c r="J101" s="57" t="s">
        <v>719</v>
      </c>
    </row>
    <row r="102" spans="2:10" s="41" customFormat="1" x14ac:dyDescent="0.3">
      <c r="B102" s="6" t="s">
        <v>147</v>
      </c>
      <c r="C102" s="7">
        <v>1061020.92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337722.95883599995</v>
      </c>
      <c r="J102" s="57" t="s">
        <v>719</v>
      </c>
    </row>
    <row r="103" spans="2:10" s="41" customFormat="1" x14ac:dyDescent="0.3">
      <c r="B103" s="6" t="s">
        <v>148</v>
      </c>
      <c r="C103" s="7">
        <v>429714.62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136778.163546</v>
      </c>
      <c r="J103" s="57" t="s">
        <v>719</v>
      </c>
    </row>
    <row r="104" spans="2:10" s="41" customFormat="1" x14ac:dyDescent="0.3">
      <c r="B104" s="6" t="s">
        <v>562</v>
      </c>
      <c r="C104" s="7">
        <v>893830.64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284506.29271199997</v>
      </c>
      <c r="J104" s="57" t="s">
        <v>719</v>
      </c>
    </row>
    <row r="105" spans="2:10" s="41" customFormat="1" ht="27.6" x14ac:dyDescent="0.3">
      <c r="B105" s="6" t="s">
        <v>288</v>
      </c>
      <c r="C105" s="7">
        <v>923299.64000000013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293886.27541200002</v>
      </c>
      <c r="J105" s="57" t="s">
        <v>719</v>
      </c>
    </row>
    <row r="106" spans="2:10" s="41" customFormat="1" x14ac:dyDescent="0.3">
      <c r="B106" s="6" t="s">
        <v>407</v>
      </c>
      <c r="C106" s="7">
        <v>808167.09</v>
      </c>
      <c r="D106" s="7">
        <v>782</v>
      </c>
      <c r="E106" s="7">
        <v>160099.44000000035</v>
      </c>
      <c r="F106" s="7">
        <v>591</v>
      </c>
      <c r="G106" s="7">
        <v>191000</v>
      </c>
      <c r="H106" s="7">
        <v>191</v>
      </c>
      <c r="I106" s="7">
        <v>351099.44000000035</v>
      </c>
      <c r="J106" s="57">
        <v>0.75575447570332477</v>
      </c>
    </row>
    <row r="107" spans="2:10" s="41" customFormat="1" x14ac:dyDescent="0.3">
      <c r="B107" s="6" t="s">
        <v>289</v>
      </c>
      <c r="C107" s="7">
        <v>811087.37000000011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258169.10987100002</v>
      </c>
      <c r="J107" s="57" t="s">
        <v>719</v>
      </c>
    </row>
    <row r="108" spans="2:10" s="41" customFormat="1" x14ac:dyDescent="0.3">
      <c r="B108" s="6" t="s">
        <v>563</v>
      </c>
      <c r="C108" s="7">
        <v>1797463.9099999398</v>
      </c>
      <c r="D108" s="7">
        <v>2749</v>
      </c>
      <c r="E108" s="7">
        <v>203240.51999999987</v>
      </c>
      <c r="F108" s="7">
        <v>2543</v>
      </c>
      <c r="G108" s="7">
        <v>206000</v>
      </c>
      <c r="H108" s="7">
        <v>206</v>
      </c>
      <c r="I108" s="7">
        <v>409240.5199999999</v>
      </c>
      <c r="J108" s="57">
        <v>0.92506365951254999</v>
      </c>
    </row>
    <row r="109" spans="2:10" s="41" customFormat="1" x14ac:dyDescent="0.3">
      <c r="B109" s="6" t="s">
        <v>290</v>
      </c>
      <c r="C109" s="7">
        <v>911983.27000001154</v>
      </c>
      <c r="D109" s="7">
        <v>3187</v>
      </c>
      <c r="E109" s="7">
        <v>225234.51999999696</v>
      </c>
      <c r="F109" s="7">
        <v>3024</v>
      </c>
      <c r="G109" s="7">
        <v>163000</v>
      </c>
      <c r="H109" s="7">
        <v>163</v>
      </c>
      <c r="I109" s="7">
        <v>388234.51999999699</v>
      </c>
      <c r="J109" s="57">
        <v>0.94885472230938184</v>
      </c>
    </row>
    <row r="110" spans="2:10" s="41" customFormat="1" ht="27.6" x14ac:dyDescent="0.3">
      <c r="B110" s="6" t="s">
        <v>564</v>
      </c>
      <c r="C110" s="7">
        <v>1100532.7799999902</v>
      </c>
      <c r="D110" s="7">
        <v>3088</v>
      </c>
      <c r="E110" s="7">
        <v>282121.35000000038</v>
      </c>
      <c r="F110" s="7">
        <v>2930</v>
      </c>
      <c r="G110" s="7">
        <v>158000</v>
      </c>
      <c r="H110" s="7">
        <v>158</v>
      </c>
      <c r="I110" s="7">
        <v>440121.35000000038</v>
      </c>
      <c r="J110" s="57">
        <v>0.94883419689119175</v>
      </c>
    </row>
    <row r="111" spans="2:10" s="41" customFormat="1" x14ac:dyDescent="0.3">
      <c r="B111" s="6" t="s">
        <v>149</v>
      </c>
      <c r="C111" s="7">
        <v>994342.97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316499.36735099996</v>
      </c>
      <c r="J111" s="57" t="s">
        <v>719</v>
      </c>
    </row>
    <row r="112" spans="2:10" s="41" customFormat="1" ht="27.6" x14ac:dyDescent="0.3">
      <c r="B112" s="6" t="s">
        <v>291</v>
      </c>
      <c r="C112" s="7">
        <v>1021225.5399999993</v>
      </c>
      <c r="D112" s="7">
        <v>380</v>
      </c>
      <c r="E112" s="7">
        <v>52350.59</v>
      </c>
      <c r="F112" s="7">
        <v>98</v>
      </c>
      <c r="G112" s="7">
        <v>282000</v>
      </c>
      <c r="H112" s="7">
        <v>282</v>
      </c>
      <c r="I112" s="7">
        <v>334350.58999999997</v>
      </c>
      <c r="J112" s="57">
        <v>0.25789473684210529</v>
      </c>
    </row>
    <row r="113" spans="2:10" s="41" customFormat="1" x14ac:dyDescent="0.3">
      <c r="B113" s="6" t="s">
        <v>41</v>
      </c>
      <c r="C113" s="7">
        <v>559310.06999999925</v>
      </c>
      <c r="D113" s="7">
        <v>8677</v>
      </c>
      <c r="E113" s="7">
        <v>256246.3499999996</v>
      </c>
      <c r="F113" s="7">
        <v>8601</v>
      </c>
      <c r="G113" s="7">
        <v>76000</v>
      </c>
      <c r="H113" s="7">
        <v>76</v>
      </c>
      <c r="I113" s="7">
        <v>332246.34999999963</v>
      </c>
      <c r="J113" s="57">
        <v>0.99124121240059926</v>
      </c>
    </row>
    <row r="114" spans="2:10" s="41" customFormat="1" x14ac:dyDescent="0.3">
      <c r="B114" s="6" t="s">
        <v>88</v>
      </c>
      <c r="C114" s="7">
        <v>1703685.5200000107</v>
      </c>
      <c r="D114" s="7">
        <v>4012</v>
      </c>
      <c r="E114" s="7">
        <v>490829.22000000032</v>
      </c>
      <c r="F114" s="7">
        <v>3774</v>
      </c>
      <c r="G114" s="7">
        <v>238000</v>
      </c>
      <c r="H114" s="7">
        <v>238</v>
      </c>
      <c r="I114" s="7">
        <v>728829.22000000032</v>
      </c>
      <c r="J114" s="57">
        <v>0.94067796610169496</v>
      </c>
    </row>
    <row r="115" spans="2:10" s="41" customFormat="1" x14ac:dyDescent="0.3">
      <c r="B115" s="6" t="s">
        <v>565</v>
      </c>
      <c r="C115" s="7">
        <v>1287948.8599999957</v>
      </c>
      <c r="D115" s="7">
        <v>1938</v>
      </c>
      <c r="E115" s="7">
        <v>412367.80000000121</v>
      </c>
      <c r="F115" s="7">
        <v>1826</v>
      </c>
      <c r="G115" s="7">
        <v>112000</v>
      </c>
      <c r="H115" s="7">
        <v>112</v>
      </c>
      <c r="I115" s="7">
        <v>524367.80000000121</v>
      </c>
      <c r="J115" s="57">
        <v>0.94220846233230138</v>
      </c>
    </row>
    <row r="116" spans="2:10" s="41" customFormat="1" x14ac:dyDescent="0.3">
      <c r="B116" s="6" t="s">
        <v>566</v>
      </c>
      <c r="C116" s="7">
        <v>936336.72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298035.97797599994</v>
      </c>
      <c r="J116" s="57" t="s">
        <v>719</v>
      </c>
    </row>
    <row r="117" spans="2:10" s="41" customFormat="1" x14ac:dyDescent="0.3">
      <c r="B117" s="6" t="s">
        <v>567</v>
      </c>
      <c r="C117" s="7">
        <v>1335699.1400000218</v>
      </c>
      <c r="D117" s="7">
        <v>3719</v>
      </c>
      <c r="E117" s="7">
        <v>286501.16999999847</v>
      </c>
      <c r="F117" s="7">
        <v>3550</v>
      </c>
      <c r="G117" s="7">
        <v>169000</v>
      </c>
      <c r="H117" s="7">
        <v>169</v>
      </c>
      <c r="I117" s="7">
        <v>455501.16999999847</v>
      </c>
      <c r="J117" s="57">
        <v>0.95455767679483727</v>
      </c>
    </row>
    <row r="118" spans="2:10" s="41" customFormat="1" x14ac:dyDescent="0.3">
      <c r="B118" s="6" t="s">
        <v>79</v>
      </c>
      <c r="C118" s="7">
        <v>1273115.7400000077</v>
      </c>
      <c r="D118" s="7">
        <v>2309</v>
      </c>
      <c r="E118" s="7">
        <v>169707.26000000088</v>
      </c>
      <c r="F118" s="7">
        <v>2162</v>
      </c>
      <c r="G118" s="7">
        <v>147000</v>
      </c>
      <c r="H118" s="7">
        <v>147</v>
      </c>
      <c r="I118" s="7">
        <v>316707.26000000088</v>
      </c>
      <c r="J118" s="57">
        <v>0.93633607622347337</v>
      </c>
    </row>
    <row r="119" spans="2:10" s="41" customFormat="1" x14ac:dyDescent="0.3">
      <c r="B119" s="6" t="s">
        <v>568</v>
      </c>
      <c r="C119" s="7">
        <v>894458.82000000007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284706.24240599998</v>
      </c>
      <c r="J119" s="57" t="s">
        <v>719</v>
      </c>
    </row>
    <row r="120" spans="2:10" s="41" customFormat="1" x14ac:dyDescent="0.3">
      <c r="B120" s="6" t="s">
        <v>569</v>
      </c>
      <c r="C120" s="7">
        <v>1323381.51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421232.33463299996</v>
      </c>
      <c r="J120" s="57" t="s">
        <v>719</v>
      </c>
    </row>
    <row r="121" spans="2:10" s="41" customFormat="1" x14ac:dyDescent="0.3">
      <c r="B121" s="6" t="s">
        <v>150</v>
      </c>
      <c r="C121" s="7">
        <v>1139574.7600000007</v>
      </c>
      <c r="D121" s="7">
        <v>1165</v>
      </c>
      <c r="E121" s="7">
        <v>56135.990000000042</v>
      </c>
      <c r="F121" s="7">
        <v>1084</v>
      </c>
      <c r="G121" s="7">
        <v>81000</v>
      </c>
      <c r="H121" s="7">
        <v>81</v>
      </c>
      <c r="I121" s="7">
        <v>137135.99000000005</v>
      </c>
      <c r="J121" s="57">
        <v>0.93047210300429184</v>
      </c>
    </row>
    <row r="122" spans="2:10" s="41" customFormat="1" x14ac:dyDescent="0.3">
      <c r="B122" s="6" t="s">
        <v>80</v>
      </c>
      <c r="C122" s="7">
        <v>1439545.1500000495</v>
      </c>
      <c r="D122" s="7">
        <v>5447</v>
      </c>
      <c r="E122" s="7">
        <v>184880.25000000568</v>
      </c>
      <c r="F122" s="7">
        <v>5336</v>
      </c>
      <c r="G122" s="7">
        <v>111000</v>
      </c>
      <c r="H122" s="7">
        <v>111</v>
      </c>
      <c r="I122" s="7">
        <v>295880.2500000057</v>
      </c>
      <c r="J122" s="57">
        <v>0.97962181017073624</v>
      </c>
    </row>
    <row r="123" spans="2:10" s="41" customFormat="1" x14ac:dyDescent="0.3">
      <c r="B123" s="6" t="s">
        <v>570</v>
      </c>
      <c r="C123" s="7">
        <v>1357214.5000000116</v>
      </c>
      <c r="D123" s="7">
        <v>3106</v>
      </c>
      <c r="E123" s="7">
        <v>218256.06999999899</v>
      </c>
      <c r="F123" s="7">
        <v>2916</v>
      </c>
      <c r="G123" s="7">
        <v>190000</v>
      </c>
      <c r="H123" s="7">
        <v>190</v>
      </c>
      <c r="I123" s="7">
        <v>408256.06999999902</v>
      </c>
      <c r="J123" s="57">
        <v>0.93882807469414042</v>
      </c>
    </row>
    <row r="124" spans="2:10" s="41" customFormat="1" ht="41.4" x14ac:dyDescent="0.3">
      <c r="B124" s="6" t="s">
        <v>292</v>
      </c>
      <c r="C124" s="7">
        <v>969517.11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308597.29611299996</v>
      </c>
      <c r="J124" s="57" t="s">
        <v>719</v>
      </c>
    </row>
    <row r="125" spans="2:10" s="41" customFormat="1" x14ac:dyDescent="0.3">
      <c r="B125" s="6" t="s">
        <v>89</v>
      </c>
      <c r="C125" s="7">
        <v>817876.37999999977</v>
      </c>
      <c r="D125" s="7">
        <v>316</v>
      </c>
      <c r="E125" s="7">
        <v>33964.969999999994</v>
      </c>
      <c r="F125" s="7">
        <v>62</v>
      </c>
      <c r="G125" s="7">
        <v>254000</v>
      </c>
      <c r="H125" s="7">
        <v>254</v>
      </c>
      <c r="I125" s="7">
        <v>287964.96999999997</v>
      </c>
      <c r="J125" s="57">
        <v>0.19620253164556961</v>
      </c>
    </row>
    <row r="126" spans="2:10" s="41" customFormat="1" x14ac:dyDescent="0.3">
      <c r="B126" s="6" t="s">
        <v>571</v>
      </c>
      <c r="C126" s="7">
        <v>802198.92999999959</v>
      </c>
      <c r="D126" s="7">
        <v>1044</v>
      </c>
      <c r="E126" s="7">
        <v>185532.75000000003</v>
      </c>
      <c r="F126" s="7">
        <v>893</v>
      </c>
      <c r="G126" s="7">
        <v>151000</v>
      </c>
      <c r="H126" s="7">
        <v>151</v>
      </c>
      <c r="I126" s="7">
        <v>336532.75</v>
      </c>
      <c r="J126" s="57">
        <v>0.8553639846743295</v>
      </c>
    </row>
    <row r="127" spans="2:10" s="41" customFormat="1" x14ac:dyDescent="0.3">
      <c r="B127" s="6" t="s">
        <v>572</v>
      </c>
      <c r="C127" s="7">
        <v>627340.55000000005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199682.497065</v>
      </c>
      <c r="J127" s="57" t="s">
        <v>719</v>
      </c>
    </row>
    <row r="128" spans="2:10" s="41" customFormat="1" x14ac:dyDescent="0.3">
      <c r="B128" s="6" t="s">
        <v>90</v>
      </c>
      <c r="C128" s="7">
        <v>1328785.4100000027</v>
      </c>
      <c r="D128" s="7">
        <v>1019</v>
      </c>
      <c r="E128" s="7">
        <v>103287.00999999985</v>
      </c>
      <c r="F128" s="7">
        <v>847</v>
      </c>
      <c r="G128" s="7">
        <v>172000</v>
      </c>
      <c r="H128" s="7">
        <v>172</v>
      </c>
      <c r="I128" s="7">
        <v>275287.00999999983</v>
      </c>
      <c r="J128" s="57">
        <v>0.831207065750736</v>
      </c>
    </row>
    <row r="129" spans="2:10" s="41" customFormat="1" x14ac:dyDescent="0.3">
      <c r="B129" s="6" t="s">
        <v>151</v>
      </c>
      <c r="C129" s="7">
        <v>1233762.75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392706.68332499999</v>
      </c>
      <c r="J129" s="57" t="s">
        <v>719</v>
      </c>
    </row>
    <row r="130" spans="2:10" s="41" customFormat="1" x14ac:dyDescent="0.3">
      <c r="B130" s="6" t="s">
        <v>152</v>
      </c>
      <c r="C130" s="7">
        <v>872623.08000000252</v>
      </c>
      <c r="D130" s="7">
        <v>2035</v>
      </c>
      <c r="E130" s="7">
        <v>113032.91999999962</v>
      </c>
      <c r="F130" s="7">
        <v>1925</v>
      </c>
      <c r="G130" s="7">
        <v>110000</v>
      </c>
      <c r="H130" s="7">
        <v>110</v>
      </c>
      <c r="I130" s="7">
        <v>223032.91999999963</v>
      </c>
      <c r="J130" s="57">
        <v>0.94594594594594594</v>
      </c>
    </row>
    <row r="131" spans="2:10" s="41" customFormat="1" x14ac:dyDescent="0.3">
      <c r="B131" s="6" t="s">
        <v>359</v>
      </c>
      <c r="C131" s="7">
        <v>1087284.6499999999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346082.70409499994</v>
      </c>
      <c r="J131" s="57" t="s">
        <v>719</v>
      </c>
    </row>
    <row r="132" spans="2:10" s="41" customFormat="1" ht="27.6" x14ac:dyDescent="0.3">
      <c r="B132" s="6" t="s">
        <v>573</v>
      </c>
      <c r="C132" s="7">
        <v>972160.32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309438.62985599996</v>
      </c>
      <c r="J132" s="57" t="s">
        <v>719</v>
      </c>
    </row>
    <row r="133" spans="2:10" s="41" customFormat="1" x14ac:dyDescent="0.3">
      <c r="B133" s="6" t="s">
        <v>574</v>
      </c>
      <c r="C133" s="7">
        <v>731423.2300000001</v>
      </c>
      <c r="D133" s="7">
        <v>1233</v>
      </c>
      <c r="E133" s="7">
        <v>94547.269999999917</v>
      </c>
      <c r="F133" s="7">
        <v>1011</v>
      </c>
      <c r="G133" s="7">
        <v>222000</v>
      </c>
      <c r="H133" s="7">
        <v>222</v>
      </c>
      <c r="I133" s="7">
        <v>316547.2699999999</v>
      </c>
      <c r="J133" s="57">
        <v>0.81995133819951338</v>
      </c>
    </row>
    <row r="134" spans="2:10" s="41" customFormat="1" x14ac:dyDescent="0.3">
      <c r="B134" s="6" t="s">
        <v>575</v>
      </c>
      <c r="C134" s="7">
        <v>1111435.79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353770.01195699995</v>
      </c>
      <c r="J134" s="57" t="s">
        <v>719</v>
      </c>
    </row>
    <row r="135" spans="2:10" s="41" customFormat="1" x14ac:dyDescent="0.3">
      <c r="B135" s="6" t="s">
        <v>153</v>
      </c>
      <c r="C135" s="7">
        <v>696361.14999999991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221651.75404499995</v>
      </c>
      <c r="J135" s="57" t="s">
        <v>719</v>
      </c>
    </row>
    <row r="136" spans="2:10" s="41" customFormat="1" x14ac:dyDescent="0.3">
      <c r="B136" s="6" t="s">
        <v>154</v>
      </c>
      <c r="C136" s="7">
        <v>732552.97999999986</v>
      </c>
      <c r="D136" s="7">
        <v>1888</v>
      </c>
      <c r="E136" s="7">
        <v>133122.34999999971</v>
      </c>
      <c r="F136" s="7">
        <v>1802</v>
      </c>
      <c r="G136" s="7">
        <v>86000</v>
      </c>
      <c r="H136" s="7">
        <v>86</v>
      </c>
      <c r="I136" s="7">
        <v>219122.34999999971</v>
      </c>
      <c r="J136" s="57">
        <v>0.95444915254237284</v>
      </c>
    </row>
    <row r="137" spans="2:10" s="41" customFormat="1" x14ac:dyDescent="0.3">
      <c r="B137" s="6" t="s">
        <v>155</v>
      </c>
      <c r="C137" s="7">
        <v>786510.68000001239</v>
      </c>
      <c r="D137" s="7">
        <v>6052</v>
      </c>
      <c r="E137" s="7">
        <v>145574.54999999533</v>
      </c>
      <c r="F137" s="7">
        <v>5948</v>
      </c>
      <c r="G137" s="7">
        <v>104000</v>
      </c>
      <c r="H137" s="7">
        <v>104</v>
      </c>
      <c r="I137" s="7">
        <v>249574.54999999533</v>
      </c>
      <c r="J137" s="57">
        <v>0.98281559814937214</v>
      </c>
    </row>
    <row r="138" spans="2:10" s="41" customFormat="1" x14ac:dyDescent="0.3">
      <c r="B138" s="6" t="s">
        <v>156</v>
      </c>
      <c r="C138" s="7">
        <v>1062637.2000000011</v>
      </c>
      <c r="D138" s="7">
        <v>639</v>
      </c>
      <c r="E138" s="7">
        <v>99905.95</v>
      </c>
      <c r="F138" s="7">
        <v>500</v>
      </c>
      <c r="G138" s="7">
        <v>139000</v>
      </c>
      <c r="H138" s="7">
        <v>139</v>
      </c>
      <c r="I138" s="7">
        <v>238905.95</v>
      </c>
      <c r="J138" s="57">
        <v>0.78247261345852892</v>
      </c>
    </row>
    <row r="139" spans="2:10" s="41" customFormat="1" x14ac:dyDescent="0.3">
      <c r="B139" s="6" t="s">
        <v>576</v>
      </c>
      <c r="C139" s="7">
        <v>738945.97000000416</v>
      </c>
      <c r="D139" s="7">
        <v>2801</v>
      </c>
      <c r="E139" s="7">
        <v>97151.229999999967</v>
      </c>
      <c r="F139" s="7">
        <v>2714</v>
      </c>
      <c r="G139" s="7">
        <v>87000</v>
      </c>
      <c r="H139" s="7">
        <v>87</v>
      </c>
      <c r="I139" s="7">
        <v>184151.22999999998</v>
      </c>
      <c r="J139" s="57">
        <v>0.96893966440556945</v>
      </c>
    </row>
    <row r="140" spans="2:10" s="41" customFormat="1" x14ac:dyDescent="0.3">
      <c r="B140" s="6" t="s">
        <v>577</v>
      </c>
      <c r="C140" s="7">
        <v>601031.66000000073</v>
      </c>
      <c r="D140" s="7">
        <v>2877</v>
      </c>
      <c r="E140" s="7">
        <v>134237.18999999974</v>
      </c>
      <c r="F140" s="7">
        <v>2781</v>
      </c>
      <c r="G140" s="7">
        <v>96000</v>
      </c>
      <c r="H140" s="7">
        <v>96</v>
      </c>
      <c r="I140" s="7">
        <v>230237.18999999974</v>
      </c>
      <c r="J140" s="57">
        <v>0.96663190823774769</v>
      </c>
    </row>
    <row r="141" spans="2:10" s="41" customFormat="1" x14ac:dyDescent="0.3">
      <c r="B141" s="6" t="s">
        <v>157</v>
      </c>
      <c r="C141" s="7">
        <v>643843.17000000004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204935.28101099998</v>
      </c>
      <c r="J141" s="57" t="s">
        <v>719</v>
      </c>
    </row>
    <row r="142" spans="2:10" s="41" customFormat="1" x14ac:dyDescent="0.3">
      <c r="B142" s="6" t="s">
        <v>158</v>
      </c>
      <c r="C142" s="7">
        <v>633205.62999999989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201549.35202899994</v>
      </c>
      <c r="J142" s="57" t="s">
        <v>719</v>
      </c>
    </row>
    <row r="143" spans="2:10" s="41" customFormat="1" ht="27.6" x14ac:dyDescent="0.3">
      <c r="B143" s="6" t="s">
        <v>293</v>
      </c>
      <c r="C143" s="7">
        <v>773048.85999999905</v>
      </c>
      <c r="D143" s="7">
        <v>472</v>
      </c>
      <c r="E143" s="7">
        <v>81116.910000000164</v>
      </c>
      <c r="F143" s="7">
        <v>338</v>
      </c>
      <c r="G143" s="7">
        <v>134000</v>
      </c>
      <c r="H143" s="7">
        <v>134</v>
      </c>
      <c r="I143" s="7">
        <v>215116.91000000015</v>
      </c>
      <c r="J143" s="57">
        <v>0.71610169491525422</v>
      </c>
    </row>
    <row r="144" spans="2:10" s="41" customFormat="1" x14ac:dyDescent="0.3">
      <c r="B144" s="6" t="s">
        <v>81</v>
      </c>
      <c r="C144" s="7">
        <v>1662995.7300000044</v>
      </c>
      <c r="D144" s="7">
        <v>1259</v>
      </c>
      <c r="E144" s="7">
        <v>127117.7200000001</v>
      </c>
      <c r="F144" s="7">
        <v>1163</v>
      </c>
      <c r="G144" s="7">
        <v>96000</v>
      </c>
      <c r="H144" s="7">
        <v>96</v>
      </c>
      <c r="I144" s="7">
        <v>223117.72000000009</v>
      </c>
      <c r="J144" s="57">
        <v>0.92374900714853059</v>
      </c>
    </row>
    <row r="145" spans="2:10" s="41" customFormat="1" x14ac:dyDescent="0.3">
      <c r="B145" s="6" t="s">
        <v>578</v>
      </c>
      <c r="C145" s="7">
        <v>637235.52000000305</v>
      </c>
      <c r="D145" s="7">
        <v>3242</v>
      </c>
      <c r="E145" s="7">
        <v>124533.33000000015</v>
      </c>
      <c r="F145" s="7">
        <v>3152</v>
      </c>
      <c r="G145" s="7">
        <v>90000</v>
      </c>
      <c r="H145" s="7">
        <v>90</v>
      </c>
      <c r="I145" s="7">
        <v>214533.33000000013</v>
      </c>
      <c r="J145" s="57">
        <v>0.97223935842072795</v>
      </c>
    </row>
    <row r="146" spans="2:10" s="41" customFormat="1" x14ac:dyDescent="0.3">
      <c r="B146" s="6" t="s">
        <v>579</v>
      </c>
      <c r="C146" s="7">
        <v>626245.48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199333.93628399997</v>
      </c>
      <c r="J146" s="57" t="s">
        <v>719</v>
      </c>
    </row>
    <row r="147" spans="2:10" s="41" customFormat="1" x14ac:dyDescent="0.3">
      <c r="B147" s="6" t="s">
        <v>159</v>
      </c>
      <c r="C147" s="7">
        <v>627916.29999999993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199865.75828999997</v>
      </c>
      <c r="J147" s="57" t="s">
        <v>719</v>
      </c>
    </row>
    <row r="148" spans="2:10" s="41" customFormat="1" x14ac:dyDescent="0.3">
      <c r="B148" s="6" t="s">
        <v>294</v>
      </c>
      <c r="C148" s="7">
        <v>602450.24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191759.91139199998</v>
      </c>
      <c r="J148" s="57" t="s">
        <v>719</v>
      </c>
    </row>
    <row r="149" spans="2:10" s="41" customFormat="1" x14ac:dyDescent="0.3">
      <c r="B149" s="6" t="s">
        <v>580</v>
      </c>
      <c r="C149" s="7">
        <v>754812.57999999938</v>
      </c>
      <c r="D149" s="7">
        <v>1667</v>
      </c>
      <c r="E149" s="7">
        <v>111417.48999999966</v>
      </c>
      <c r="F149" s="7">
        <v>1582</v>
      </c>
      <c r="G149" s="7">
        <v>85000</v>
      </c>
      <c r="H149" s="7">
        <v>85</v>
      </c>
      <c r="I149" s="7">
        <v>196417.48999999964</v>
      </c>
      <c r="J149" s="57">
        <v>0.94901019796040786</v>
      </c>
    </row>
    <row r="150" spans="2:10" s="41" customFormat="1" x14ac:dyDescent="0.3">
      <c r="B150" s="6" t="s">
        <v>91</v>
      </c>
      <c r="C150" s="7">
        <v>976057.95000000042</v>
      </c>
      <c r="D150" s="7">
        <v>278</v>
      </c>
      <c r="E150" s="7">
        <v>21923.510000000002</v>
      </c>
      <c r="F150" s="7">
        <v>108</v>
      </c>
      <c r="G150" s="7">
        <v>170000</v>
      </c>
      <c r="H150" s="7">
        <v>170</v>
      </c>
      <c r="I150" s="7">
        <v>191923.51</v>
      </c>
      <c r="J150" s="57">
        <v>0.38848920863309355</v>
      </c>
    </row>
    <row r="151" spans="2:10" s="41" customFormat="1" x14ac:dyDescent="0.3">
      <c r="B151" s="6" t="s">
        <v>160</v>
      </c>
      <c r="C151" s="7">
        <v>562613.07999999996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179079.74336399997</v>
      </c>
      <c r="J151" s="57" t="s">
        <v>719</v>
      </c>
    </row>
    <row r="152" spans="2:10" s="41" customFormat="1" x14ac:dyDescent="0.3">
      <c r="B152" s="6" t="s">
        <v>581</v>
      </c>
      <c r="C152" s="7">
        <v>571427.76000000257</v>
      </c>
      <c r="D152" s="7">
        <v>2423</v>
      </c>
      <c r="E152" s="7">
        <v>90128.749999997599</v>
      </c>
      <c r="F152" s="7">
        <v>2331</v>
      </c>
      <c r="G152" s="7">
        <v>92000</v>
      </c>
      <c r="H152" s="7">
        <v>92</v>
      </c>
      <c r="I152" s="7">
        <v>182128.74999999761</v>
      </c>
      <c r="J152" s="57">
        <v>0.96203054065208415</v>
      </c>
    </row>
    <row r="153" spans="2:10" s="41" customFormat="1" x14ac:dyDescent="0.3">
      <c r="B153" s="6" t="s">
        <v>92</v>
      </c>
      <c r="C153" s="7">
        <v>214440.40000000017</v>
      </c>
      <c r="D153" s="7">
        <v>546</v>
      </c>
      <c r="E153" s="7">
        <v>112693.32999999999</v>
      </c>
      <c r="F153" s="7">
        <v>509</v>
      </c>
      <c r="G153" s="7">
        <v>37000</v>
      </c>
      <c r="H153" s="7">
        <v>37</v>
      </c>
      <c r="I153" s="7">
        <v>149693.32999999999</v>
      </c>
      <c r="J153" s="57">
        <v>0.93223443223443225</v>
      </c>
    </row>
    <row r="154" spans="2:10" s="41" customFormat="1" x14ac:dyDescent="0.3">
      <c r="B154" s="6" t="s">
        <v>161</v>
      </c>
      <c r="C154" s="7">
        <v>912039.26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290302.09645799996</v>
      </c>
      <c r="J154" s="57" t="s">
        <v>719</v>
      </c>
    </row>
    <row r="155" spans="2:10" s="41" customFormat="1" x14ac:dyDescent="0.3">
      <c r="B155" s="6" t="s">
        <v>93</v>
      </c>
      <c r="C155" s="7">
        <v>1406644.0100000035</v>
      </c>
      <c r="D155" s="7">
        <v>2339</v>
      </c>
      <c r="E155" s="7">
        <v>57587.849999999948</v>
      </c>
      <c r="F155" s="7">
        <v>2249</v>
      </c>
      <c r="G155" s="7">
        <v>90000</v>
      </c>
      <c r="H155" s="7">
        <v>90</v>
      </c>
      <c r="I155" s="7">
        <v>147587.84999999995</v>
      </c>
      <c r="J155" s="57">
        <v>0.96152201795639158</v>
      </c>
    </row>
    <row r="156" spans="2:10" s="41" customFormat="1" x14ac:dyDescent="0.3">
      <c r="B156" s="6" t="s">
        <v>582</v>
      </c>
      <c r="C156" s="7">
        <v>981822.69999998156</v>
      </c>
      <c r="D156" s="7">
        <v>2239</v>
      </c>
      <c r="E156" s="7">
        <v>46052.839999998643</v>
      </c>
      <c r="F156" s="7">
        <v>2150</v>
      </c>
      <c r="G156" s="7">
        <v>89000</v>
      </c>
      <c r="H156" s="7">
        <v>89</v>
      </c>
      <c r="I156" s="7">
        <v>135052.83999999863</v>
      </c>
      <c r="J156" s="57">
        <v>0.9602501116569897</v>
      </c>
    </row>
    <row r="157" spans="2:10" s="41" customFormat="1" x14ac:dyDescent="0.3">
      <c r="B157" s="6" t="s">
        <v>295</v>
      </c>
      <c r="C157" s="7">
        <v>593190.44999999972</v>
      </c>
      <c r="D157" s="7">
        <v>145</v>
      </c>
      <c r="E157" s="7">
        <v>16680.13</v>
      </c>
      <c r="F157" s="7">
        <v>35</v>
      </c>
      <c r="G157" s="7">
        <v>110000</v>
      </c>
      <c r="H157" s="7">
        <v>110</v>
      </c>
      <c r="I157" s="7">
        <v>126680.13</v>
      </c>
      <c r="J157" s="57">
        <v>0.2413793103448276</v>
      </c>
    </row>
    <row r="158" spans="2:10" s="41" customFormat="1" ht="27.6" x14ac:dyDescent="0.3">
      <c r="B158" s="6" t="s">
        <v>296</v>
      </c>
      <c r="C158" s="7">
        <v>981722.02000000188</v>
      </c>
      <c r="D158" s="7">
        <v>1450</v>
      </c>
      <c r="E158" s="7">
        <v>63253.699999999801</v>
      </c>
      <c r="F158" s="7">
        <v>1398</v>
      </c>
      <c r="G158" s="7">
        <v>52000</v>
      </c>
      <c r="H158" s="7">
        <v>52</v>
      </c>
      <c r="I158" s="7">
        <v>115253.69999999981</v>
      </c>
      <c r="J158" s="57">
        <v>0.96413793103448275</v>
      </c>
    </row>
    <row r="159" spans="2:10" s="41" customFormat="1" x14ac:dyDescent="0.3">
      <c r="B159" s="6" t="s">
        <v>583</v>
      </c>
      <c r="C159" s="7">
        <v>378584.77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120503.532291</v>
      </c>
      <c r="J159" s="57" t="s">
        <v>719</v>
      </c>
    </row>
    <row r="160" spans="2:10" s="41" customFormat="1" x14ac:dyDescent="0.3">
      <c r="B160" s="6" t="s">
        <v>584</v>
      </c>
      <c r="C160" s="7">
        <v>1291079.6600000081</v>
      </c>
      <c r="D160" s="7">
        <v>1209</v>
      </c>
      <c r="E160" s="7">
        <v>42936.90999999996</v>
      </c>
      <c r="F160" s="7">
        <v>1161</v>
      </c>
      <c r="G160" s="7">
        <v>48000</v>
      </c>
      <c r="H160" s="7">
        <v>48</v>
      </c>
      <c r="I160" s="7">
        <v>90936.90999999996</v>
      </c>
      <c r="J160" s="57">
        <v>0.96029776674937961</v>
      </c>
    </row>
    <row r="161" spans="2:10" s="41" customFormat="1" x14ac:dyDescent="0.3">
      <c r="B161" s="6" t="s">
        <v>162</v>
      </c>
      <c r="C161" s="7">
        <v>295642.41000000003</v>
      </c>
      <c r="D161" s="7">
        <v>578</v>
      </c>
      <c r="E161" s="7">
        <v>152258.37999999998</v>
      </c>
      <c r="F161" s="7">
        <v>498</v>
      </c>
      <c r="G161" s="7">
        <v>80000</v>
      </c>
      <c r="H161" s="7">
        <v>80</v>
      </c>
      <c r="I161" s="7">
        <v>232258.37999999998</v>
      </c>
      <c r="J161" s="57">
        <v>0.86159169550173009</v>
      </c>
    </row>
    <row r="162" spans="2:10" s="41" customFormat="1" ht="27.6" x14ac:dyDescent="0.3">
      <c r="B162" s="6" t="s">
        <v>297</v>
      </c>
      <c r="C162" s="7">
        <v>830534.86000000103</v>
      </c>
      <c r="D162" s="7">
        <v>720</v>
      </c>
      <c r="E162" s="7">
        <v>31675.539999999979</v>
      </c>
      <c r="F162" s="7">
        <v>665</v>
      </c>
      <c r="G162" s="7">
        <v>55000</v>
      </c>
      <c r="H162" s="7">
        <v>55</v>
      </c>
      <c r="I162" s="7">
        <v>86675.539999999979</v>
      </c>
      <c r="J162" s="57">
        <v>0.92361111111111116</v>
      </c>
    </row>
    <row r="163" spans="2:10" s="41" customFormat="1" ht="27.6" x14ac:dyDescent="0.3">
      <c r="B163" s="6" t="s">
        <v>298</v>
      </c>
      <c r="C163" s="7">
        <v>84594.990000000049</v>
      </c>
      <c r="D163" s="7">
        <v>174</v>
      </c>
      <c r="E163" s="7">
        <v>41234.49</v>
      </c>
      <c r="F163" s="7">
        <v>141</v>
      </c>
      <c r="G163" s="7">
        <v>33000</v>
      </c>
      <c r="H163" s="7">
        <v>33</v>
      </c>
      <c r="I163" s="7">
        <v>74234.489999999991</v>
      </c>
      <c r="J163" s="57">
        <v>0.81034482758620685</v>
      </c>
    </row>
    <row r="164" spans="2:10" s="41" customFormat="1" x14ac:dyDescent="0.3">
      <c r="B164" s="6" t="s">
        <v>94</v>
      </c>
      <c r="C164" s="7">
        <v>1472862.5499999996</v>
      </c>
      <c r="D164" s="7">
        <v>303</v>
      </c>
      <c r="E164" s="7">
        <v>38646.550000000025</v>
      </c>
      <c r="F164" s="7">
        <v>149</v>
      </c>
      <c r="G164" s="7">
        <v>154000</v>
      </c>
      <c r="H164" s="7">
        <v>154</v>
      </c>
      <c r="I164" s="7">
        <v>192646.55000000002</v>
      </c>
      <c r="J164" s="57">
        <v>0.49174917491749176</v>
      </c>
    </row>
    <row r="165" spans="2:10" s="41" customFormat="1" x14ac:dyDescent="0.3">
      <c r="B165" s="6" t="s">
        <v>299</v>
      </c>
      <c r="C165" s="7">
        <v>2372719.8699999573</v>
      </c>
      <c r="D165" s="7">
        <v>1905</v>
      </c>
      <c r="E165" s="7">
        <v>160034.70999999886</v>
      </c>
      <c r="F165" s="7">
        <v>1743</v>
      </c>
      <c r="G165" s="7">
        <v>162000</v>
      </c>
      <c r="H165" s="7">
        <v>162</v>
      </c>
      <c r="I165" s="7">
        <v>322034.70999999886</v>
      </c>
      <c r="J165" s="57">
        <v>0.91496062992125982</v>
      </c>
    </row>
    <row r="166" spans="2:10" s="41" customFormat="1" x14ac:dyDescent="0.3">
      <c r="B166" s="6" t="s">
        <v>301</v>
      </c>
      <c r="C166" s="7">
        <v>783847.07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249498.52238099996</v>
      </c>
      <c r="J166" s="57" t="s">
        <v>719</v>
      </c>
    </row>
    <row r="167" spans="2:10" s="41" customFormat="1" x14ac:dyDescent="0.3">
      <c r="B167" s="6" t="s">
        <v>585</v>
      </c>
      <c r="C167" s="7">
        <v>697205.59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221920.53929699998</v>
      </c>
      <c r="J167" s="57" t="s">
        <v>719</v>
      </c>
    </row>
    <row r="168" spans="2:10" s="41" customFormat="1" x14ac:dyDescent="0.3">
      <c r="B168" s="6" t="s">
        <v>367</v>
      </c>
      <c r="C168" s="7">
        <v>940231.37000000093</v>
      </c>
      <c r="D168" s="7">
        <v>865</v>
      </c>
      <c r="E168" s="7">
        <v>101370.94000000005</v>
      </c>
      <c r="F168" s="7">
        <v>797</v>
      </c>
      <c r="G168" s="7">
        <v>68000</v>
      </c>
      <c r="H168" s="7">
        <v>68</v>
      </c>
      <c r="I168" s="7">
        <v>169370.94000000006</v>
      </c>
      <c r="J168" s="57">
        <v>0.92138728323699426</v>
      </c>
    </row>
    <row r="169" spans="2:10" s="41" customFormat="1" x14ac:dyDescent="0.3">
      <c r="B169" s="6" t="s">
        <v>166</v>
      </c>
      <c r="C169" s="7">
        <v>786468.65000000061</v>
      </c>
      <c r="D169" s="7">
        <v>1352</v>
      </c>
      <c r="E169" s="7">
        <v>172903.81999999966</v>
      </c>
      <c r="F169" s="7">
        <v>1267</v>
      </c>
      <c r="G169" s="7">
        <v>85000</v>
      </c>
      <c r="H169" s="7">
        <v>85</v>
      </c>
      <c r="I169" s="7">
        <v>257903.81999999966</v>
      </c>
      <c r="J169" s="57">
        <v>0.93713017751479288</v>
      </c>
    </row>
    <row r="170" spans="2:10" s="41" customFormat="1" x14ac:dyDescent="0.3">
      <c r="B170" s="6" t="s">
        <v>97</v>
      </c>
      <c r="C170" s="7">
        <v>408381.65000000008</v>
      </c>
      <c r="D170" s="7">
        <v>1778</v>
      </c>
      <c r="E170" s="7">
        <v>130801.44999999998</v>
      </c>
      <c r="F170" s="7">
        <v>1702</v>
      </c>
      <c r="G170" s="7">
        <v>76000</v>
      </c>
      <c r="H170" s="7">
        <v>76</v>
      </c>
      <c r="I170" s="7">
        <v>206801.44999999998</v>
      </c>
      <c r="J170" s="57">
        <v>0.95725534308211468</v>
      </c>
    </row>
    <row r="171" spans="2:10" s="41" customFormat="1" x14ac:dyDescent="0.3">
      <c r="B171" s="6" t="s">
        <v>586</v>
      </c>
      <c r="C171" s="7">
        <v>602127.35000000009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191657.13550500001</v>
      </c>
      <c r="J171" s="57" t="s">
        <v>719</v>
      </c>
    </row>
    <row r="172" spans="2:10" s="41" customFormat="1" x14ac:dyDescent="0.3">
      <c r="B172" s="6" t="s">
        <v>587</v>
      </c>
      <c r="C172" s="7">
        <v>593716.14000000921</v>
      </c>
      <c r="D172" s="7">
        <v>3193</v>
      </c>
      <c r="E172" s="7">
        <v>139198.56999999829</v>
      </c>
      <c r="F172" s="7">
        <v>3159</v>
      </c>
      <c r="G172" s="7">
        <v>34000</v>
      </c>
      <c r="H172" s="7">
        <v>34</v>
      </c>
      <c r="I172" s="7">
        <v>173198.56999999829</v>
      </c>
      <c r="J172" s="57">
        <v>0.98935170685875351</v>
      </c>
    </row>
    <row r="173" spans="2:10" s="41" customFormat="1" ht="27.6" x14ac:dyDescent="0.3">
      <c r="B173" s="6" t="s">
        <v>326</v>
      </c>
      <c r="C173" s="7">
        <v>2134276.4999999977</v>
      </c>
      <c r="D173" s="7">
        <v>276</v>
      </c>
      <c r="E173" s="7">
        <v>4063.8700000000022</v>
      </c>
      <c r="F173" s="7">
        <v>205</v>
      </c>
      <c r="G173" s="7">
        <v>71000</v>
      </c>
      <c r="H173" s="7">
        <v>71</v>
      </c>
      <c r="I173" s="7">
        <v>75063.87</v>
      </c>
      <c r="J173" s="57">
        <v>0.74275362318840576</v>
      </c>
    </row>
    <row r="174" spans="2:10" s="41" customFormat="1" x14ac:dyDescent="0.3">
      <c r="B174" s="6" t="s">
        <v>588</v>
      </c>
      <c r="C174" s="7">
        <v>198580.03000000003</v>
      </c>
      <c r="D174" s="7">
        <v>972</v>
      </c>
      <c r="E174" s="7">
        <v>45393.780000000152</v>
      </c>
      <c r="F174" s="7">
        <v>959</v>
      </c>
      <c r="G174" s="7">
        <v>13000</v>
      </c>
      <c r="H174" s="7">
        <v>13</v>
      </c>
      <c r="I174" s="7">
        <v>58393.780000000152</v>
      </c>
      <c r="J174" s="57">
        <v>0.98662551440329216</v>
      </c>
    </row>
    <row r="175" spans="2:10" s="76" customFormat="1" x14ac:dyDescent="0.3">
      <c r="B175" s="6" t="s">
        <v>589</v>
      </c>
      <c r="C175" s="7">
        <v>2351435.4599999837</v>
      </c>
      <c r="D175" s="7">
        <v>3807</v>
      </c>
      <c r="E175" s="7">
        <v>284312.21000000165</v>
      </c>
      <c r="F175" s="7">
        <v>3614</v>
      </c>
      <c r="G175" s="7">
        <v>193000</v>
      </c>
      <c r="H175" s="7">
        <v>193</v>
      </c>
      <c r="I175" s="7">
        <v>477312.21000000165</v>
      </c>
      <c r="J175" s="57">
        <v>0.9493039138429209</v>
      </c>
    </row>
    <row r="176" spans="2:10" s="41" customFormat="1" x14ac:dyDescent="0.3">
      <c r="B176" s="6" t="s">
        <v>590</v>
      </c>
      <c r="C176" s="7">
        <v>1449222.3300000019</v>
      </c>
      <c r="D176" s="7">
        <v>1879</v>
      </c>
      <c r="E176" s="7">
        <v>117636.51999999967</v>
      </c>
      <c r="F176" s="7">
        <v>1722</v>
      </c>
      <c r="G176" s="7">
        <v>157000</v>
      </c>
      <c r="H176" s="7">
        <v>157</v>
      </c>
      <c r="I176" s="7">
        <v>274636.51999999967</v>
      </c>
      <c r="J176" s="57">
        <v>0.91644491750931345</v>
      </c>
    </row>
    <row r="177" spans="1:10" s="41" customFormat="1" x14ac:dyDescent="0.3">
      <c r="B177" s="6" t="s">
        <v>591</v>
      </c>
      <c r="C177" s="7">
        <v>1045676.2000000025</v>
      </c>
      <c r="D177" s="7">
        <v>1260</v>
      </c>
      <c r="E177" s="7">
        <v>140982.19000000035</v>
      </c>
      <c r="F177" s="7">
        <v>1132</v>
      </c>
      <c r="G177" s="7">
        <v>128000</v>
      </c>
      <c r="H177" s="7">
        <v>128</v>
      </c>
      <c r="I177" s="7">
        <v>268982.19000000035</v>
      </c>
      <c r="J177" s="57">
        <v>0.89841269841269844</v>
      </c>
    </row>
    <row r="178" spans="1:10" s="41" customFormat="1" x14ac:dyDescent="0.3">
      <c r="B178" s="6" t="s">
        <v>408</v>
      </c>
      <c r="C178" s="7">
        <v>1013502.7300000024</v>
      </c>
      <c r="D178" s="7">
        <v>3244</v>
      </c>
      <c r="E178" s="7">
        <v>342727.11999999953</v>
      </c>
      <c r="F178" s="7">
        <v>3077</v>
      </c>
      <c r="G178" s="7">
        <v>167000</v>
      </c>
      <c r="H178" s="7">
        <v>167</v>
      </c>
      <c r="I178" s="7">
        <v>509727.11999999953</v>
      </c>
      <c r="J178" s="57">
        <v>0.9485203452527744</v>
      </c>
    </row>
    <row r="179" spans="1:10" s="41" customFormat="1" x14ac:dyDescent="0.3">
      <c r="B179" s="6" t="s">
        <v>409</v>
      </c>
      <c r="C179" s="7">
        <v>3616687.69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1151191.6917269998</v>
      </c>
      <c r="J179" s="57" t="s">
        <v>719</v>
      </c>
    </row>
    <row r="180" spans="1:10" s="41" customFormat="1" x14ac:dyDescent="0.3">
      <c r="B180" s="6" t="s">
        <v>592</v>
      </c>
      <c r="C180" s="7">
        <v>953309.49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303438.41066699999</v>
      </c>
      <c r="J180" s="57" t="s">
        <v>719</v>
      </c>
    </row>
    <row r="181" spans="1:10" s="41" customFormat="1" x14ac:dyDescent="0.3">
      <c r="B181" s="6" t="s">
        <v>593</v>
      </c>
      <c r="C181" s="7">
        <v>1069245.23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340340.75670899998</v>
      </c>
      <c r="J181" s="57" t="s">
        <v>719</v>
      </c>
    </row>
    <row r="182" spans="1:10" s="41" customFormat="1" x14ac:dyDescent="0.3">
      <c r="B182" s="6" t="s">
        <v>410</v>
      </c>
      <c r="C182" s="7">
        <v>789234.85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251213.45275499998</v>
      </c>
      <c r="J182" s="57" t="s">
        <v>719</v>
      </c>
    </row>
    <row r="183" spans="1:10" s="76" customFormat="1" x14ac:dyDescent="0.3">
      <c r="B183" s="6" t="s">
        <v>424</v>
      </c>
      <c r="C183" s="7">
        <v>786644.24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250388.86159199997</v>
      </c>
      <c r="J183" s="57" t="s">
        <v>719</v>
      </c>
    </row>
    <row r="184" spans="1:10" s="41" customFormat="1" x14ac:dyDescent="0.3">
      <c r="A184" s="76"/>
      <c r="B184" s="6" t="s">
        <v>419</v>
      </c>
      <c r="C184" s="7">
        <v>948702.57000000007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301972.02803099999</v>
      </c>
      <c r="J184" s="57" t="s">
        <v>719</v>
      </c>
    </row>
    <row r="185" spans="1:10" s="41" customFormat="1" ht="27.6" x14ac:dyDescent="0.3">
      <c r="A185" s="83"/>
      <c r="B185" s="62" t="s">
        <v>420</v>
      </c>
      <c r="C185" s="63">
        <v>1088392.28</v>
      </c>
      <c r="D185" s="63">
        <v>0</v>
      </c>
      <c r="E185" s="63">
        <v>0</v>
      </c>
      <c r="F185" s="63">
        <v>0</v>
      </c>
      <c r="G185" s="63">
        <v>0</v>
      </c>
      <c r="H185" s="63">
        <v>0</v>
      </c>
      <c r="I185" s="63">
        <v>346435.26272399997</v>
      </c>
      <c r="J185" s="79" t="s">
        <v>719</v>
      </c>
    </row>
    <row r="186" spans="1:10" s="41" customFormat="1" x14ac:dyDescent="0.3">
      <c r="B186" s="6" t="s">
        <v>87</v>
      </c>
      <c r="C186" s="7">
        <v>630800.04999999923</v>
      </c>
      <c r="D186" s="7">
        <v>884</v>
      </c>
      <c r="E186" s="7">
        <v>276807.68000000017</v>
      </c>
      <c r="F186" s="7">
        <v>759</v>
      </c>
      <c r="G186" s="7">
        <v>125000</v>
      </c>
      <c r="H186" s="7">
        <v>125</v>
      </c>
      <c r="I186" s="7">
        <v>401807.68</v>
      </c>
      <c r="J186" s="57">
        <v>0.85859728506787325</v>
      </c>
    </row>
    <row r="187" spans="1:10" s="41" customFormat="1" x14ac:dyDescent="0.3">
      <c r="B187" s="6" t="s">
        <v>594</v>
      </c>
      <c r="C187" s="7">
        <v>363065.34999999986</v>
      </c>
      <c r="D187" s="7">
        <v>369</v>
      </c>
      <c r="E187" s="7">
        <v>91033.52999999997</v>
      </c>
      <c r="F187" s="7">
        <v>255</v>
      </c>
      <c r="G187" s="7">
        <v>114000</v>
      </c>
      <c r="H187" s="7">
        <v>114</v>
      </c>
      <c r="I187" s="7">
        <v>205033.52999999997</v>
      </c>
      <c r="J187" s="57">
        <v>0.69105691056910568</v>
      </c>
    </row>
    <row r="188" spans="1:10" s="41" customFormat="1" ht="41.4" x14ac:dyDescent="0.3">
      <c r="B188" s="6" t="s">
        <v>300</v>
      </c>
      <c r="C188" s="7">
        <v>673456.21999999858</v>
      </c>
      <c r="D188" s="7">
        <v>1140</v>
      </c>
      <c r="E188" s="7">
        <v>338597.65999999986</v>
      </c>
      <c r="F188" s="7">
        <v>982</v>
      </c>
      <c r="G188" s="7">
        <v>158000</v>
      </c>
      <c r="H188" s="7">
        <v>158</v>
      </c>
      <c r="I188" s="7">
        <v>496597.65999999986</v>
      </c>
      <c r="J188" s="57">
        <v>0.86140350877192984</v>
      </c>
    </row>
    <row r="189" spans="1:10" s="41" customFormat="1" x14ac:dyDescent="0.3">
      <c r="B189" s="6" t="s">
        <v>163</v>
      </c>
      <c r="C189" s="7">
        <v>860020.26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392083.23653400003</v>
      </c>
      <c r="J189" s="57" t="s">
        <v>719</v>
      </c>
    </row>
    <row r="190" spans="1:10" s="41" customFormat="1" x14ac:dyDescent="0.3">
      <c r="B190" s="6" t="s">
        <v>595</v>
      </c>
      <c r="C190" s="7">
        <v>852142.04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388491.55603600002</v>
      </c>
      <c r="J190" s="57" t="s">
        <v>719</v>
      </c>
    </row>
    <row r="191" spans="1:10" s="41" customFormat="1" x14ac:dyDescent="0.3">
      <c r="B191" s="6" t="s">
        <v>164</v>
      </c>
      <c r="C191" s="7">
        <v>736930.91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335966.80186900002</v>
      </c>
      <c r="J191" s="57" t="s">
        <v>719</v>
      </c>
    </row>
    <row r="192" spans="1:10" s="41" customFormat="1" x14ac:dyDescent="0.3">
      <c r="B192" s="6" t="s">
        <v>391</v>
      </c>
      <c r="C192" s="7">
        <v>792346.78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361230.89700200001</v>
      </c>
      <c r="J192" s="57" t="s">
        <v>719</v>
      </c>
    </row>
    <row r="193" spans="2:10" s="41" customFormat="1" ht="27.6" x14ac:dyDescent="0.3">
      <c r="B193" s="6" t="s">
        <v>596</v>
      </c>
      <c r="C193" s="7">
        <v>599397.52000000153</v>
      </c>
      <c r="D193" s="7">
        <v>1377</v>
      </c>
      <c r="E193" s="7">
        <v>41798.879999999961</v>
      </c>
      <c r="F193" s="7">
        <v>1337</v>
      </c>
      <c r="G193" s="7">
        <v>40000</v>
      </c>
      <c r="H193" s="7">
        <v>40</v>
      </c>
      <c r="I193" s="7">
        <v>81798.879999999961</v>
      </c>
      <c r="J193" s="57">
        <v>0.97095134350036316</v>
      </c>
    </row>
    <row r="194" spans="2:10" s="41" customFormat="1" x14ac:dyDescent="0.3">
      <c r="B194" s="6" t="s">
        <v>597</v>
      </c>
      <c r="C194" s="7">
        <v>598386.58000000007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272804.44182200002</v>
      </c>
      <c r="J194" s="57" t="s">
        <v>719</v>
      </c>
    </row>
    <row r="195" spans="2:10" s="41" customFormat="1" x14ac:dyDescent="0.3">
      <c r="B195" s="6" t="s">
        <v>165</v>
      </c>
      <c r="C195" s="7">
        <v>580271.46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264545.75861399999</v>
      </c>
      <c r="J195" s="57" t="s">
        <v>719</v>
      </c>
    </row>
    <row r="196" spans="2:10" s="41" customFormat="1" x14ac:dyDescent="0.3">
      <c r="B196" s="6" t="s">
        <v>95</v>
      </c>
      <c r="C196" s="7">
        <v>682579.21999999974</v>
      </c>
      <c r="D196" s="7">
        <v>341</v>
      </c>
      <c r="E196" s="7">
        <v>48474.490000000042</v>
      </c>
      <c r="F196" s="7">
        <v>131</v>
      </c>
      <c r="G196" s="7">
        <v>210000</v>
      </c>
      <c r="H196" s="7">
        <v>210</v>
      </c>
      <c r="I196" s="7">
        <v>258474.49000000005</v>
      </c>
      <c r="J196" s="57">
        <v>0.38416422287390029</v>
      </c>
    </row>
    <row r="197" spans="2:10" s="41" customFormat="1" x14ac:dyDescent="0.3">
      <c r="B197" s="6" t="s">
        <v>96</v>
      </c>
      <c r="C197" s="7">
        <v>587126.5299999991</v>
      </c>
      <c r="D197" s="7">
        <v>2358</v>
      </c>
      <c r="E197" s="7">
        <v>151320.82000000018</v>
      </c>
      <c r="F197" s="7">
        <v>2255</v>
      </c>
      <c r="G197" s="7">
        <v>103000</v>
      </c>
      <c r="H197" s="7">
        <v>103</v>
      </c>
      <c r="I197" s="7">
        <v>254320.82000000018</v>
      </c>
      <c r="J197" s="57">
        <v>0.95631891433418148</v>
      </c>
    </row>
    <row r="198" spans="2:10" s="41" customFormat="1" x14ac:dyDescent="0.3">
      <c r="B198" s="6" t="s">
        <v>167</v>
      </c>
      <c r="C198" s="7">
        <v>568600.62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259225.022658</v>
      </c>
      <c r="J198" s="57" t="s">
        <v>719</v>
      </c>
    </row>
    <row r="199" spans="2:10" s="41" customFormat="1" ht="27.6" x14ac:dyDescent="0.3">
      <c r="B199" s="6" t="s">
        <v>302</v>
      </c>
      <c r="C199" s="7">
        <v>605065.67000000004</v>
      </c>
      <c r="D199" s="7">
        <v>356</v>
      </c>
      <c r="E199" s="7">
        <v>84367.28</v>
      </c>
      <c r="F199" s="7">
        <v>174</v>
      </c>
      <c r="G199" s="7">
        <v>182000</v>
      </c>
      <c r="H199" s="7">
        <v>182</v>
      </c>
      <c r="I199" s="7">
        <v>266367.28000000003</v>
      </c>
      <c r="J199" s="57">
        <v>0.4887640449438202</v>
      </c>
    </row>
    <row r="200" spans="2:10" s="41" customFormat="1" ht="27.6" x14ac:dyDescent="0.3">
      <c r="B200" s="6" t="s">
        <v>598</v>
      </c>
      <c r="C200" s="7">
        <v>498843.26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227422.64223400003</v>
      </c>
      <c r="J200" s="57" t="s">
        <v>719</v>
      </c>
    </row>
    <row r="201" spans="2:10" s="41" customFormat="1" ht="41.4" x14ac:dyDescent="0.3">
      <c r="B201" s="6" t="s">
        <v>303</v>
      </c>
      <c r="C201" s="7">
        <v>465385.74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212169.358866</v>
      </c>
      <c r="J201" s="57" t="s">
        <v>719</v>
      </c>
    </row>
    <row r="202" spans="2:10" s="41" customFormat="1" ht="27.6" x14ac:dyDescent="0.3">
      <c r="B202" s="6" t="s">
        <v>304</v>
      </c>
      <c r="C202" s="7">
        <v>404202.46000000008</v>
      </c>
      <c r="D202" s="7">
        <v>361</v>
      </c>
      <c r="E202" s="7">
        <v>108769.94999999998</v>
      </c>
      <c r="F202" s="7">
        <v>277</v>
      </c>
      <c r="G202" s="7">
        <v>84000</v>
      </c>
      <c r="H202" s="7">
        <v>84</v>
      </c>
      <c r="I202" s="7">
        <v>192769.94999999998</v>
      </c>
      <c r="J202" s="57">
        <v>0.76731301939058172</v>
      </c>
    </row>
    <row r="203" spans="2:10" s="41" customFormat="1" x14ac:dyDescent="0.3">
      <c r="B203" s="6" t="s">
        <v>168</v>
      </c>
      <c r="C203" s="7">
        <v>486060.77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221595.10504300002</v>
      </c>
      <c r="J203" s="57" t="s">
        <v>719</v>
      </c>
    </row>
    <row r="204" spans="2:10" s="41" customFormat="1" x14ac:dyDescent="0.3">
      <c r="B204" s="6" t="s">
        <v>305</v>
      </c>
      <c r="C204" s="7">
        <v>765949.80999999761</v>
      </c>
      <c r="D204" s="7">
        <v>1089</v>
      </c>
      <c r="E204" s="7">
        <v>72753.77999999997</v>
      </c>
      <c r="F204" s="7">
        <v>1048</v>
      </c>
      <c r="G204" s="7">
        <v>41000</v>
      </c>
      <c r="H204" s="7">
        <v>41</v>
      </c>
      <c r="I204" s="7">
        <v>113753.77999999997</v>
      </c>
      <c r="J204" s="57">
        <v>0.9623507805325987</v>
      </c>
    </row>
    <row r="205" spans="2:10" s="41" customFormat="1" x14ac:dyDescent="0.3">
      <c r="B205" s="6" t="s">
        <v>599</v>
      </c>
      <c r="C205" s="7">
        <v>475664.55999999994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216855.47290399999</v>
      </c>
      <c r="J205" s="57" t="s">
        <v>719</v>
      </c>
    </row>
    <row r="206" spans="2:10" s="41" customFormat="1" ht="27.6" x14ac:dyDescent="0.3">
      <c r="B206" s="6" t="s">
        <v>306</v>
      </c>
      <c r="C206" s="7">
        <v>341265.8</v>
      </c>
      <c r="D206" s="7">
        <v>1037</v>
      </c>
      <c r="E206" s="7">
        <v>142414.30999999994</v>
      </c>
      <c r="F206" s="7">
        <v>966</v>
      </c>
      <c r="G206" s="7">
        <v>71000</v>
      </c>
      <c r="H206" s="7">
        <v>71</v>
      </c>
      <c r="I206" s="7">
        <v>213414.30999999994</v>
      </c>
      <c r="J206" s="57">
        <v>0.93153326904532308</v>
      </c>
    </row>
    <row r="207" spans="2:10" s="41" customFormat="1" x14ac:dyDescent="0.3">
      <c r="B207" s="6" t="s">
        <v>307</v>
      </c>
      <c r="C207" s="7">
        <v>460156.94999999995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209785.55350499999</v>
      </c>
      <c r="J207" s="57" t="s">
        <v>719</v>
      </c>
    </row>
    <row r="208" spans="2:10" s="41" customFormat="1" x14ac:dyDescent="0.3">
      <c r="B208" s="6" t="s">
        <v>600</v>
      </c>
      <c r="C208" s="7">
        <v>459100.65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209303.98633500002</v>
      </c>
      <c r="J208" s="57" t="s">
        <v>719</v>
      </c>
    </row>
    <row r="209" spans="2:10" s="41" customFormat="1" x14ac:dyDescent="0.3">
      <c r="B209" s="6" t="s">
        <v>601</v>
      </c>
      <c r="C209" s="7">
        <v>420712.14000000147</v>
      </c>
      <c r="D209" s="7">
        <v>2014</v>
      </c>
      <c r="E209" s="7">
        <v>138199.2999999999</v>
      </c>
      <c r="F209" s="7">
        <v>1945</v>
      </c>
      <c r="G209" s="7">
        <v>69000</v>
      </c>
      <c r="H209" s="7">
        <v>69</v>
      </c>
      <c r="I209" s="7">
        <v>207199.2999999999</v>
      </c>
      <c r="J209" s="57">
        <v>0.96573982125124136</v>
      </c>
    </row>
    <row r="210" spans="2:10" s="41" customFormat="1" x14ac:dyDescent="0.3">
      <c r="B210" s="6" t="s">
        <v>169</v>
      </c>
      <c r="C210" s="7">
        <v>446522.13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203569.43906700003</v>
      </c>
      <c r="J210" s="57" t="s">
        <v>719</v>
      </c>
    </row>
    <row r="211" spans="2:10" s="41" customFormat="1" ht="41.4" x14ac:dyDescent="0.3">
      <c r="B211" s="6" t="s">
        <v>308</v>
      </c>
      <c r="C211" s="7">
        <v>420631.24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191765.782316</v>
      </c>
      <c r="J211" s="57" t="s">
        <v>719</v>
      </c>
    </row>
    <row r="212" spans="2:10" s="41" customFormat="1" x14ac:dyDescent="0.3">
      <c r="B212" s="6" t="s">
        <v>98</v>
      </c>
      <c r="C212" s="7">
        <v>569284.03000000142</v>
      </c>
      <c r="D212" s="7">
        <v>2472</v>
      </c>
      <c r="E212" s="7">
        <v>114025.2799999998</v>
      </c>
      <c r="F212" s="7">
        <v>2386</v>
      </c>
      <c r="G212" s="7">
        <v>86000</v>
      </c>
      <c r="H212" s="7">
        <v>86</v>
      </c>
      <c r="I212" s="7">
        <v>200025.2799999998</v>
      </c>
      <c r="J212" s="57">
        <v>0.96521035598705507</v>
      </c>
    </row>
    <row r="213" spans="2:10" s="41" customFormat="1" x14ac:dyDescent="0.3">
      <c r="B213" s="6" t="s">
        <v>602</v>
      </c>
      <c r="C213" s="7">
        <v>488849.03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222866.27277700003</v>
      </c>
      <c r="J213" s="57" t="s">
        <v>719</v>
      </c>
    </row>
    <row r="214" spans="2:10" s="41" customFormat="1" x14ac:dyDescent="0.3">
      <c r="B214" s="6" t="s">
        <v>603</v>
      </c>
      <c r="C214" s="7">
        <v>468640.26</v>
      </c>
      <c r="D214" s="7">
        <v>559</v>
      </c>
      <c r="E214" s="7">
        <v>158561.27000000005</v>
      </c>
      <c r="F214" s="7">
        <v>404</v>
      </c>
      <c r="G214" s="7">
        <v>155000</v>
      </c>
      <c r="H214" s="7">
        <v>155</v>
      </c>
      <c r="I214" s="7">
        <v>313561.27</v>
      </c>
      <c r="J214" s="57">
        <v>0.72271914132379245</v>
      </c>
    </row>
    <row r="215" spans="2:10" s="41" customFormat="1" x14ac:dyDescent="0.3">
      <c r="B215" s="6" t="s">
        <v>170</v>
      </c>
      <c r="C215" s="7">
        <v>414224.49000000005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188844.94499100003</v>
      </c>
      <c r="J215" s="57" t="s">
        <v>719</v>
      </c>
    </row>
    <row r="216" spans="2:10" s="41" customFormat="1" x14ac:dyDescent="0.3">
      <c r="B216" s="6" t="s">
        <v>604</v>
      </c>
      <c r="C216" s="7">
        <v>412997.19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188285.418921</v>
      </c>
      <c r="J216" s="57" t="s">
        <v>719</v>
      </c>
    </row>
    <row r="217" spans="2:10" s="41" customFormat="1" x14ac:dyDescent="0.3">
      <c r="B217" s="6" t="s">
        <v>309</v>
      </c>
      <c r="C217" s="7">
        <v>383243.81000000139</v>
      </c>
      <c r="D217" s="7">
        <v>1575</v>
      </c>
      <c r="E217" s="7">
        <v>147818.94999999949</v>
      </c>
      <c r="F217" s="7">
        <v>1479</v>
      </c>
      <c r="G217" s="7">
        <v>96000</v>
      </c>
      <c r="H217" s="7">
        <v>96</v>
      </c>
      <c r="I217" s="7">
        <v>243818.94999999949</v>
      </c>
      <c r="J217" s="57">
        <v>0.93904761904761902</v>
      </c>
    </row>
    <row r="218" spans="2:10" s="41" customFormat="1" x14ac:dyDescent="0.3">
      <c r="B218" s="6" t="s">
        <v>605</v>
      </c>
      <c r="C218" s="7">
        <v>487439.19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222223.526721</v>
      </c>
      <c r="J218" s="57" t="s">
        <v>719</v>
      </c>
    </row>
    <row r="219" spans="2:10" s="41" customFormat="1" x14ac:dyDescent="0.3">
      <c r="B219" s="6" t="s">
        <v>171</v>
      </c>
      <c r="C219" s="7">
        <v>543000.89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247554.10575100002</v>
      </c>
      <c r="J219" s="57" t="s">
        <v>719</v>
      </c>
    </row>
    <row r="220" spans="2:10" s="41" customFormat="1" x14ac:dyDescent="0.3">
      <c r="B220" s="6" t="s">
        <v>172</v>
      </c>
      <c r="C220" s="7">
        <v>467758.43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213251.068237</v>
      </c>
      <c r="J220" s="57" t="s">
        <v>719</v>
      </c>
    </row>
    <row r="221" spans="2:10" s="41" customFormat="1" x14ac:dyDescent="0.3">
      <c r="B221" s="6" t="s">
        <v>99</v>
      </c>
      <c r="C221" s="7">
        <v>595998.65000000026</v>
      </c>
      <c r="D221" s="7">
        <v>1119</v>
      </c>
      <c r="E221" s="7">
        <v>87402.29000000011</v>
      </c>
      <c r="F221" s="7">
        <v>1028</v>
      </c>
      <c r="G221" s="7">
        <v>91000</v>
      </c>
      <c r="H221" s="7">
        <v>91</v>
      </c>
      <c r="I221" s="7">
        <v>178402.2900000001</v>
      </c>
      <c r="J221" s="57">
        <v>0.9186773905272565</v>
      </c>
    </row>
    <row r="222" spans="2:10" s="41" customFormat="1" ht="27.6" x14ac:dyDescent="0.3">
      <c r="B222" s="6" t="s">
        <v>310</v>
      </c>
      <c r="C222" s="7">
        <v>414080.3200000808</v>
      </c>
      <c r="D222" s="7">
        <v>14242</v>
      </c>
      <c r="E222" s="7">
        <v>259927.1100000724</v>
      </c>
      <c r="F222" s="7">
        <v>14188</v>
      </c>
      <c r="G222" s="7">
        <v>54000</v>
      </c>
      <c r="H222" s="7">
        <v>54</v>
      </c>
      <c r="I222" s="7">
        <v>313927.1100000724</v>
      </c>
      <c r="J222" s="57">
        <v>0.99620839769695269</v>
      </c>
    </row>
    <row r="223" spans="2:10" s="41" customFormat="1" x14ac:dyDescent="0.3">
      <c r="B223" s="6" t="s">
        <v>100</v>
      </c>
      <c r="C223" s="7">
        <v>654556.16000000469</v>
      </c>
      <c r="D223" s="7">
        <v>2263</v>
      </c>
      <c r="E223" s="7">
        <v>84798.329999999522</v>
      </c>
      <c r="F223" s="7">
        <v>2183</v>
      </c>
      <c r="G223" s="7">
        <v>80000</v>
      </c>
      <c r="H223" s="7">
        <v>80</v>
      </c>
      <c r="I223" s="7">
        <v>164798.32999999952</v>
      </c>
      <c r="J223" s="57">
        <v>0.96464869642068052</v>
      </c>
    </row>
    <row r="224" spans="2:10" s="41" customFormat="1" ht="27.6" x14ac:dyDescent="0.3">
      <c r="B224" s="6" t="s">
        <v>606</v>
      </c>
      <c r="C224" s="7">
        <v>354181.24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161471.227316</v>
      </c>
      <c r="J224" s="57" t="s">
        <v>719</v>
      </c>
    </row>
    <row r="225" spans="2:10" s="41" customFormat="1" x14ac:dyDescent="0.3">
      <c r="B225" s="6" t="s">
        <v>173</v>
      </c>
      <c r="C225" s="7">
        <v>353446.08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161136.06787200001</v>
      </c>
      <c r="J225" s="57" t="s">
        <v>719</v>
      </c>
    </row>
    <row r="226" spans="2:10" s="41" customFormat="1" x14ac:dyDescent="0.3">
      <c r="B226" s="6" t="s">
        <v>607</v>
      </c>
      <c r="C226" s="7">
        <v>351370.92000000004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160190.00242800004</v>
      </c>
      <c r="J226" s="57" t="s">
        <v>719</v>
      </c>
    </row>
    <row r="227" spans="2:10" s="41" customFormat="1" x14ac:dyDescent="0.3">
      <c r="B227" s="6" t="s">
        <v>608</v>
      </c>
      <c r="C227" s="7">
        <v>346411.37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157928.94358300001</v>
      </c>
      <c r="J227" s="57" t="s">
        <v>719</v>
      </c>
    </row>
    <row r="228" spans="2:10" s="41" customFormat="1" x14ac:dyDescent="0.3">
      <c r="B228" s="6" t="s">
        <v>311</v>
      </c>
      <c r="C228" s="7">
        <v>771313.2100000002</v>
      </c>
      <c r="D228" s="7">
        <v>1562</v>
      </c>
      <c r="E228" s="7">
        <v>74314.530000000086</v>
      </c>
      <c r="F228" s="7">
        <v>1478</v>
      </c>
      <c r="G228" s="7">
        <v>84000</v>
      </c>
      <c r="H228" s="7">
        <v>84</v>
      </c>
      <c r="I228" s="7">
        <v>158314.53000000009</v>
      </c>
      <c r="J228" s="57">
        <v>0.94622279129321385</v>
      </c>
    </row>
    <row r="229" spans="2:10" s="41" customFormat="1" ht="27.6" x14ac:dyDescent="0.3">
      <c r="B229" s="6" t="s">
        <v>609</v>
      </c>
      <c r="C229" s="7">
        <v>342967.37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156358.82398300001</v>
      </c>
      <c r="J229" s="57" t="s">
        <v>719</v>
      </c>
    </row>
    <row r="230" spans="2:10" s="41" customFormat="1" x14ac:dyDescent="0.3">
      <c r="B230" s="6" t="s">
        <v>174</v>
      </c>
      <c r="C230" s="7">
        <v>341761.8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155809.20462</v>
      </c>
      <c r="J230" s="57" t="s">
        <v>719</v>
      </c>
    </row>
    <row r="231" spans="2:10" s="41" customFormat="1" x14ac:dyDescent="0.3">
      <c r="B231" s="6" t="s">
        <v>101</v>
      </c>
      <c r="C231" s="7">
        <v>413593.25000000111</v>
      </c>
      <c r="D231" s="7">
        <v>1769</v>
      </c>
      <c r="E231" s="7">
        <v>104883.85999999953</v>
      </c>
      <c r="F231" s="7">
        <v>1718</v>
      </c>
      <c r="G231" s="7">
        <v>51000</v>
      </c>
      <c r="H231" s="7">
        <v>51</v>
      </c>
      <c r="I231" s="7">
        <v>155883.85999999952</v>
      </c>
      <c r="J231" s="57">
        <v>0.97117015262860373</v>
      </c>
    </row>
    <row r="232" spans="2:10" s="41" customFormat="1" x14ac:dyDescent="0.3">
      <c r="B232" s="6" t="s">
        <v>610</v>
      </c>
      <c r="C232" s="7">
        <v>335773.76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153079.25718400002</v>
      </c>
      <c r="J232" s="57" t="s">
        <v>719</v>
      </c>
    </row>
    <row r="233" spans="2:10" s="41" customFormat="1" ht="41.4" x14ac:dyDescent="0.3">
      <c r="B233" s="6" t="s">
        <v>312</v>
      </c>
      <c r="C233" s="7">
        <v>334763.5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152618.67965000001</v>
      </c>
      <c r="J233" s="57" t="s">
        <v>719</v>
      </c>
    </row>
    <row r="234" spans="2:10" s="41" customFormat="1" x14ac:dyDescent="0.3">
      <c r="B234" s="6" t="s">
        <v>175</v>
      </c>
      <c r="C234" s="7">
        <v>332883.48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151761.57853200001</v>
      </c>
      <c r="J234" s="57" t="s">
        <v>719</v>
      </c>
    </row>
    <row r="235" spans="2:10" s="41" customFormat="1" x14ac:dyDescent="0.3">
      <c r="B235" s="6" t="s">
        <v>176</v>
      </c>
      <c r="C235" s="7">
        <v>329628.60000000003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150277.67874000003</v>
      </c>
      <c r="J235" s="57" t="s">
        <v>719</v>
      </c>
    </row>
    <row r="236" spans="2:10" s="41" customFormat="1" x14ac:dyDescent="0.3">
      <c r="B236" s="6" t="s">
        <v>177</v>
      </c>
      <c r="C236" s="7">
        <v>330037.31999999995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150464.01418799997</v>
      </c>
      <c r="J236" s="57" t="s">
        <v>719</v>
      </c>
    </row>
    <row r="237" spans="2:10" s="41" customFormat="1" ht="27.6" x14ac:dyDescent="0.3">
      <c r="B237" s="6" t="s">
        <v>611</v>
      </c>
      <c r="C237" s="7">
        <v>328337.09999999998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149688.88389</v>
      </c>
      <c r="J237" s="57" t="s">
        <v>719</v>
      </c>
    </row>
    <row r="238" spans="2:10" s="41" customFormat="1" ht="27.6" x14ac:dyDescent="0.3">
      <c r="B238" s="6" t="s">
        <v>313</v>
      </c>
      <c r="C238" s="7">
        <v>267608.26000000013</v>
      </c>
      <c r="D238" s="7">
        <v>272</v>
      </c>
      <c r="E238" s="7">
        <v>60688.99</v>
      </c>
      <c r="F238" s="7">
        <v>182</v>
      </c>
      <c r="G238" s="7">
        <v>90000</v>
      </c>
      <c r="H238" s="7">
        <v>90</v>
      </c>
      <c r="I238" s="7">
        <v>150688.99</v>
      </c>
      <c r="J238" s="57">
        <v>0.66911764705882348</v>
      </c>
    </row>
    <row r="239" spans="2:10" s="41" customFormat="1" x14ac:dyDescent="0.3">
      <c r="B239" s="6" t="s">
        <v>612</v>
      </c>
      <c r="C239" s="7">
        <v>165287.06</v>
      </c>
      <c r="D239" s="7">
        <v>542</v>
      </c>
      <c r="E239" s="7">
        <v>124766.30999999997</v>
      </c>
      <c r="F239" s="7">
        <v>518</v>
      </c>
      <c r="G239" s="7">
        <v>24000</v>
      </c>
      <c r="H239" s="7">
        <v>24</v>
      </c>
      <c r="I239" s="7">
        <v>148766.30999999997</v>
      </c>
      <c r="J239" s="57">
        <v>0.955719557195572</v>
      </c>
    </row>
    <row r="240" spans="2:10" s="41" customFormat="1" ht="27.6" x14ac:dyDescent="0.3">
      <c r="B240" s="6" t="s">
        <v>411</v>
      </c>
      <c r="C240" s="7">
        <v>321541.34000000003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146590.69690600003</v>
      </c>
      <c r="J240" s="57" t="s">
        <v>719</v>
      </c>
    </row>
    <row r="241" spans="2:10" s="41" customFormat="1" x14ac:dyDescent="0.3">
      <c r="B241" s="6" t="s">
        <v>178</v>
      </c>
      <c r="C241" s="7">
        <v>320455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146095.4345</v>
      </c>
      <c r="J241" s="57" t="s">
        <v>719</v>
      </c>
    </row>
    <row r="242" spans="2:10" s="41" customFormat="1" ht="27.6" x14ac:dyDescent="0.3">
      <c r="B242" s="6" t="s">
        <v>613</v>
      </c>
      <c r="C242" s="7">
        <v>319753.56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145775.64800400002</v>
      </c>
      <c r="J242" s="57" t="s">
        <v>719</v>
      </c>
    </row>
    <row r="243" spans="2:10" s="41" customFormat="1" x14ac:dyDescent="0.3">
      <c r="B243" s="6" t="s">
        <v>179</v>
      </c>
      <c r="C243" s="7">
        <v>319666.58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145735.99382200002</v>
      </c>
      <c r="J243" s="57" t="s">
        <v>719</v>
      </c>
    </row>
    <row r="244" spans="2:10" s="41" customFormat="1" x14ac:dyDescent="0.3">
      <c r="B244" s="6" t="s">
        <v>614</v>
      </c>
      <c r="C244" s="7">
        <v>313593.74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142967.38606600001</v>
      </c>
      <c r="J244" s="57" t="s">
        <v>719</v>
      </c>
    </row>
    <row r="245" spans="2:10" s="41" customFormat="1" x14ac:dyDescent="0.3">
      <c r="B245" s="6" t="s">
        <v>615</v>
      </c>
      <c r="C245" s="7">
        <v>512712.88999999996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233745.80655099999</v>
      </c>
      <c r="J245" s="57" t="s">
        <v>719</v>
      </c>
    </row>
    <row r="246" spans="2:10" s="41" customFormat="1" x14ac:dyDescent="0.3">
      <c r="B246" s="6" t="s">
        <v>616</v>
      </c>
      <c r="C246" s="7">
        <v>312978.62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142686.952858</v>
      </c>
      <c r="J246" s="57" t="s">
        <v>719</v>
      </c>
    </row>
    <row r="247" spans="2:10" s="41" customFormat="1" x14ac:dyDescent="0.3">
      <c r="B247" s="6" t="s">
        <v>617</v>
      </c>
      <c r="C247" s="7">
        <v>249431.33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113715.743347</v>
      </c>
      <c r="J247" s="57" t="s">
        <v>719</v>
      </c>
    </row>
    <row r="248" spans="2:10" s="41" customFormat="1" ht="27.6" x14ac:dyDescent="0.3">
      <c r="B248" s="6" t="s">
        <v>314</v>
      </c>
      <c r="C248" s="7">
        <v>785262.6399999999</v>
      </c>
      <c r="D248" s="7">
        <v>166</v>
      </c>
      <c r="E248" s="7">
        <v>10706.949999999997</v>
      </c>
      <c r="F248" s="7">
        <v>35</v>
      </c>
      <c r="G248" s="7">
        <v>131000</v>
      </c>
      <c r="H248" s="7">
        <v>131</v>
      </c>
      <c r="I248" s="7">
        <v>141706.95000000001</v>
      </c>
      <c r="J248" s="57">
        <v>0.21084337349397592</v>
      </c>
    </row>
    <row r="249" spans="2:10" s="41" customFormat="1" x14ac:dyDescent="0.3">
      <c r="B249" s="6" t="s">
        <v>180</v>
      </c>
      <c r="C249" s="7">
        <v>300970.28999999998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137212.35521099999</v>
      </c>
      <c r="J249" s="57" t="s">
        <v>719</v>
      </c>
    </row>
    <row r="250" spans="2:10" s="41" customFormat="1" x14ac:dyDescent="0.3">
      <c r="B250" s="6" t="s">
        <v>181</v>
      </c>
      <c r="C250" s="7">
        <v>298367.21999999997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136025.615598</v>
      </c>
      <c r="J250" s="57" t="s">
        <v>719</v>
      </c>
    </row>
    <row r="251" spans="2:10" s="41" customFormat="1" ht="27.6" x14ac:dyDescent="0.3">
      <c r="B251" s="6" t="s">
        <v>315</v>
      </c>
      <c r="C251" s="7">
        <v>255885.25999999998</v>
      </c>
      <c r="D251" s="7">
        <v>399</v>
      </c>
      <c r="E251" s="7">
        <v>66659.209999999934</v>
      </c>
      <c r="F251" s="7">
        <v>366</v>
      </c>
      <c r="G251" s="7">
        <v>33000</v>
      </c>
      <c r="H251" s="7">
        <v>33</v>
      </c>
      <c r="I251" s="7">
        <v>99659.209999999934</v>
      </c>
      <c r="J251" s="57">
        <v>0.91729323308270672</v>
      </c>
    </row>
    <row r="252" spans="2:10" s="41" customFormat="1" x14ac:dyDescent="0.3">
      <c r="B252" s="6" t="s">
        <v>182</v>
      </c>
      <c r="C252" s="7">
        <v>296019.69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134955.37667100001</v>
      </c>
      <c r="J252" s="57" t="s">
        <v>719</v>
      </c>
    </row>
    <row r="253" spans="2:10" s="41" customFormat="1" x14ac:dyDescent="0.3">
      <c r="B253" s="6" t="s">
        <v>183</v>
      </c>
      <c r="C253" s="7">
        <v>294074.77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134068.68764300001</v>
      </c>
      <c r="J253" s="57" t="s">
        <v>719</v>
      </c>
    </row>
    <row r="254" spans="2:10" s="41" customFormat="1" x14ac:dyDescent="0.3">
      <c r="B254" s="6" t="s">
        <v>377</v>
      </c>
      <c r="C254" s="7">
        <v>263405.74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120086.67686600001</v>
      </c>
      <c r="J254" s="57" t="s">
        <v>719</v>
      </c>
    </row>
    <row r="255" spans="2:10" s="41" customFormat="1" x14ac:dyDescent="0.3">
      <c r="B255" s="6" t="s">
        <v>618</v>
      </c>
      <c r="C255" s="7">
        <v>289090.18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131796.213062</v>
      </c>
      <c r="J255" s="57" t="s">
        <v>719</v>
      </c>
    </row>
    <row r="256" spans="2:10" s="41" customFormat="1" x14ac:dyDescent="0.3">
      <c r="B256" s="6" t="s">
        <v>184</v>
      </c>
      <c r="C256" s="7">
        <v>173304.47999999963</v>
      </c>
      <c r="D256" s="7">
        <v>495</v>
      </c>
      <c r="E256" s="7">
        <v>60496.049999999886</v>
      </c>
      <c r="F256" s="7">
        <v>478</v>
      </c>
      <c r="G256" s="7">
        <v>17000</v>
      </c>
      <c r="H256" s="7">
        <v>17</v>
      </c>
      <c r="I256" s="7">
        <v>77496.049999999886</v>
      </c>
      <c r="J256" s="57">
        <v>0.96565656565656566</v>
      </c>
    </row>
    <row r="257" spans="2:10" s="41" customFormat="1" x14ac:dyDescent="0.3">
      <c r="B257" s="6" t="s">
        <v>619</v>
      </c>
      <c r="C257" s="7">
        <v>519627.10000000033</v>
      </c>
      <c r="D257" s="7">
        <v>959</v>
      </c>
      <c r="E257" s="7">
        <v>47049.989999999962</v>
      </c>
      <c r="F257" s="7">
        <v>879</v>
      </c>
      <c r="G257" s="7">
        <v>80000</v>
      </c>
      <c r="H257" s="7">
        <v>80</v>
      </c>
      <c r="I257" s="7">
        <v>127049.98999999996</v>
      </c>
      <c r="J257" s="57">
        <v>0.91657977059436913</v>
      </c>
    </row>
    <row r="258" spans="2:10" s="41" customFormat="1" ht="27.6" x14ac:dyDescent="0.3">
      <c r="B258" s="6" t="s">
        <v>620</v>
      </c>
      <c r="C258" s="7">
        <v>310762.36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141676.559924</v>
      </c>
      <c r="J258" s="57" t="s">
        <v>719</v>
      </c>
    </row>
    <row r="259" spans="2:10" s="41" customFormat="1" ht="27.6" x14ac:dyDescent="0.3">
      <c r="B259" s="6" t="s">
        <v>621</v>
      </c>
      <c r="C259" s="7">
        <v>157858.85000000033</v>
      </c>
      <c r="D259" s="7">
        <v>4088</v>
      </c>
      <c r="E259" s="7">
        <v>100753.02999999888</v>
      </c>
      <c r="F259" s="7">
        <v>4067</v>
      </c>
      <c r="G259" s="7">
        <v>21000</v>
      </c>
      <c r="H259" s="7">
        <v>21</v>
      </c>
      <c r="I259" s="7">
        <v>121753.02999999888</v>
      </c>
      <c r="J259" s="57">
        <v>0.99486301369863017</v>
      </c>
    </row>
    <row r="260" spans="2:10" s="41" customFormat="1" x14ac:dyDescent="0.3">
      <c r="B260" s="6" t="s">
        <v>185</v>
      </c>
      <c r="C260" s="7">
        <v>271828.88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123926.78639200001</v>
      </c>
      <c r="J260" s="57" t="s">
        <v>719</v>
      </c>
    </row>
    <row r="261" spans="2:10" s="41" customFormat="1" x14ac:dyDescent="0.3">
      <c r="B261" s="6" t="s">
        <v>622</v>
      </c>
      <c r="C261" s="7">
        <v>245712.43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112020.296837</v>
      </c>
      <c r="J261" s="57" t="s">
        <v>719</v>
      </c>
    </row>
    <row r="262" spans="2:10" s="41" customFormat="1" x14ac:dyDescent="0.3">
      <c r="B262" s="6" t="s">
        <v>102</v>
      </c>
      <c r="C262" s="7">
        <v>220880.1200000002</v>
      </c>
      <c r="D262" s="7">
        <v>165</v>
      </c>
      <c r="E262" s="7">
        <v>33330.749999999985</v>
      </c>
      <c r="F262" s="7">
        <v>77</v>
      </c>
      <c r="G262" s="7">
        <v>88000</v>
      </c>
      <c r="H262" s="7">
        <v>88</v>
      </c>
      <c r="I262" s="7">
        <v>121330.74999999999</v>
      </c>
      <c r="J262" s="57">
        <v>0.46666666666666667</v>
      </c>
    </row>
    <row r="263" spans="2:10" s="41" customFormat="1" x14ac:dyDescent="0.3">
      <c r="B263" s="6" t="s">
        <v>623</v>
      </c>
      <c r="C263" s="7">
        <v>330254.16000000003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150562.87154400002</v>
      </c>
      <c r="J263" s="57" t="s">
        <v>719</v>
      </c>
    </row>
    <row r="264" spans="2:10" s="41" customFormat="1" x14ac:dyDescent="0.3">
      <c r="B264" s="6" t="s">
        <v>624</v>
      </c>
      <c r="C264" s="7">
        <v>263012.34999999998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119907.330365</v>
      </c>
      <c r="J264" s="57" t="s">
        <v>719</v>
      </c>
    </row>
    <row r="265" spans="2:10" s="41" customFormat="1" x14ac:dyDescent="0.3">
      <c r="B265" s="6" t="s">
        <v>186</v>
      </c>
      <c r="C265" s="7">
        <v>261205.32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119083.50538800001</v>
      </c>
      <c r="J265" s="57" t="s">
        <v>719</v>
      </c>
    </row>
    <row r="266" spans="2:10" s="41" customFormat="1" x14ac:dyDescent="0.3">
      <c r="B266" s="6" t="s">
        <v>187</v>
      </c>
      <c r="C266" s="7">
        <v>258150.76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117690.93148400002</v>
      </c>
      <c r="J266" s="57" t="s">
        <v>719</v>
      </c>
    </row>
    <row r="267" spans="2:10" s="41" customFormat="1" x14ac:dyDescent="0.3">
      <c r="B267" s="6" t="s">
        <v>316</v>
      </c>
      <c r="C267" s="7">
        <v>254492.45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116023.10795500001</v>
      </c>
      <c r="J267" s="57" t="s">
        <v>719</v>
      </c>
    </row>
    <row r="268" spans="2:10" s="41" customFormat="1" x14ac:dyDescent="0.3">
      <c r="B268" s="6" t="s">
        <v>188</v>
      </c>
      <c r="C268" s="7">
        <v>382781.2099999999</v>
      </c>
      <c r="D268" s="7">
        <v>48</v>
      </c>
      <c r="E268" s="7">
        <v>4515.4100000000017</v>
      </c>
      <c r="F268" s="7">
        <v>30</v>
      </c>
      <c r="G268" s="7">
        <v>18000</v>
      </c>
      <c r="H268" s="7">
        <v>18</v>
      </c>
      <c r="I268" s="7">
        <v>22515.410000000003</v>
      </c>
      <c r="J268" s="57">
        <v>0.625</v>
      </c>
    </row>
    <row r="269" spans="2:10" s="41" customFormat="1" x14ac:dyDescent="0.3">
      <c r="B269" s="6" t="s">
        <v>625</v>
      </c>
      <c r="C269" s="7">
        <v>246377.76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112323.62078400001</v>
      </c>
      <c r="J269" s="57" t="s">
        <v>719</v>
      </c>
    </row>
    <row r="270" spans="2:10" s="41" customFormat="1" x14ac:dyDescent="0.3">
      <c r="B270" s="6" t="s">
        <v>103</v>
      </c>
      <c r="C270" s="7">
        <v>212935.36999999982</v>
      </c>
      <c r="D270" s="7">
        <v>900</v>
      </c>
      <c r="E270" s="7">
        <v>86279.170000000027</v>
      </c>
      <c r="F270" s="7">
        <v>873</v>
      </c>
      <c r="G270" s="7">
        <v>27000</v>
      </c>
      <c r="H270" s="7">
        <v>27</v>
      </c>
      <c r="I270" s="7">
        <v>113279.17000000003</v>
      </c>
      <c r="J270" s="57">
        <v>0.97</v>
      </c>
    </row>
    <row r="271" spans="2:10" s="41" customFormat="1" x14ac:dyDescent="0.3">
      <c r="B271" s="6" t="s">
        <v>626</v>
      </c>
      <c r="C271" s="7">
        <v>277289.99999999959</v>
      </c>
      <c r="D271" s="7">
        <v>951</v>
      </c>
      <c r="E271" s="7">
        <v>64167.290000000146</v>
      </c>
      <c r="F271" s="7">
        <v>903</v>
      </c>
      <c r="G271" s="7">
        <v>48000</v>
      </c>
      <c r="H271" s="7">
        <v>48</v>
      </c>
      <c r="I271" s="7">
        <v>112167.29000000015</v>
      </c>
      <c r="J271" s="57">
        <v>0.94952681388012616</v>
      </c>
    </row>
    <row r="272" spans="2:10" s="41" customFormat="1" x14ac:dyDescent="0.3">
      <c r="B272" s="6" t="s">
        <v>189</v>
      </c>
      <c r="C272" s="7">
        <v>246967.55000000016</v>
      </c>
      <c r="D272" s="7">
        <v>489</v>
      </c>
      <c r="E272" s="7">
        <v>47393.329999999987</v>
      </c>
      <c r="F272" s="7">
        <v>454</v>
      </c>
      <c r="G272" s="7">
        <v>35000</v>
      </c>
      <c r="H272" s="7">
        <v>35</v>
      </c>
      <c r="I272" s="7">
        <v>82393.329999999987</v>
      </c>
      <c r="J272" s="57">
        <v>0.92842535787321068</v>
      </c>
    </row>
    <row r="273" spans="2:10" s="41" customFormat="1" ht="27.6" x14ac:dyDescent="0.3">
      <c r="B273" s="6" t="s">
        <v>317</v>
      </c>
      <c r="C273" s="7">
        <v>280061.17</v>
      </c>
      <c r="D273" s="7">
        <v>104</v>
      </c>
      <c r="E273" s="7">
        <v>15678.029999999999</v>
      </c>
      <c r="F273" s="7">
        <v>31</v>
      </c>
      <c r="G273" s="7">
        <v>73000</v>
      </c>
      <c r="H273" s="7">
        <v>73</v>
      </c>
      <c r="I273" s="7">
        <v>88678.03</v>
      </c>
      <c r="J273" s="57">
        <v>0.29807692307692307</v>
      </c>
    </row>
    <row r="274" spans="2:10" s="41" customFormat="1" ht="27.6" x14ac:dyDescent="0.3">
      <c r="B274" s="6" t="s">
        <v>627</v>
      </c>
      <c r="C274" s="7">
        <v>536478.45000000484</v>
      </c>
      <c r="D274" s="7">
        <v>1873</v>
      </c>
      <c r="E274" s="7">
        <v>36944.090000000273</v>
      </c>
      <c r="F274" s="7">
        <v>1839</v>
      </c>
      <c r="G274" s="7">
        <v>34000</v>
      </c>
      <c r="H274" s="7">
        <v>34</v>
      </c>
      <c r="I274" s="7">
        <v>70944.090000000273</v>
      </c>
      <c r="J274" s="57">
        <v>0.98184730379071006</v>
      </c>
    </row>
    <row r="275" spans="2:10" s="41" customFormat="1" x14ac:dyDescent="0.3">
      <c r="B275" s="6" t="s">
        <v>628</v>
      </c>
      <c r="C275" s="7">
        <v>233225.24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106327.386916</v>
      </c>
      <c r="J275" s="57" t="s">
        <v>719</v>
      </c>
    </row>
    <row r="276" spans="2:10" s="41" customFormat="1" ht="27.6" x14ac:dyDescent="0.3">
      <c r="B276" s="6" t="s">
        <v>629</v>
      </c>
      <c r="C276" s="7">
        <v>228468.82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104158.93503800001</v>
      </c>
      <c r="J276" s="57" t="s">
        <v>719</v>
      </c>
    </row>
    <row r="277" spans="2:10" s="41" customFormat="1" x14ac:dyDescent="0.3">
      <c r="B277" s="6" t="s">
        <v>630</v>
      </c>
      <c r="C277" s="7">
        <v>355652.08000000165</v>
      </c>
      <c r="D277" s="7">
        <v>1494</v>
      </c>
      <c r="E277" s="7">
        <v>77348.589999999807</v>
      </c>
      <c r="F277" s="7">
        <v>1468</v>
      </c>
      <c r="G277" s="7">
        <v>26000</v>
      </c>
      <c r="H277" s="7">
        <v>26</v>
      </c>
      <c r="I277" s="7">
        <v>103348.58999999981</v>
      </c>
      <c r="J277" s="57">
        <v>0.98259705488621152</v>
      </c>
    </row>
    <row r="278" spans="2:10" s="41" customFormat="1" x14ac:dyDescent="0.3">
      <c r="B278" s="6" t="s">
        <v>631</v>
      </c>
      <c r="C278" s="7">
        <v>113025.40999999997</v>
      </c>
      <c r="D278" s="7">
        <v>502</v>
      </c>
      <c r="E278" s="7">
        <v>96230.339999999982</v>
      </c>
      <c r="F278" s="7">
        <v>495</v>
      </c>
      <c r="G278" s="7">
        <v>7000</v>
      </c>
      <c r="H278" s="7">
        <v>7</v>
      </c>
      <c r="I278" s="7">
        <v>103230.33999999998</v>
      </c>
      <c r="J278" s="57">
        <v>0.98605577689243029</v>
      </c>
    </row>
    <row r="279" spans="2:10" s="41" customFormat="1" x14ac:dyDescent="0.3">
      <c r="B279" s="6" t="s">
        <v>318</v>
      </c>
      <c r="C279" s="7">
        <v>223304.34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101804.44860600001</v>
      </c>
      <c r="J279" s="57" t="s">
        <v>719</v>
      </c>
    </row>
    <row r="280" spans="2:10" s="41" customFormat="1" x14ac:dyDescent="0.3">
      <c r="B280" s="6" t="s">
        <v>632</v>
      </c>
      <c r="C280" s="7">
        <v>221740.33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101091.416447</v>
      </c>
      <c r="J280" s="57" t="s">
        <v>719</v>
      </c>
    </row>
    <row r="281" spans="2:10" s="41" customFormat="1" x14ac:dyDescent="0.3">
      <c r="B281" s="6" t="s">
        <v>104</v>
      </c>
      <c r="C281" s="7">
        <v>188884.62999999875</v>
      </c>
      <c r="D281" s="7">
        <v>1375</v>
      </c>
      <c r="E281" s="7">
        <v>66759.530000000595</v>
      </c>
      <c r="F281" s="7">
        <v>1340</v>
      </c>
      <c r="G281" s="7">
        <v>35000</v>
      </c>
      <c r="H281" s="7">
        <v>35</v>
      </c>
      <c r="I281" s="7">
        <v>101759.5300000006</v>
      </c>
      <c r="J281" s="57">
        <v>0.97454545454545449</v>
      </c>
    </row>
    <row r="282" spans="2:10" s="41" customFormat="1" x14ac:dyDescent="0.3">
      <c r="B282" s="6" t="s">
        <v>190</v>
      </c>
      <c r="C282" s="7">
        <v>217790.72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99290.789248000001</v>
      </c>
      <c r="J282" s="57" t="s">
        <v>719</v>
      </c>
    </row>
    <row r="283" spans="2:10" s="41" customFormat="1" ht="27.6" x14ac:dyDescent="0.3">
      <c r="B283" s="6" t="s">
        <v>319</v>
      </c>
      <c r="C283" s="7">
        <v>202177.28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92172.621952000001</v>
      </c>
      <c r="J283" s="57" t="s">
        <v>719</v>
      </c>
    </row>
    <row r="284" spans="2:10" s="41" customFormat="1" x14ac:dyDescent="0.3">
      <c r="B284" s="6" t="s">
        <v>42</v>
      </c>
      <c r="C284" s="7">
        <v>212063.91000000015</v>
      </c>
      <c r="D284" s="7">
        <v>490</v>
      </c>
      <c r="E284" s="7">
        <v>51137.420000000027</v>
      </c>
      <c r="F284" s="7">
        <v>442</v>
      </c>
      <c r="G284" s="7">
        <v>48000</v>
      </c>
      <c r="H284" s="7">
        <v>48</v>
      </c>
      <c r="I284" s="7">
        <v>99137.420000000027</v>
      </c>
      <c r="J284" s="57">
        <v>0.90204081632653066</v>
      </c>
    </row>
    <row r="285" spans="2:10" s="41" customFormat="1" x14ac:dyDescent="0.3">
      <c r="B285" s="6" t="s">
        <v>191</v>
      </c>
      <c r="C285" s="7">
        <v>214517.02000000002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97798.309418000019</v>
      </c>
      <c r="J285" s="57" t="s">
        <v>719</v>
      </c>
    </row>
    <row r="286" spans="2:10" s="41" customFormat="1" x14ac:dyDescent="0.3">
      <c r="B286" s="6" t="s">
        <v>105</v>
      </c>
      <c r="C286" s="7">
        <v>208959.06000000014</v>
      </c>
      <c r="D286" s="7">
        <v>673</v>
      </c>
      <c r="E286" s="7">
        <v>57616.60999999995</v>
      </c>
      <c r="F286" s="7">
        <v>633</v>
      </c>
      <c r="G286" s="7">
        <v>40000</v>
      </c>
      <c r="H286" s="7">
        <v>40</v>
      </c>
      <c r="I286" s="7">
        <v>97616.609999999957</v>
      </c>
      <c r="J286" s="57">
        <v>0.94056463595839523</v>
      </c>
    </row>
    <row r="287" spans="2:10" s="41" customFormat="1" x14ac:dyDescent="0.3">
      <c r="B287" s="6" t="s">
        <v>392</v>
      </c>
      <c r="C287" s="7">
        <v>211064.55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96224.328345000002</v>
      </c>
      <c r="J287" s="57" t="s">
        <v>719</v>
      </c>
    </row>
    <row r="288" spans="2:10" s="41" customFormat="1" x14ac:dyDescent="0.3">
      <c r="B288" s="6" t="s">
        <v>192</v>
      </c>
      <c r="C288" s="7">
        <v>210250.68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95853.285012000008</v>
      </c>
      <c r="J288" s="57" t="s">
        <v>719</v>
      </c>
    </row>
    <row r="289" spans="2:10" s="41" customFormat="1" x14ac:dyDescent="0.3">
      <c r="B289" s="6" t="s">
        <v>193</v>
      </c>
      <c r="C289" s="7">
        <v>290718.81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132538.705479</v>
      </c>
      <c r="J289" s="57" t="s">
        <v>719</v>
      </c>
    </row>
    <row r="290" spans="2:10" s="41" customFormat="1" x14ac:dyDescent="0.3">
      <c r="B290" s="6" t="s">
        <v>106</v>
      </c>
      <c r="C290" s="7">
        <v>240238.80000000045</v>
      </c>
      <c r="D290" s="7">
        <v>1469</v>
      </c>
      <c r="E290" s="7">
        <v>70043.309999999619</v>
      </c>
      <c r="F290" s="7">
        <v>1444</v>
      </c>
      <c r="G290" s="7">
        <v>25000</v>
      </c>
      <c r="H290" s="7">
        <v>25</v>
      </c>
      <c r="I290" s="7">
        <v>95043.309999999619</v>
      </c>
      <c r="J290" s="57">
        <v>0.98298162014976176</v>
      </c>
    </row>
    <row r="291" spans="2:10" s="41" customFormat="1" x14ac:dyDescent="0.3">
      <c r="B291" s="6" t="s">
        <v>585</v>
      </c>
      <c r="C291" s="7">
        <v>218316.74999999994</v>
      </c>
      <c r="D291" s="7">
        <v>288</v>
      </c>
      <c r="E291" s="7">
        <v>44948.27</v>
      </c>
      <c r="F291" s="7">
        <v>238</v>
      </c>
      <c r="G291" s="7">
        <v>50000</v>
      </c>
      <c r="H291" s="7">
        <v>50</v>
      </c>
      <c r="I291" s="7">
        <v>94948.26999999999</v>
      </c>
      <c r="J291" s="57">
        <v>0.82638888888888884</v>
      </c>
    </row>
    <row r="292" spans="2:10" s="41" customFormat="1" x14ac:dyDescent="0.3">
      <c r="B292" s="6" t="s">
        <v>320</v>
      </c>
      <c r="C292" s="7">
        <v>178184.03999999989</v>
      </c>
      <c r="D292" s="7">
        <v>629</v>
      </c>
      <c r="E292" s="7">
        <v>52194.129999999954</v>
      </c>
      <c r="F292" s="7">
        <v>588</v>
      </c>
      <c r="G292" s="7">
        <v>41000</v>
      </c>
      <c r="H292" s="7">
        <v>41</v>
      </c>
      <c r="I292" s="7">
        <v>93194.129999999946</v>
      </c>
      <c r="J292" s="57">
        <v>0.93481717011128773</v>
      </c>
    </row>
    <row r="293" spans="2:10" s="41" customFormat="1" x14ac:dyDescent="0.3">
      <c r="B293" s="6" t="s">
        <v>633</v>
      </c>
      <c r="C293" s="7">
        <v>200718.17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91507.413703000013</v>
      </c>
      <c r="J293" s="57" t="s">
        <v>719</v>
      </c>
    </row>
    <row r="294" spans="2:10" s="41" customFormat="1" ht="27.6" x14ac:dyDescent="0.3">
      <c r="B294" s="6" t="s">
        <v>321</v>
      </c>
      <c r="C294" s="7">
        <v>169482.09999999928</v>
      </c>
      <c r="D294" s="7">
        <v>763</v>
      </c>
      <c r="E294" s="7">
        <v>84316.62000000001</v>
      </c>
      <c r="F294" s="7">
        <v>755</v>
      </c>
      <c r="G294" s="7">
        <v>8000</v>
      </c>
      <c r="H294" s="7">
        <v>8</v>
      </c>
      <c r="I294" s="7">
        <v>92316.62000000001</v>
      </c>
      <c r="J294" s="57">
        <v>0.98951507208387945</v>
      </c>
    </row>
    <row r="295" spans="2:10" s="41" customFormat="1" x14ac:dyDescent="0.3">
      <c r="B295" s="6" t="s">
        <v>634</v>
      </c>
      <c r="C295" s="7">
        <v>328660.9300000004</v>
      </c>
      <c r="D295" s="7">
        <v>140</v>
      </c>
      <c r="E295" s="7">
        <v>25194.459999999985</v>
      </c>
      <c r="F295" s="7">
        <v>73</v>
      </c>
      <c r="G295" s="7">
        <v>67000</v>
      </c>
      <c r="H295" s="7">
        <v>67</v>
      </c>
      <c r="I295" s="7">
        <v>92194.459999999992</v>
      </c>
      <c r="J295" s="57">
        <v>0.52142857142857146</v>
      </c>
    </row>
    <row r="296" spans="2:10" s="41" customFormat="1" ht="27.6" x14ac:dyDescent="0.3">
      <c r="B296" s="6" t="s">
        <v>635</v>
      </c>
      <c r="C296" s="7">
        <v>193837.00000000012</v>
      </c>
      <c r="D296" s="7">
        <v>991</v>
      </c>
      <c r="E296" s="7">
        <v>18980.479999999956</v>
      </c>
      <c r="F296" s="7">
        <v>975</v>
      </c>
      <c r="G296" s="7">
        <v>16000</v>
      </c>
      <c r="H296" s="7">
        <v>16</v>
      </c>
      <c r="I296" s="7">
        <v>34980.479999999952</v>
      </c>
      <c r="J296" s="57">
        <v>0.9838546922300706</v>
      </c>
    </row>
    <row r="297" spans="2:10" s="41" customFormat="1" x14ac:dyDescent="0.3">
      <c r="B297" s="6" t="s">
        <v>636</v>
      </c>
      <c r="C297" s="7">
        <v>280565.86999999953</v>
      </c>
      <c r="D297" s="7">
        <v>590</v>
      </c>
      <c r="E297" s="7">
        <v>70573.770000000062</v>
      </c>
      <c r="F297" s="7">
        <v>569</v>
      </c>
      <c r="G297" s="7">
        <v>21000</v>
      </c>
      <c r="H297" s="7">
        <v>21</v>
      </c>
      <c r="I297" s="7">
        <v>91573.770000000062</v>
      </c>
      <c r="J297" s="57">
        <v>0.96440677966101696</v>
      </c>
    </row>
    <row r="298" spans="2:10" s="41" customFormat="1" x14ac:dyDescent="0.3">
      <c r="B298" s="6" t="s">
        <v>194</v>
      </c>
      <c r="C298" s="7">
        <v>177859.16999999995</v>
      </c>
      <c r="D298" s="7">
        <v>450</v>
      </c>
      <c r="E298" s="7">
        <v>51220.359999999993</v>
      </c>
      <c r="F298" s="7">
        <v>435</v>
      </c>
      <c r="G298" s="7">
        <v>15000</v>
      </c>
      <c r="H298" s="7">
        <v>15</v>
      </c>
      <c r="I298" s="7">
        <v>66220.359999999986</v>
      </c>
      <c r="J298" s="57">
        <v>0.96666666666666667</v>
      </c>
    </row>
    <row r="299" spans="2:10" s="41" customFormat="1" x14ac:dyDescent="0.3">
      <c r="B299" s="6" t="s">
        <v>195</v>
      </c>
      <c r="C299" s="7">
        <v>180526.28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82301.931052</v>
      </c>
      <c r="J299" s="57" t="s">
        <v>719</v>
      </c>
    </row>
    <row r="300" spans="2:10" s="41" customFormat="1" ht="27.6" x14ac:dyDescent="0.3">
      <c r="B300" s="6" t="s">
        <v>322</v>
      </c>
      <c r="C300" s="7">
        <v>224592.13000000006</v>
      </c>
      <c r="D300" s="7">
        <v>134</v>
      </c>
      <c r="E300" s="7">
        <v>20572.520000000004</v>
      </c>
      <c r="F300" s="7">
        <v>67</v>
      </c>
      <c r="G300" s="7">
        <v>67000</v>
      </c>
      <c r="H300" s="7">
        <v>67</v>
      </c>
      <c r="I300" s="7">
        <v>87572.52</v>
      </c>
      <c r="J300" s="57">
        <v>0.5</v>
      </c>
    </row>
    <row r="301" spans="2:10" s="41" customFormat="1" x14ac:dyDescent="0.3">
      <c r="B301" s="6" t="s">
        <v>637</v>
      </c>
      <c r="C301" s="7">
        <v>190059.2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86647.989280000009</v>
      </c>
      <c r="J301" s="57" t="s">
        <v>719</v>
      </c>
    </row>
    <row r="302" spans="2:10" s="41" customFormat="1" x14ac:dyDescent="0.3">
      <c r="B302" s="6" t="s">
        <v>107</v>
      </c>
      <c r="C302" s="7">
        <v>813940.24000000057</v>
      </c>
      <c r="D302" s="7">
        <v>917</v>
      </c>
      <c r="E302" s="7">
        <v>67401.169999999969</v>
      </c>
      <c r="F302" s="7">
        <v>897</v>
      </c>
      <c r="G302" s="7">
        <v>20000</v>
      </c>
      <c r="H302" s="7">
        <v>20</v>
      </c>
      <c r="I302" s="7">
        <v>87401.169999999969</v>
      </c>
      <c r="J302" s="57">
        <v>0.97818974918211554</v>
      </c>
    </row>
    <row r="303" spans="2:10" s="41" customFormat="1" x14ac:dyDescent="0.3">
      <c r="B303" s="6" t="s">
        <v>196</v>
      </c>
      <c r="C303" s="7">
        <v>189826.77000000002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86542.024443000017</v>
      </c>
      <c r="J303" s="57" t="s">
        <v>719</v>
      </c>
    </row>
    <row r="304" spans="2:10" s="41" customFormat="1" x14ac:dyDescent="0.3">
      <c r="B304" s="6" t="s">
        <v>379</v>
      </c>
      <c r="C304" s="7">
        <v>102255.65000000008</v>
      </c>
      <c r="D304" s="7">
        <v>388</v>
      </c>
      <c r="E304" s="7">
        <v>64754.099999999991</v>
      </c>
      <c r="F304" s="7">
        <v>367</v>
      </c>
      <c r="G304" s="7">
        <v>21000</v>
      </c>
      <c r="H304" s="7">
        <v>21</v>
      </c>
      <c r="I304" s="7">
        <v>85754.099999999991</v>
      </c>
      <c r="J304" s="57">
        <v>0.94587628865979378</v>
      </c>
    </row>
    <row r="305" spans="2:10" s="41" customFormat="1" x14ac:dyDescent="0.3">
      <c r="B305" s="6" t="s">
        <v>638</v>
      </c>
      <c r="C305" s="7">
        <v>179446.79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81809.791561000005</v>
      </c>
      <c r="J305" s="57" t="s">
        <v>719</v>
      </c>
    </row>
    <row r="306" spans="2:10" s="41" customFormat="1" x14ac:dyDescent="0.3">
      <c r="B306" s="6" t="s">
        <v>197</v>
      </c>
      <c r="C306" s="7">
        <v>235197.44999999992</v>
      </c>
      <c r="D306" s="7">
        <v>523</v>
      </c>
      <c r="E306" s="7">
        <v>80872.080000000016</v>
      </c>
      <c r="F306" s="7">
        <v>487</v>
      </c>
      <c r="G306" s="7">
        <v>36000</v>
      </c>
      <c r="H306" s="7">
        <v>36</v>
      </c>
      <c r="I306" s="7">
        <v>116872.08000000002</v>
      </c>
      <c r="J306" s="57">
        <v>0.93116634799235176</v>
      </c>
    </row>
    <row r="307" spans="2:10" s="41" customFormat="1" x14ac:dyDescent="0.3">
      <c r="B307" s="6" t="s">
        <v>639</v>
      </c>
      <c r="C307" s="7">
        <v>243095.01</v>
      </c>
      <c r="D307" s="7">
        <v>127</v>
      </c>
      <c r="E307" s="7">
        <v>27382.719999999998</v>
      </c>
      <c r="F307" s="7">
        <v>66</v>
      </c>
      <c r="G307" s="7">
        <v>61000</v>
      </c>
      <c r="H307" s="7">
        <v>61</v>
      </c>
      <c r="I307" s="7">
        <v>88382.720000000001</v>
      </c>
      <c r="J307" s="57">
        <v>0.51968503937007871</v>
      </c>
    </row>
    <row r="308" spans="2:10" s="41" customFormat="1" ht="41.4" x14ac:dyDescent="0.3">
      <c r="B308" s="6" t="s">
        <v>640</v>
      </c>
      <c r="C308" s="7">
        <v>182787.36000000002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83332.75742400001</v>
      </c>
      <c r="J308" s="57" t="s">
        <v>719</v>
      </c>
    </row>
    <row r="309" spans="2:10" s="41" customFormat="1" x14ac:dyDescent="0.3">
      <c r="B309" s="6" t="s">
        <v>641</v>
      </c>
      <c r="C309" s="7">
        <v>204496.87999999951</v>
      </c>
      <c r="D309" s="7">
        <v>815</v>
      </c>
      <c r="E309" s="7">
        <v>101142.14000000019</v>
      </c>
      <c r="F309" s="7">
        <v>781</v>
      </c>
      <c r="G309" s="7">
        <v>34000</v>
      </c>
      <c r="H309" s="7">
        <v>34</v>
      </c>
      <c r="I309" s="7">
        <v>135142.14000000019</v>
      </c>
      <c r="J309" s="57">
        <v>0.95828220858895707</v>
      </c>
    </row>
    <row r="310" spans="2:10" s="41" customFormat="1" x14ac:dyDescent="0.3">
      <c r="B310" s="6" t="s">
        <v>198</v>
      </c>
      <c r="C310" s="7">
        <v>180995.42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82515.811978000012</v>
      </c>
      <c r="J310" s="57" t="s">
        <v>719</v>
      </c>
    </row>
    <row r="311" spans="2:10" s="41" customFormat="1" x14ac:dyDescent="0.3">
      <c r="B311" s="6" t="s">
        <v>642</v>
      </c>
      <c r="C311" s="7">
        <v>194856.21999999997</v>
      </c>
      <c r="D311" s="7">
        <v>107</v>
      </c>
      <c r="E311" s="7">
        <v>18826.34</v>
      </c>
      <c r="F311" s="7">
        <v>43</v>
      </c>
      <c r="G311" s="7">
        <v>64000</v>
      </c>
      <c r="H311" s="7">
        <v>64</v>
      </c>
      <c r="I311" s="7">
        <v>82826.34</v>
      </c>
      <c r="J311" s="57">
        <v>0.40186915887850466</v>
      </c>
    </row>
    <row r="312" spans="2:10" s="41" customFormat="1" x14ac:dyDescent="0.3">
      <c r="B312" s="6" t="s">
        <v>643</v>
      </c>
      <c r="C312" s="7">
        <v>156028.9000000004</v>
      </c>
      <c r="D312" s="7">
        <v>930</v>
      </c>
      <c r="E312" s="7">
        <v>49448.520000000048</v>
      </c>
      <c r="F312" s="7">
        <v>897</v>
      </c>
      <c r="G312" s="7">
        <v>33000</v>
      </c>
      <c r="H312" s="7">
        <v>33</v>
      </c>
      <c r="I312" s="7">
        <v>82448.520000000048</v>
      </c>
      <c r="J312" s="57">
        <v>0.96451612903225803</v>
      </c>
    </row>
    <row r="313" spans="2:10" s="41" customFormat="1" x14ac:dyDescent="0.3">
      <c r="B313" s="6" t="s">
        <v>644</v>
      </c>
      <c r="C313" s="7">
        <v>177482.63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80914.331017000004</v>
      </c>
      <c r="J313" s="57" t="s">
        <v>719</v>
      </c>
    </row>
    <row r="314" spans="2:10" s="41" customFormat="1" x14ac:dyDescent="0.3">
      <c r="B314" s="6" t="s">
        <v>199</v>
      </c>
      <c r="C314" s="7">
        <v>108970.16</v>
      </c>
      <c r="D314" s="7">
        <v>498</v>
      </c>
      <c r="E314" s="7">
        <v>51848.89</v>
      </c>
      <c r="F314" s="7">
        <v>482</v>
      </c>
      <c r="G314" s="7">
        <v>16000</v>
      </c>
      <c r="H314" s="7">
        <v>16</v>
      </c>
      <c r="I314" s="7">
        <v>67848.89</v>
      </c>
      <c r="J314" s="57">
        <v>0.96787148594377514</v>
      </c>
    </row>
    <row r="315" spans="2:10" s="41" customFormat="1" x14ac:dyDescent="0.3">
      <c r="B315" s="6" t="s">
        <v>200</v>
      </c>
      <c r="C315" s="7">
        <v>172891.45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78821.212055000011</v>
      </c>
      <c r="J315" s="57" t="s">
        <v>719</v>
      </c>
    </row>
    <row r="316" spans="2:10" s="41" customFormat="1" x14ac:dyDescent="0.3">
      <c r="B316" s="6" t="s">
        <v>645</v>
      </c>
      <c r="C316" s="7">
        <v>241557.00999999966</v>
      </c>
      <c r="D316" s="7">
        <v>901</v>
      </c>
      <c r="E316" s="7">
        <v>49274.789999999957</v>
      </c>
      <c r="F316" s="7">
        <v>865</v>
      </c>
      <c r="G316" s="7">
        <v>36000</v>
      </c>
      <c r="H316" s="7">
        <v>36</v>
      </c>
      <c r="I316" s="7">
        <v>85274.78999999995</v>
      </c>
      <c r="J316" s="57">
        <v>0.96004439511653716</v>
      </c>
    </row>
    <row r="317" spans="2:10" s="41" customFormat="1" x14ac:dyDescent="0.3">
      <c r="B317" s="6" t="s">
        <v>201</v>
      </c>
      <c r="C317" s="7">
        <v>168419.65000000002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76782.51843500002</v>
      </c>
      <c r="J317" s="57" t="s">
        <v>719</v>
      </c>
    </row>
    <row r="318" spans="2:10" s="41" customFormat="1" ht="41.4" x14ac:dyDescent="0.3">
      <c r="B318" s="6" t="s">
        <v>323</v>
      </c>
      <c r="C318" s="7">
        <v>198316.08000000013</v>
      </c>
      <c r="D318" s="7">
        <v>165</v>
      </c>
      <c r="E318" s="7">
        <v>18452.369999999984</v>
      </c>
      <c r="F318" s="7">
        <v>106</v>
      </c>
      <c r="G318" s="7">
        <v>59000</v>
      </c>
      <c r="H318" s="7">
        <v>59</v>
      </c>
      <c r="I318" s="7">
        <v>77452.369999999981</v>
      </c>
      <c r="J318" s="57">
        <v>0.64242424242424245</v>
      </c>
    </row>
    <row r="319" spans="2:10" s="41" customFormat="1" ht="27.6" x14ac:dyDescent="0.3">
      <c r="B319" s="6" t="s">
        <v>324</v>
      </c>
      <c r="C319" s="7">
        <v>308244.34999999963</v>
      </c>
      <c r="D319" s="7">
        <v>759</v>
      </c>
      <c r="E319" s="7">
        <v>50874.860000000022</v>
      </c>
      <c r="F319" s="7">
        <v>733</v>
      </c>
      <c r="G319" s="7">
        <v>26000</v>
      </c>
      <c r="H319" s="7">
        <v>26</v>
      </c>
      <c r="I319" s="7">
        <v>76874.860000000015</v>
      </c>
      <c r="J319" s="57">
        <v>0.96574440052700927</v>
      </c>
    </row>
    <row r="320" spans="2:10" s="41" customFormat="1" ht="27.6" x14ac:dyDescent="0.3">
      <c r="B320" s="6" t="s">
        <v>325</v>
      </c>
      <c r="C320" s="7">
        <v>196636.94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89646.780946000014</v>
      </c>
      <c r="J320" s="57" t="s">
        <v>719</v>
      </c>
    </row>
    <row r="321" spans="2:10" s="41" customFormat="1" x14ac:dyDescent="0.3">
      <c r="B321" s="6" t="s">
        <v>202</v>
      </c>
      <c r="C321" s="7">
        <v>163763.39000000001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74659.729501000009</v>
      </c>
      <c r="J321" s="57" t="s">
        <v>719</v>
      </c>
    </row>
    <row r="322" spans="2:10" s="41" customFormat="1" x14ac:dyDescent="0.3">
      <c r="B322" s="6" t="s">
        <v>646</v>
      </c>
      <c r="C322" s="7">
        <v>187382.86000000132</v>
      </c>
      <c r="D322" s="7">
        <v>980</v>
      </c>
      <c r="E322" s="7">
        <v>44944.139999999643</v>
      </c>
      <c r="F322" s="7">
        <v>950</v>
      </c>
      <c r="G322" s="7">
        <v>30000</v>
      </c>
      <c r="H322" s="7">
        <v>30</v>
      </c>
      <c r="I322" s="7">
        <v>74944.139999999636</v>
      </c>
      <c r="J322" s="57">
        <v>0.96938775510204078</v>
      </c>
    </row>
    <row r="323" spans="2:10" s="41" customFormat="1" x14ac:dyDescent="0.3">
      <c r="B323" s="6" t="s">
        <v>364</v>
      </c>
      <c r="C323" s="7">
        <v>130284.38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59396.648842000002</v>
      </c>
      <c r="J323" s="57" t="s">
        <v>719</v>
      </c>
    </row>
    <row r="324" spans="2:10" s="41" customFormat="1" x14ac:dyDescent="0.3">
      <c r="B324" s="6" t="s">
        <v>647</v>
      </c>
      <c r="C324" s="7">
        <v>306260.4300000004</v>
      </c>
      <c r="D324" s="7">
        <v>678</v>
      </c>
      <c r="E324" s="7">
        <v>30848.419999999984</v>
      </c>
      <c r="F324" s="7">
        <v>636</v>
      </c>
      <c r="G324" s="7">
        <v>42000</v>
      </c>
      <c r="H324" s="7">
        <v>42</v>
      </c>
      <c r="I324" s="7">
        <v>72848.419999999984</v>
      </c>
      <c r="J324" s="57">
        <v>0.93805309734513276</v>
      </c>
    </row>
    <row r="325" spans="2:10" s="41" customFormat="1" x14ac:dyDescent="0.3">
      <c r="B325" s="6" t="s">
        <v>648</v>
      </c>
      <c r="C325" s="7">
        <v>484273.98</v>
      </c>
      <c r="D325" s="7">
        <v>488</v>
      </c>
      <c r="E325" s="7">
        <v>55292.830000000024</v>
      </c>
      <c r="F325" s="7">
        <v>463</v>
      </c>
      <c r="G325" s="7">
        <v>25000</v>
      </c>
      <c r="H325" s="7">
        <v>25</v>
      </c>
      <c r="I325" s="7">
        <v>80292.830000000016</v>
      </c>
      <c r="J325" s="57">
        <v>0.94877049180327866</v>
      </c>
    </row>
    <row r="326" spans="2:10" s="41" customFormat="1" x14ac:dyDescent="0.3">
      <c r="B326" s="6" t="s">
        <v>649</v>
      </c>
      <c r="C326" s="7">
        <v>178483.55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81370.650445000007</v>
      </c>
      <c r="J326" s="57" t="s">
        <v>719</v>
      </c>
    </row>
    <row r="327" spans="2:10" s="41" customFormat="1" x14ac:dyDescent="0.3">
      <c r="B327" s="6" t="s">
        <v>380</v>
      </c>
      <c r="C327" s="7">
        <v>382917.66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174572.16119399999</v>
      </c>
      <c r="J327" s="57" t="s">
        <v>719</v>
      </c>
    </row>
    <row r="328" spans="2:10" s="41" customFormat="1" x14ac:dyDescent="0.3">
      <c r="B328" s="6" t="s">
        <v>650</v>
      </c>
      <c r="C328" s="7">
        <v>150558.64000000001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68639.683976000015</v>
      </c>
      <c r="J328" s="57" t="s">
        <v>719</v>
      </c>
    </row>
    <row r="329" spans="2:10" s="41" customFormat="1" x14ac:dyDescent="0.3">
      <c r="B329" s="6" t="s">
        <v>82</v>
      </c>
      <c r="C329" s="7">
        <v>164314.3299999997</v>
      </c>
      <c r="D329" s="7">
        <v>669</v>
      </c>
      <c r="E329" s="7">
        <v>30280.809999999969</v>
      </c>
      <c r="F329" s="7">
        <v>648</v>
      </c>
      <c r="G329" s="7">
        <v>21000</v>
      </c>
      <c r="H329" s="7">
        <v>21</v>
      </c>
      <c r="I329" s="7">
        <v>51280.809999999969</v>
      </c>
      <c r="J329" s="57">
        <v>0.96860986547085204</v>
      </c>
    </row>
    <row r="330" spans="2:10" s="41" customFormat="1" x14ac:dyDescent="0.3">
      <c r="B330" s="6" t="s">
        <v>203</v>
      </c>
      <c r="C330" s="7">
        <v>142151.5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64806.868850000006</v>
      </c>
      <c r="J330" s="57" t="s">
        <v>719</v>
      </c>
    </row>
    <row r="331" spans="2:10" s="41" customFormat="1" x14ac:dyDescent="0.3">
      <c r="B331" s="6" t="s">
        <v>204</v>
      </c>
      <c r="C331" s="7">
        <v>140766.97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64175.661623000007</v>
      </c>
      <c r="J331" s="57" t="s">
        <v>719</v>
      </c>
    </row>
    <row r="332" spans="2:10" s="41" customFormat="1" x14ac:dyDescent="0.3">
      <c r="B332" s="6" t="s">
        <v>651</v>
      </c>
      <c r="C332" s="7">
        <v>201771.74</v>
      </c>
      <c r="D332" s="7">
        <v>766</v>
      </c>
      <c r="E332" s="7">
        <v>48863.699999999939</v>
      </c>
      <c r="F332" s="7">
        <v>735</v>
      </c>
      <c r="G332" s="7">
        <v>31000</v>
      </c>
      <c r="H332" s="7">
        <v>31</v>
      </c>
      <c r="I332" s="7">
        <v>79863.699999999939</v>
      </c>
      <c r="J332" s="57">
        <v>0.95953002610966054</v>
      </c>
    </row>
    <row r="333" spans="2:10" s="41" customFormat="1" x14ac:dyDescent="0.3">
      <c r="B333" s="6" t="s">
        <v>383</v>
      </c>
      <c r="C333" s="7">
        <v>82024.79999999993</v>
      </c>
      <c r="D333" s="7">
        <v>1765</v>
      </c>
      <c r="E333" s="7">
        <v>47185.780000000042</v>
      </c>
      <c r="F333" s="7">
        <v>1748</v>
      </c>
      <c r="G333" s="7">
        <v>17000</v>
      </c>
      <c r="H333" s="7">
        <v>17</v>
      </c>
      <c r="I333" s="7">
        <v>64185.780000000042</v>
      </c>
      <c r="J333" s="57">
        <v>0.99036827195467425</v>
      </c>
    </row>
    <row r="334" spans="2:10" s="41" customFormat="1" x14ac:dyDescent="0.3">
      <c r="B334" s="6" t="s">
        <v>205</v>
      </c>
      <c r="C334" s="7">
        <v>138803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63280.287700000001</v>
      </c>
      <c r="J334" s="57" t="s">
        <v>719</v>
      </c>
    </row>
    <row r="335" spans="2:10" s="41" customFormat="1" x14ac:dyDescent="0.3">
      <c r="B335" s="6" t="s">
        <v>652</v>
      </c>
      <c r="C335" s="7">
        <v>182027.24999999997</v>
      </c>
      <c r="D335" s="7">
        <v>275</v>
      </c>
      <c r="E335" s="7">
        <v>17656.550000000003</v>
      </c>
      <c r="F335" s="7">
        <v>272</v>
      </c>
      <c r="G335" s="7">
        <v>3000</v>
      </c>
      <c r="H335" s="7">
        <v>3</v>
      </c>
      <c r="I335" s="7">
        <v>20656.550000000003</v>
      </c>
      <c r="J335" s="57">
        <v>0.98909090909090913</v>
      </c>
    </row>
    <row r="336" spans="2:10" s="41" customFormat="1" ht="27.6" x14ac:dyDescent="0.3">
      <c r="B336" s="6" t="s">
        <v>653</v>
      </c>
      <c r="C336" s="7">
        <v>79868.630000000019</v>
      </c>
      <c r="D336" s="7">
        <v>84</v>
      </c>
      <c r="E336" s="7">
        <v>25735.620000000003</v>
      </c>
      <c r="F336" s="7">
        <v>54</v>
      </c>
      <c r="G336" s="7">
        <v>30000</v>
      </c>
      <c r="H336" s="7">
        <v>30</v>
      </c>
      <c r="I336" s="7">
        <v>55735.62</v>
      </c>
      <c r="J336" s="57">
        <v>0.6428571428571429</v>
      </c>
    </row>
    <row r="337" spans="2:10" s="41" customFormat="1" x14ac:dyDescent="0.3">
      <c r="B337" s="6" t="s">
        <v>654</v>
      </c>
      <c r="C337" s="7">
        <v>301841.50000000093</v>
      </c>
      <c r="D337" s="7">
        <v>765</v>
      </c>
      <c r="E337" s="7">
        <v>25898.209999999992</v>
      </c>
      <c r="F337" s="7">
        <v>728</v>
      </c>
      <c r="G337" s="7">
        <v>37000</v>
      </c>
      <c r="H337" s="7">
        <v>37</v>
      </c>
      <c r="I337" s="7">
        <v>62898.209999999992</v>
      </c>
      <c r="J337" s="57">
        <v>0.95163398692810452</v>
      </c>
    </row>
    <row r="338" spans="2:10" s="41" customFormat="1" x14ac:dyDescent="0.3">
      <c r="B338" s="6" t="s">
        <v>206</v>
      </c>
      <c r="C338" s="7">
        <v>136528.22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62243.215498000005</v>
      </c>
      <c r="J338" s="57" t="s">
        <v>719</v>
      </c>
    </row>
    <row r="339" spans="2:10" s="41" customFormat="1" x14ac:dyDescent="0.3">
      <c r="B339" s="6" t="s">
        <v>108</v>
      </c>
      <c r="C339" s="7">
        <v>154527.61999999991</v>
      </c>
      <c r="D339" s="7">
        <v>90</v>
      </c>
      <c r="E339" s="7">
        <v>11645.929999999997</v>
      </c>
      <c r="F339" s="7">
        <v>44</v>
      </c>
      <c r="G339" s="7">
        <v>46000</v>
      </c>
      <c r="H339" s="7">
        <v>46</v>
      </c>
      <c r="I339" s="7">
        <v>57645.929999999993</v>
      </c>
      <c r="J339" s="57">
        <v>0.48888888888888887</v>
      </c>
    </row>
    <row r="340" spans="2:10" s="41" customFormat="1" x14ac:dyDescent="0.3">
      <c r="B340" s="6" t="s">
        <v>655</v>
      </c>
      <c r="C340" s="7">
        <v>153419.38999999998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69943.899900999997</v>
      </c>
      <c r="J340" s="57" t="s">
        <v>719</v>
      </c>
    </row>
    <row r="341" spans="2:10" s="41" customFormat="1" ht="41.4" x14ac:dyDescent="0.3">
      <c r="B341" s="6" t="s">
        <v>327</v>
      </c>
      <c r="C341" s="7">
        <v>214423.47000000003</v>
      </c>
      <c r="D341" s="7">
        <v>92</v>
      </c>
      <c r="E341" s="7">
        <v>13552.920000000006</v>
      </c>
      <c r="F341" s="7">
        <v>38</v>
      </c>
      <c r="G341" s="7">
        <v>54000</v>
      </c>
      <c r="H341" s="7">
        <v>54</v>
      </c>
      <c r="I341" s="7">
        <v>67552.920000000013</v>
      </c>
      <c r="J341" s="57">
        <v>0.41304347826086957</v>
      </c>
    </row>
    <row r="342" spans="2:10" s="41" customFormat="1" x14ac:dyDescent="0.3">
      <c r="B342" s="6" t="s">
        <v>656</v>
      </c>
      <c r="C342" s="7">
        <v>155051.15000000011</v>
      </c>
      <c r="D342" s="7">
        <v>1027</v>
      </c>
      <c r="E342" s="7">
        <v>22304.339999999924</v>
      </c>
      <c r="F342" s="7">
        <v>989</v>
      </c>
      <c r="G342" s="7">
        <v>38000</v>
      </c>
      <c r="H342" s="7">
        <v>38</v>
      </c>
      <c r="I342" s="7">
        <v>60304.339999999924</v>
      </c>
      <c r="J342" s="57">
        <v>0.96299902629016554</v>
      </c>
    </row>
    <row r="343" spans="2:10" s="41" customFormat="1" x14ac:dyDescent="0.3">
      <c r="B343" s="6" t="s">
        <v>207</v>
      </c>
      <c r="C343" s="7">
        <v>125751.2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57329.97208</v>
      </c>
      <c r="J343" s="57" t="s">
        <v>719</v>
      </c>
    </row>
    <row r="344" spans="2:10" s="41" customFormat="1" x14ac:dyDescent="0.3">
      <c r="B344" s="6" t="s">
        <v>657</v>
      </c>
      <c r="C344" s="7">
        <v>124108.85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56581.224715000004</v>
      </c>
      <c r="J344" s="57" t="s">
        <v>719</v>
      </c>
    </row>
    <row r="345" spans="2:10" s="41" customFormat="1" x14ac:dyDescent="0.3">
      <c r="B345" s="6" t="s">
        <v>658</v>
      </c>
      <c r="C345" s="7">
        <v>123999.39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56531.321901000003</v>
      </c>
      <c r="J345" s="57" t="s">
        <v>719</v>
      </c>
    </row>
    <row r="346" spans="2:10" s="41" customFormat="1" x14ac:dyDescent="0.3">
      <c r="B346" s="6" t="s">
        <v>659</v>
      </c>
      <c r="C346" s="7">
        <v>123014.73999999999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56082.419966000001</v>
      </c>
      <c r="J346" s="57" t="s">
        <v>719</v>
      </c>
    </row>
    <row r="347" spans="2:10" s="41" customFormat="1" x14ac:dyDescent="0.3">
      <c r="B347" s="6" t="s">
        <v>109</v>
      </c>
      <c r="C347" s="7">
        <v>90555.890000000029</v>
      </c>
      <c r="D347" s="7">
        <v>455</v>
      </c>
      <c r="E347" s="7">
        <v>37786.579999999987</v>
      </c>
      <c r="F347" s="7">
        <v>437</v>
      </c>
      <c r="G347" s="7">
        <v>18000</v>
      </c>
      <c r="H347" s="7">
        <v>18</v>
      </c>
      <c r="I347" s="7">
        <v>55786.579999999987</v>
      </c>
      <c r="J347" s="57">
        <v>0.96043956043956047</v>
      </c>
    </row>
    <row r="348" spans="2:10" s="41" customFormat="1" x14ac:dyDescent="0.3">
      <c r="B348" s="6" t="s">
        <v>660</v>
      </c>
      <c r="C348" s="7">
        <v>120849.04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55095.077336000002</v>
      </c>
      <c r="J348" s="57" t="s">
        <v>719</v>
      </c>
    </row>
    <row r="349" spans="2:10" s="41" customFormat="1" x14ac:dyDescent="0.3">
      <c r="B349" s="6" t="s">
        <v>661</v>
      </c>
      <c r="C349" s="7">
        <v>116291.14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53017.130726000003</v>
      </c>
      <c r="J349" s="57" t="s">
        <v>719</v>
      </c>
    </row>
    <row r="350" spans="2:10" s="41" customFormat="1" x14ac:dyDescent="0.3">
      <c r="B350" s="6" t="s">
        <v>662</v>
      </c>
      <c r="C350" s="7">
        <v>131213.49999999878</v>
      </c>
      <c r="D350" s="7">
        <v>986</v>
      </c>
      <c r="E350" s="7">
        <v>32999.929999999666</v>
      </c>
      <c r="F350" s="7">
        <v>962</v>
      </c>
      <c r="G350" s="7">
        <v>24000</v>
      </c>
      <c r="H350" s="7">
        <v>24</v>
      </c>
      <c r="I350" s="7">
        <v>56999.929999999666</v>
      </c>
      <c r="J350" s="57">
        <v>0.97565922920892489</v>
      </c>
    </row>
    <row r="351" spans="2:10" s="41" customFormat="1" x14ac:dyDescent="0.3">
      <c r="B351" s="6" t="s">
        <v>663</v>
      </c>
      <c r="C351" s="7">
        <v>119155.61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54323.042599</v>
      </c>
      <c r="J351" s="57" t="s">
        <v>719</v>
      </c>
    </row>
    <row r="352" spans="2:10" s="41" customFormat="1" x14ac:dyDescent="0.3">
      <c r="B352" s="6" t="s">
        <v>208</v>
      </c>
      <c r="C352" s="7">
        <v>116664.46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53187.327314000009</v>
      </c>
      <c r="J352" s="57" t="s">
        <v>719</v>
      </c>
    </row>
    <row r="353" spans="2:10" s="41" customFormat="1" x14ac:dyDescent="0.3">
      <c r="B353" s="6" t="s">
        <v>664</v>
      </c>
      <c r="C353" s="7">
        <v>114324.94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52120.740146000004</v>
      </c>
      <c r="J353" s="57" t="s">
        <v>719</v>
      </c>
    </row>
    <row r="354" spans="2:10" s="41" customFormat="1" x14ac:dyDescent="0.3">
      <c r="B354" s="6" t="s">
        <v>665</v>
      </c>
      <c r="C354" s="7">
        <v>92412.679999999775</v>
      </c>
      <c r="D354" s="7">
        <v>743</v>
      </c>
      <c r="E354" s="7">
        <v>37443.30999999999</v>
      </c>
      <c r="F354" s="7">
        <v>728</v>
      </c>
      <c r="G354" s="7">
        <v>15000</v>
      </c>
      <c r="H354" s="7">
        <v>15</v>
      </c>
      <c r="I354" s="7">
        <v>52443.30999999999</v>
      </c>
      <c r="J354" s="57">
        <v>0.97981157469717362</v>
      </c>
    </row>
    <row r="355" spans="2:10" s="41" customFormat="1" x14ac:dyDescent="0.3">
      <c r="B355" s="6" t="s">
        <v>209</v>
      </c>
      <c r="C355" s="7">
        <v>82995.320000000022</v>
      </c>
      <c r="D355" s="7">
        <v>100</v>
      </c>
      <c r="E355" s="7">
        <v>20147.599999999988</v>
      </c>
      <c r="F355" s="7">
        <v>69</v>
      </c>
      <c r="G355" s="7">
        <v>31000</v>
      </c>
      <c r="H355" s="7">
        <v>31</v>
      </c>
      <c r="I355" s="7">
        <v>51147.599999999991</v>
      </c>
      <c r="J355" s="57">
        <v>0.69</v>
      </c>
    </row>
    <row r="356" spans="2:10" s="41" customFormat="1" x14ac:dyDescent="0.3">
      <c r="B356" s="6" t="s">
        <v>666</v>
      </c>
      <c r="C356" s="7">
        <v>112569.85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51320.594615000009</v>
      </c>
      <c r="J356" s="57" t="s">
        <v>719</v>
      </c>
    </row>
    <row r="357" spans="2:10" s="41" customFormat="1" x14ac:dyDescent="0.3">
      <c r="B357" s="6" t="s">
        <v>210</v>
      </c>
      <c r="C357" s="7">
        <v>111658.17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50904.959703</v>
      </c>
      <c r="J357" s="57" t="s">
        <v>719</v>
      </c>
    </row>
    <row r="358" spans="2:10" s="41" customFormat="1" x14ac:dyDescent="0.3">
      <c r="B358" s="6" t="s">
        <v>211</v>
      </c>
      <c r="C358" s="7">
        <v>92497.239999999991</v>
      </c>
      <c r="D358" s="7">
        <v>65</v>
      </c>
      <c r="E358" s="7">
        <v>7550.9999999999982</v>
      </c>
      <c r="F358" s="7">
        <v>27</v>
      </c>
      <c r="G358" s="7">
        <v>38000</v>
      </c>
      <c r="H358" s="7">
        <v>38</v>
      </c>
      <c r="I358" s="7">
        <v>45551</v>
      </c>
      <c r="J358" s="57">
        <v>0.41538461538461541</v>
      </c>
    </row>
    <row r="359" spans="2:10" s="41" customFormat="1" x14ac:dyDescent="0.3">
      <c r="B359" s="6" t="s">
        <v>212</v>
      </c>
      <c r="C359" s="7">
        <v>107065.46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48811.143214000003</v>
      </c>
      <c r="J359" s="57" t="s">
        <v>719</v>
      </c>
    </row>
    <row r="360" spans="2:10" s="41" customFormat="1" x14ac:dyDescent="0.3">
      <c r="B360" s="6" t="s">
        <v>328</v>
      </c>
      <c r="C360" s="7">
        <v>136952.24999999971</v>
      </c>
      <c r="D360" s="7">
        <v>749</v>
      </c>
      <c r="E360" s="7">
        <v>35078.680000000044</v>
      </c>
      <c r="F360" s="7">
        <v>735</v>
      </c>
      <c r="G360" s="7">
        <v>14000</v>
      </c>
      <c r="H360" s="7">
        <v>14</v>
      </c>
      <c r="I360" s="7">
        <v>49078.680000000044</v>
      </c>
      <c r="J360" s="57">
        <v>0.98130841121495327</v>
      </c>
    </row>
    <row r="361" spans="2:10" s="41" customFormat="1" x14ac:dyDescent="0.3">
      <c r="B361" s="6" t="s">
        <v>667</v>
      </c>
      <c r="C361" s="7">
        <v>183881.1799999995</v>
      </c>
      <c r="D361" s="7">
        <v>211</v>
      </c>
      <c r="E361" s="7">
        <v>23870.709999999995</v>
      </c>
      <c r="F361" s="7">
        <v>187</v>
      </c>
      <c r="G361" s="7">
        <v>24000</v>
      </c>
      <c r="H361" s="7">
        <v>24</v>
      </c>
      <c r="I361" s="7">
        <v>47870.709999999992</v>
      </c>
      <c r="J361" s="57">
        <v>0.88625592417061616</v>
      </c>
    </row>
    <row r="362" spans="2:10" s="41" customFormat="1" ht="27.6" x14ac:dyDescent="0.3">
      <c r="B362" s="6" t="s">
        <v>329</v>
      </c>
      <c r="C362" s="7">
        <v>62306.899999999994</v>
      </c>
      <c r="D362" s="7">
        <v>204</v>
      </c>
      <c r="E362" s="7">
        <v>42515.150000000009</v>
      </c>
      <c r="F362" s="7">
        <v>199</v>
      </c>
      <c r="G362" s="7">
        <v>5000</v>
      </c>
      <c r="H362" s="7">
        <v>5</v>
      </c>
      <c r="I362" s="7">
        <v>47515.150000000009</v>
      </c>
      <c r="J362" s="57">
        <v>0.97549019607843135</v>
      </c>
    </row>
    <row r="363" spans="2:10" s="41" customFormat="1" x14ac:dyDescent="0.3">
      <c r="B363" s="6" t="s">
        <v>668</v>
      </c>
      <c r="C363" s="7">
        <v>254984.12999999968</v>
      </c>
      <c r="D363" s="7">
        <v>626</v>
      </c>
      <c r="E363" s="7">
        <v>30170.130000000037</v>
      </c>
      <c r="F363" s="7">
        <v>609</v>
      </c>
      <c r="G363" s="7">
        <v>17000</v>
      </c>
      <c r="H363" s="7">
        <v>17</v>
      </c>
      <c r="I363" s="7">
        <v>47170.130000000034</v>
      </c>
      <c r="J363" s="57">
        <v>0.97284345047923326</v>
      </c>
    </row>
    <row r="364" spans="2:10" s="41" customFormat="1" x14ac:dyDescent="0.3">
      <c r="B364" s="6" t="s">
        <v>110</v>
      </c>
      <c r="C364" s="7">
        <v>264298.78000000084</v>
      </c>
      <c r="D364" s="7">
        <v>442</v>
      </c>
      <c r="E364" s="7">
        <v>16231.760000000018</v>
      </c>
      <c r="F364" s="7">
        <v>412</v>
      </c>
      <c r="G364" s="7">
        <v>30000</v>
      </c>
      <c r="H364" s="7">
        <v>30</v>
      </c>
      <c r="I364" s="7">
        <v>46231.760000000017</v>
      </c>
      <c r="J364" s="57">
        <v>0.9321266968325792</v>
      </c>
    </row>
    <row r="365" spans="2:10" s="41" customFormat="1" x14ac:dyDescent="0.3">
      <c r="B365" s="6" t="s">
        <v>423</v>
      </c>
      <c r="C365" s="7">
        <v>44258.54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20177.468386</v>
      </c>
      <c r="J365" s="57" t="s">
        <v>719</v>
      </c>
    </row>
    <row r="366" spans="2:10" s="41" customFormat="1" x14ac:dyDescent="0.3">
      <c r="B366" s="6" t="s">
        <v>213</v>
      </c>
      <c r="C366" s="7">
        <v>90174.42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41110.518078000001</v>
      </c>
      <c r="J366" s="57" t="s">
        <v>719</v>
      </c>
    </row>
    <row r="367" spans="2:10" s="41" customFormat="1" x14ac:dyDescent="0.3">
      <c r="B367" s="6" t="s">
        <v>214</v>
      </c>
      <c r="C367" s="7">
        <v>97805.22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44589.399798000006</v>
      </c>
      <c r="J367" s="57" t="s">
        <v>719</v>
      </c>
    </row>
    <row r="368" spans="2:10" s="41" customFormat="1" x14ac:dyDescent="0.3">
      <c r="B368" s="6" t="s">
        <v>215</v>
      </c>
      <c r="C368" s="7">
        <v>96443.449999999939</v>
      </c>
      <c r="D368" s="7">
        <v>82</v>
      </c>
      <c r="E368" s="7">
        <v>20768.18</v>
      </c>
      <c r="F368" s="7">
        <v>50</v>
      </c>
      <c r="G368" s="7">
        <v>32000</v>
      </c>
      <c r="H368" s="7">
        <v>32</v>
      </c>
      <c r="I368" s="7">
        <v>52768.18</v>
      </c>
      <c r="J368" s="57">
        <v>0.6097560975609756</v>
      </c>
    </row>
    <row r="369" spans="2:10" s="41" customFormat="1" x14ac:dyDescent="0.3">
      <c r="B369" s="6" t="s">
        <v>111</v>
      </c>
      <c r="C369" s="7">
        <v>85360.679999999833</v>
      </c>
      <c r="D369" s="7">
        <v>540</v>
      </c>
      <c r="E369" s="7">
        <v>25256.089999999953</v>
      </c>
      <c r="F369" s="7">
        <v>522</v>
      </c>
      <c r="G369" s="7">
        <v>18000</v>
      </c>
      <c r="H369" s="7">
        <v>18</v>
      </c>
      <c r="I369" s="7">
        <v>43256.089999999953</v>
      </c>
      <c r="J369" s="57">
        <v>0.96666666666666667</v>
      </c>
    </row>
    <row r="370" spans="2:10" s="41" customFormat="1" x14ac:dyDescent="0.3">
      <c r="B370" s="6" t="s">
        <v>330</v>
      </c>
      <c r="C370" s="7">
        <v>93418.36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42589.430324000001</v>
      </c>
      <c r="J370" s="57" t="s">
        <v>719</v>
      </c>
    </row>
    <row r="371" spans="2:10" s="41" customFormat="1" x14ac:dyDescent="0.3">
      <c r="B371" s="6" t="s">
        <v>669</v>
      </c>
      <c r="C371" s="7">
        <v>91826.71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41863.797089000007</v>
      </c>
      <c r="J371" s="57" t="s">
        <v>719</v>
      </c>
    </row>
    <row r="372" spans="2:10" s="41" customFormat="1" x14ac:dyDescent="0.3">
      <c r="B372" s="6" t="s">
        <v>331</v>
      </c>
      <c r="C372" s="7">
        <v>91260.94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41605.862546000004</v>
      </c>
      <c r="J372" s="57" t="s">
        <v>719</v>
      </c>
    </row>
    <row r="373" spans="2:10" s="41" customFormat="1" x14ac:dyDescent="0.3">
      <c r="B373" s="6" t="s">
        <v>421</v>
      </c>
      <c r="C373" s="7">
        <v>90870.86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41428.025074000005</v>
      </c>
      <c r="J373" s="57" t="s">
        <v>719</v>
      </c>
    </row>
    <row r="374" spans="2:10" s="41" customFormat="1" x14ac:dyDescent="0.3">
      <c r="B374" s="6" t="s">
        <v>216</v>
      </c>
      <c r="C374" s="7">
        <v>90707.760000000009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41353.667784000005</v>
      </c>
      <c r="J374" s="57" t="s">
        <v>719</v>
      </c>
    </row>
    <row r="375" spans="2:10" s="41" customFormat="1" x14ac:dyDescent="0.3">
      <c r="B375" s="6" t="s">
        <v>217</v>
      </c>
      <c r="C375" s="7">
        <v>89157.41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40646.863219000006</v>
      </c>
      <c r="J375" s="57" t="s">
        <v>719</v>
      </c>
    </row>
    <row r="376" spans="2:10" s="41" customFormat="1" x14ac:dyDescent="0.3">
      <c r="B376" s="6" t="s">
        <v>670</v>
      </c>
      <c r="C376" s="7">
        <v>84870.979999999938</v>
      </c>
      <c r="D376" s="7">
        <v>133</v>
      </c>
      <c r="E376" s="7">
        <v>17748.469999999994</v>
      </c>
      <c r="F376" s="7">
        <v>105</v>
      </c>
      <c r="G376" s="7">
        <v>28000</v>
      </c>
      <c r="H376" s="7">
        <v>28</v>
      </c>
      <c r="I376" s="7">
        <v>45748.469999999994</v>
      </c>
      <c r="J376" s="57">
        <v>0.78947368421052633</v>
      </c>
    </row>
    <row r="377" spans="2:10" s="41" customFormat="1" x14ac:dyDescent="0.3">
      <c r="B377" s="6" t="s">
        <v>671</v>
      </c>
      <c r="C377" s="7">
        <v>124968.35000000005</v>
      </c>
      <c r="D377" s="7">
        <v>675</v>
      </c>
      <c r="E377" s="7">
        <v>19031.329999999998</v>
      </c>
      <c r="F377" s="7">
        <v>654</v>
      </c>
      <c r="G377" s="7">
        <v>21000</v>
      </c>
      <c r="H377" s="7">
        <v>21</v>
      </c>
      <c r="I377" s="7">
        <v>40031.33</v>
      </c>
      <c r="J377" s="57">
        <v>0.96888888888888891</v>
      </c>
    </row>
    <row r="378" spans="2:10" s="41" customFormat="1" x14ac:dyDescent="0.3">
      <c r="B378" s="6" t="s">
        <v>218</v>
      </c>
      <c r="C378" s="7">
        <v>85185.45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38836.046654999998</v>
      </c>
      <c r="J378" s="57" t="s">
        <v>719</v>
      </c>
    </row>
    <row r="379" spans="2:10" s="41" customFormat="1" x14ac:dyDescent="0.3">
      <c r="B379" s="6" t="s">
        <v>672</v>
      </c>
      <c r="C379" s="7">
        <v>86489.57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39430.594963000003</v>
      </c>
      <c r="J379" s="57" t="s">
        <v>719</v>
      </c>
    </row>
    <row r="380" spans="2:10" s="41" customFormat="1" x14ac:dyDescent="0.3">
      <c r="B380" s="6" t="s">
        <v>219</v>
      </c>
      <c r="C380" s="7">
        <v>102419.46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46693.031814000009</v>
      </c>
      <c r="J380" s="57" t="s">
        <v>719</v>
      </c>
    </row>
    <row r="381" spans="2:10" s="41" customFormat="1" x14ac:dyDescent="0.3">
      <c r="B381" s="6" t="s">
        <v>220</v>
      </c>
      <c r="C381" s="7">
        <v>51606.369999999974</v>
      </c>
      <c r="D381" s="7">
        <v>106</v>
      </c>
      <c r="E381" s="7">
        <v>18434.010000000002</v>
      </c>
      <c r="F381" s="7">
        <v>84</v>
      </c>
      <c r="G381" s="7">
        <v>22000</v>
      </c>
      <c r="H381" s="7">
        <v>22</v>
      </c>
      <c r="I381" s="7">
        <v>40434.01</v>
      </c>
      <c r="J381" s="57">
        <v>0.79245283018867929</v>
      </c>
    </row>
    <row r="382" spans="2:10" s="41" customFormat="1" x14ac:dyDescent="0.3">
      <c r="B382" s="6" t="s">
        <v>673</v>
      </c>
      <c r="C382" s="7">
        <v>79099.65000000014</v>
      </c>
      <c r="D382" s="7">
        <v>528</v>
      </c>
      <c r="E382" s="7">
        <v>23878.550000000007</v>
      </c>
      <c r="F382" s="7">
        <v>514</v>
      </c>
      <c r="G382" s="7">
        <v>14000</v>
      </c>
      <c r="H382" s="7">
        <v>14</v>
      </c>
      <c r="I382" s="7">
        <v>37878.550000000003</v>
      </c>
      <c r="J382" s="57">
        <v>0.97348484848484851</v>
      </c>
    </row>
    <row r="383" spans="2:10" s="41" customFormat="1" x14ac:dyDescent="0.3">
      <c r="B383" s="6" t="s">
        <v>674</v>
      </c>
      <c r="C383" s="7">
        <v>81331.290000000008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37078.935111000006</v>
      </c>
      <c r="J383" s="57" t="s">
        <v>719</v>
      </c>
    </row>
    <row r="384" spans="2:10" s="41" customFormat="1" x14ac:dyDescent="0.3">
      <c r="B384" s="6" t="s">
        <v>112</v>
      </c>
      <c r="C384" s="7">
        <v>69462.300000000061</v>
      </c>
      <c r="D384" s="7">
        <v>368</v>
      </c>
      <c r="E384" s="7">
        <v>19121.280000000032</v>
      </c>
      <c r="F384" s="7">
        <v>351</v>
      </c>
      <c r="G384" s="7">
        <v>17000</v>
      </c>
      <c r="H384" s="7">
        <v>17</v>
      </c>
      <c r="I384" s="7">
        <v>36121.280000000028</v>
      </c>
      <c r="J384" s="57">
        <v>0.95380434782608692</v>
      </c>
    </row>
    <row r="385" spans="2:10" s="41" customFormat="1" x14ac:dyDescent="0.3">
      <c r="B385" s="6" t="s">
        <v>221</v>
      </c>
      <c r="C385" s="7">
        <v>76872.479999999996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35046.163632000003</v>
      </c>
      <c r="J385" s="57" t="s">
        <v>719</v>
      </c>
    </row>
    <row r="386" spans="2:10" s="41" customFormat="1" x14ac:dyDescent="0.3">
      <c r="B386" s="6" t="s">
        <v>675</v>
      </c>
      <c r="C386" s="7">
        <v>75262.44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34312.146396000004</v>
      </c>
      <c r="J386" s="57" t="s">
        <v>719</v>
      </c>
    </row>
    <row r="387" spans="2:10" s="41" customFormat="1" x14ac:dyDescent="0.3">
      <c r="B387" s="6" t="s">
        <v>113</v>
      </c>
      <c r="C387" s="7">
        <v>219062.45000000042</v>
      </c>
      <c r="D387" s="7">
        <v>462</v>
      </c>
      <c r="E387" s="7">
        <v>14592.710000000017</v>
      </c>
      <c r="F387" s="7">
        <v>443</v>
      </c>
      <c r="G387" s="7">
        <v>19000</v>
      </c>
      <c r="H387" s="7">
        <v>19</v>
      </c>
      <c r="I387" s="7">
        <v>33592.710000000021</v>
      </c>
      <c r="J387" s="57">
        <v>0.95887445887445888</v>
      </c>
    </row>
    <row r="388" spans="2:10" s="41" customFormat="1" x14ac:dyDescent="0.3">
      <c r="B388" s="6" t="s">
        <v>676</v>
      </c>
      <c r="C388" s="7">
        <v>72214.89</v>
      </c>
      <c r="D388" s="7">
        <v>0</v>
      </c>
      <c r="E388" s="7">
        <v>0</v>
      </c>
      <c r="F388" s="7">
        <v>0</v>
      </c>
      <c r="G388" s="7">
        <v>0</v>
      </c>
      <c r="H388" s="7">
        <v>0</v>
      </c>
      <c r="I388" s="7">
        <v>32922.768350999999</v>
      </c>
      <c r="J388" s="57" t="s">
        <v>719</v>
      </c>
    </row>
    <row r="389" spans="2:10" s="41" customFormat="1" x14ac:dyDescent="0.3">
      <c r="B389" s="6" t="s">
        <v>677</v>
      </c>
      <c r="C389" s="7">
        <v>90732.029999999781</v>
      </c>
      <c r="D389" s="7">
        <v>1065</v>
      </c>
      <c r="E389" s="7">
        <v>38077.479999999989</v>
      </c>
      <c r="F389" s="7">
        <v>1047</v>
      </c>
      <c r="G389" s="7">
        <v>18000</v>
      </c>
      <c r="H389" s="7">
        <v>18</v>
      </c>
      <c r="I389" s="7">
        <v>56077.479999999989</v>
      </c>
      <c r="J389" s="57">
        <v>0.9830985915492958</v>
      </c>
    </row>
    <row r="390" spans="2:10" s="41" customFormat="1" x14ac:dyDescent="0.3">
      <c r="B390" s="6" t="s">
        <v>222</v>
      </c>
      <c r="C390" s="7">
        <v>70839.3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32295.636870000002</v>
      </c>
      <c r="J390" s="57" t="s">
        <v>719</v>
      </c>
    </row>
    <row r="391" spans="2:10" s="41" customFormat="1" x14ac:dyDescent="0.3">
      <c r="B391" s="6" t="s">
        <v>332</v>
      </c>
      <c r="C391" s="7">
        <v>70638.429999999993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32204.060236999998</v>
      </c>
      <c r="J391" s="57" t="s">
        <v>719</v>
      </c>
    </row>
    <row r="392" spans="2:10" s="41" customFormat="1" x14ac:dyDescent="0.3">
      <c r="B392" s="6" t="s">
        <v>678</v>
      </c>
      <c r="C392" s="7">
        <v>133956.79999999999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61070.905119999996</v>
      </c>
      <c r="J392" s="57" t="s">
        <v>719</v>
      </c>
    </row>
    <row r="393" spans="2:10" s="41" customFormat="1" x14ac:dyDescent="0.3">
      <c r="B393" s="6" t="s">
        <v>679</v>
      </c>
      <c r="C393" s="7">
        <v>58844.639999999999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26827.271376000001</v>
      </c>
      <c r="J393" s="57" t="s">
        <v>719</v>
      </c>
    </row>
    <row r="394" spans="2:10" s="41" customFormat="1" x14ac:dyDescent="0.3">
      <c r="B394" s="6" t="s">
        <v>223</v>
      </c>
      <c r="C394" s="7">
        <v>66759.740000000005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30435.765466000004</v>
      </c>
      <c r="J394" s="57" t="s">
        <v>719</v>
      </c>
    </row>
    <row r="395" spans="2:10" s="41" customFormat="1" x14ac:dyDescent="0.3">
      <c r="B395" s="6" t="s">
        <v>224</v>
      </c>
      <c r="C395" s="7">
        <v>66405.03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30274.053177000002</v>
      </c>
      <c r="J395" s="57" t="s">
        <v>719</v>
      </c>
    </row>
    <row r="396" spans="2:10" s="41" customFormat="1" x14ac:dyDescent="0.3">
      <c r="B396" s="6" t="s">
        <v>225</v>
      </c>
      <c r="C396" s="7">
        <v>65485.39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29854.789301000001</v>
      </c>
      <c r="J396" s="57" t="s">
        <v>719</v>
      </c>
    </row>
    <row r="397" spans="2:10" s="41" customFormat="1" x14ac:dyDescent="0.3">
      <c r="B397" s="6" t="s">
        <v>680</v>
      </c>
      <c r="C397" s="7">
        <v>46035.119999999952</v>
      </c>
      <c r="D397" s="7">
        <v>540</v>
      </c>
      <c r="E397" s="7">
        <v>28509.739999999954</v>
      </c>
      <c r="F397" s="7">
        <v>531</v>
      </c>
      <c r="G397" s="7">
        <v>9000</v>
      </c>
      <c r="H397" s="7">
        <v>9</v>
      </c>
      <c r="I397" s="7">
        <v>37509.739999999954</v>
      </c>
      <c r="J397" s="57">
        <v>0.98333333333333328</v>
      </c>
    </row>
    <row r="398" spans="2:10" s="41" customFormat="1" x14ac:dyDescent="0.3">
      <c r="B398" s="6" t="s">
        <v>681</v>
      </c>
      <c r="C398" s="7">
        <v>74153.26999999999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33806.475792999998</v>
      </c>
      <c r="J398" s="57" t="s">
        <v>719</v>
      </c>
    </row>
    <row r="399" spans="2:10" s="41" customFormat="1" x14ac:dyDescent="0.3">
      <c r="B399" s="6" t="s">
        <v>682</v>
      </c>
      <c r="C399" s="7">
        <v>61468.26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28023.379734000002</v>
      </c>
      <c r="J399" s="57" t="s">
        <v>719</v>
      </c>
    </row>
    <row r="400" spans="2:10" s="41" customFormat="1" x14ac:dyDescent="0.3">
      <c r="B400" s="6" t="s">
        <v>683</v>
      </c>
      <c r="C400" s="7">
        <v>61198.33</v>
      </c>
      <c r="D400" s="7">
        <v>0</v>
      </c>
      <c r="E400" s="7">
        <v>0</v>
      </c>
      <c r="F400" s="7">
        <v>0</v>
      </c>
      <c r="G400" s="7">
        <v>0</v>
      </c>
      <c r="H400" s="7">
        <v>0</v>
      </c>
      <c r="I400" s="7">
        <v>27900.318647000004</v>
      </c>
      <c r="J400" s="57" t="s">
        <v>719</v>
      </c>
    </row>
    <row r="401" spans="2:10" s="41" customFormat="1" x14ac:dyDescent="0.3">
      <c r="B401" s="6" t="s">
        <v>226</v>
      </c>
      <c r="C401" s="7">
        <v>134113.18999999986</v>
      </c>
      <c r="D401" s="7">
        <v>815</v>
      </c>
      <c r="E401" s="7">
        <v>55007.060000000078</v>
      </c>
      <c r="F401" s="7">
        <v>804</v>
      </c>
      <c r="G401" s="7">
        <v>11000</v>
      </c>
      <c r="H401" s="7">
        <v>11</v>
      </c>
      <c r="I401" s="7">
        <v>66007.060000000085</v>
      </c>
      <c r="J401" s="57">
        <v>0.98650306748466254</v>
      </c>
    </row>
    <row r="402" spans="2:10" s="41" customFormat="1" x14ac:dyDescent="0.3">
      <c r="B402" s="6" t="s">
        <v>114</v>
      </c>
      <c r="C402" s="7">
        <v>186509.81000000008</v>
      </c>
      <c r="D402" s="7">
        <v>454</v>
      </c>
      <c r="E402" s="7">
        <v>8010.7600000000057</v>
      </c>
      <c r="F402" s="7">
        <v>434</v>
      </c>
      <c r="G402" s="7">
        <v>20000</v>
      </c>
      <c r="H402" s="7">
        <v>20</v>
      </c>
      <c r="I402" s="7">
        <v>28010.760000000006</v>
      </c>
      <c r="J402" s="57">
        <v>0.95594713656387664</v>
      </c>
    </row>
    <row r="403" spans="2:10" s="41" customFormat="1" x14ac:dyDescent="0.3">
      <c r="B403" s="6" t="s">
        <v>684</v>
      </c>
      <c r="C403" s="7">
        <v>60308.73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27494.750007000002</v>
      </c>
      <c r="J403" s="57" t="s">
        <v>719</v>
      </c>
    </row>
    <row r="404" spans="2:10" s="41" customFormat="1" x14ac:dyDescent="0.3">
      <c r="B404" s="6" t="s">
        <v>227</v>
      </c>
      <c r="C404" s="7">
        <v>58161.7</v>
      </c>
      <c r="D404" s="7">
        <v>0</v>
      </c>
      <c r="E404" s="7">
        <v>0</v>
      </c>
      <c r="F404" s="7">
        <v>0</v>
      </c>
      <c r="G404" s="7">
        <v>0</v>
      </c>
      <c r="H404" s="7">
        <v>0</v>
      </c>
      <c r="I404" s="7">
        <v>26515.919030000001</v>
      </c>
      <c r="J404" s="57" t="s">
        <v>719</v>
      </c>
    </row>
    <row r="405" spans="2:10" s="41" customFormat="1" x14ac:dyDescent="0.3">
      <c r="B405" s="6" t="s">
        <v>685</v>
      </c>
      <c r="C405" s="7">
        <v>57678.6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26295.673740000002</v>
      </c>
      <c r="J405" s="57" t="s">
        <v>719</v>
      </c>
    </row>
    <row r="406" spans="2:10" s="41" customFormat="1" x14ac:dyDescent="0.3">
      <c r="B406" s="6" t="s">
        <v>686</v>
      </c>
      <c r="C406" s="7">
        <v>40835.890000000007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18617.082251000003</v>
      </c>
      <c r="J406" s="57" t="s">
        <v>719</v>
      </c>
    </row>
    <row r="407" spans="2:10" s="41" customFormat="1" x14ac:dyDescent="0.3">
      <c r="B407" s="6" t="s">
        <v>228</v>
      </c>
      <c r="C407" s="7">
        <v>51095.850000000006</v>
      </c>
      <c r="D407" s="7">
        <v>0</v>
      </c>
      <c r="E407" s="7">
        <v>0</v>
      </c>
      <c r="F407" s="7">
        <v>0</v>
      </c>
      <c r="G407" s="7">
        <v>0</v>
      </c>
      <c r="H407" s="7">
        <v>0</v>
      </c>
      <c r="I407" s="7">
        <v>23294.598015000003</v>
      </c>
      <c r="J407" s="57" t="s">
        <v>719</v>
      </c>
    </row>
    <row r="408" spans="2:10" s="41" customFormat="1" x14ac:dyDescent="0.3">
      <c r="B408" s="6" t="s">
        <v>229</v>
      </c>
      <c r="C408" s="7">
        <v>53123.850000000006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24219.163215000004</v>
      </c>
      <c r="J408" s="57" t="s">
        <v>719</v>
      </c>
    </row>
    <row r="409" spans="2:10" s="41" customFormat="1" x14ac:dyDescent="0.3">
      <c r="B409" s="6" t="s">
        <v>230</v>
      </c>
      <c r="C409" s="7">
        <v>0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57" t="s">
        <v>719</v>
      </c>
    </row>
    <row r="410" spans="2:10" s="41" customFormat="1" x14ac:dyDescent="0.3">
      <c r="B410" s="6" t="s">
        <v>687</v>
      </c>
      <c r="C410" s="7">
        <v>52533.03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23949.808377000001</v>
      </c>
      <c r="J410" s="57" t="s">
        <v>719</v>
      </c>
    </row>
    <row r="411" spans="2:10" s="41" customFormat="1" x14ac:dyDescent="0.3">
      <c r="B411" s="6" t="s">
        <v>115</v>
      </c>
      <c r="C411" s="7">
        <v>75356.059999999983</v>
      </c>
      <c r="D411" s="7">
        <v>387</v>
      </c>
      <c r="E411" s="7">
        <v>10820.899999999996</v>
      </c>
      <c r="F411" s="7">
        <v>374</v>
      </c>
      <c r="G411" s="7">
        <v>13000</v>
      </c>
      <c r="H411" s="7">
        <v>13</v>
      </c>
      <c r="I411" s="7">
        <v>23820.899999999994</v>
      </c>
      <c r="J411" s="57">
        <v>0.96640826873385011</v>
      </c>
    </row>
    <row r="412" spans="2:10" s="41" customFormat="1" x14ac:dyDescent="0.3">
      <c r="B412" s="6" t="s">
        <v>688</v>
      </c>
      <c r="C412" s="7">
        <v>50128.58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22853.619622000002</v>
      </c>
      <c r="J412" s="57" t="s">
        <v>719</v>
      </c>
    </row>
    <row r="413" spans="2:10" s="41" customFormat="1" x14ac:dyDescent="0.3">
      <c r="B413" s="6" t="s">
        <v>689</v>
      </c>
      <c r="C413" s="7">
        <v>49249.87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22453.015733000004</v>
      </c>
      <c r="J413" s="57" t="s">
        <v>719</v>
      </c>
    </row>
    <row r="414" spans="2:10" s="41" customFormat="1" x14ac:dyDescent="0.3">
      <c r="B414" s="6" t="s">
        <v>231</v>
      </c>
      <c r="C414" s="7">
        <v>48746.79</v>
      </c>
      <c r="D414" s="7">
        <v>0</v>
      </c>
      <c r="E414" s="7">
        <v>0</v>
      </c>
      <c r="F414" s="7">
        <v>0</v>
      </c>
      <c r="G414" s="7">
        <v>0</v>
      </c>
      <c r="H414" s="7">
        <v>0</v>
      </c>
      <c r="I414" s="7">
        <v>22223.661561000001</v>
      </c>
      <c r="J414" s="57" t="s">
        <v>719</v>
      </c>
    </row>
    <row r="415" spans="2:10" s="41" customFormat="1" x14ac:dyDescent="0.3">
      <c r="B415" s="6" t="s">
        <v>232</v>
      </c>
      <c r="C415" s="7">
        <v>27291.809999999998</v>
      </c>
      <c r="D415" s="7">
        <v>28</v>
      </c>
      <c r="E415" s="7">
        <v>6226.63</v>
      </c>
      <c r="F415" s="7">
        <v>24</v>
      </c>
      <c r="G415" s="7">
        <v>4000</v>
      </c>
      <c r="H415" s="7">
        <v>4</v>
      </c>
      <c r="I415" s="7">
        <v>10226.630000000001</v>
      </c>
      <c r="J415" s="57">
        <v>0.8571428571428571</v>
      </c>
    </row>
    <row r="416" spans="2:10" s="41" customFormat="1" x14ac:dyDescent="0.3">
      <c r="B416" s="6" t="s">
        <v>116</v>
      </c>
      <c r="C416" s="7">
        <v>63796.72000000038</v>
      </c>
      <c r="D416" s="7">
        <v>1384</v>
      </c>
      <c r="E416" s="7">
        <v>16064.979999999994</v>
      </c>
      <c r="F416" s="7">
        <v>1379</v>
      </c>
      <c r="G416" s="7">
        <v>5000</v>
      </c>
      <c r="H416" s="7">
        <v>5</v>
      </c>
      <c r="I416" s="7">
        <v>21064.979999999996</v>
      </c>
      <c r="J416" s="57">
        <v>0.99638728323699421</v>
      </c>
    </row>
    <row r="417" spans="2:10" s="41" customFormat="1" x14ac:dyDescent="0.3">
      <c r="B417" s="6" t="s">
        <v>233</v>
      </c>
      <c r="C417" s="7">
        <v>40776.239999999998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18589.887815999999</v>
      </c>
      <c r="J417" s="57" t="s">
        <v>719</v>
      </c>
    </row>
    <row r="418" spans="2:10" s="41" customFormat="1" x14ac:dyDescent="0.3">
      <c r="B418" s="6" t="s">
        <v>234</v>
      </c>
      <c r="C418" s="7">
        <v>40549.339999999997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18486.444105999999</v>
      </c>
      <c r="J418" s="57" t="s">
        <v>719</v>
      </c>
    </row>
    <row r="419" spans="2:10" s="41" customFormat="1" x14ac:dyDescent="0.3">
      <c r="B419" s="6" t="s">
        <v>117</v>
      </c>
      <c r="C419" s="7">
        <v>173688.53999999992</v>
      </c>
      <c r="D419" s="7">
        <v>47</v>
      </c>
      <c r="E419" s="7">
        <v>8437.4500000000007</v>
      </c>
      <c r="F419" s="7">
        <v>36</v>
      </c>
      <c r="G419" s="7">
        <v>11000</v>
      </c>
      <c r="H419" s="7">
        <v>11</v>
      </c>
      <c r="I419" s="7">
        <v>19437.45</v>
      </c>
      <c r="J419" s="57">
        <v>0.76595744680851063</v>
      </c>
    </row>
    <row r="420" spans="2:10" s="41" customFormat="1" x14ac:dyDescent="0.3">
      <c r="B420" s="6" t="s">
        <v>690</v>
      </c>
      <c r="C420" s="7">
        <v>39873.350000000006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18178.260265000004</v>
      </c>
      <c r="J420" s="57" t="s">
        <v>719</v>
      </c>
    </row>
    <row r="421" spans="2:10" s="41" customFormat="1" x14ac:dyDescent="0.3">
      <c r="B421" s="6" t="s">
        <v>235</v>
      </c>
      <c r="C421" s="7">
        <v>38703.380000000005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17644.870942000001</v>
      </c>
      <c r="J421" s="57" t="s">
        <v>719</v>
      </c>
    </row>
    <row r="422" spans="2:10" s="41" customFormat="1" x14ac:dyDescent="0.3">
      <c r="B422" s="6" t="s">
        <v>236</v>
      </c>
      <c r="C422" s="7">
        <v>38509.199999999997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17556.344280000001</v>
      </c>
      <c r="J422" s="57" t="s">
        <v>719</v>
      </c>
    </row>
    <row r="423" spans="2:10" s="41" customFormat="1" x14ac:dyDescent="0.3">
      <c r="B423" s="6" t="s">
        <v>333</v>
      </c>
      <c r="C423" s="7">
        <v>38396.68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17505.046412</v>
      </c>
      <c r="J423" s="57" t="s">
        <v>719</v>
      </c>
    </row>
    <row r="424" spans="2:10" s="41" customFormat="1" x14ac:dyDescent="0.3">
      <c r="B424" s="6" t="s">
        <v>691</v>
      </c>
      <c r="C424" s="7">
        <v>51940.299999999988</v>
      </c>
      <c r="D424" s="7">
        <v>204</v>
      </c>
      <c r="E424" s="7">
        <v>9206.2700000000077</v>
      </c>
      <c r="F424" s="7">
        <v>196</v>
      </c>
      <c r="G424" s="7">
        <v>8000</v>
      </c>
      <c r="H424" s="7">
        <v>8</v>
      </c>
      <c r="I424" s="7">
        <v>17206.270000000008</v>
      </c>
      <c r="J424" s="57">
        <v>0.96078431372549022</v>
      </c>
    </row>
    <row r="425" spans="2:10" s="41" customFormat="1" x14ac:dyDescent="0.3">
      <c r="B425" s="6" t="s">
        <v>692</v>
      </c>
      <c r="C425" s="7">
        <v>36881.56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16814.303204</v>
      </c>
      <c r="J425" s="57" t="s">
        <v>719</v>
      </c>
    </row>
    <row r="426" spans="2:10" s="41" customFormat="1" x14ac:dyDescent="0.3">
      <c r="B426" s="6" t="s">
        <v>237</v>
      </c>
      <c r="C426" s="7">
        <v>36532.43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16655.134837000001</v>
      </c>
      <c r="J426" s="57" t="s">
        <v>719</v>
      </c>
    </row>
    <row r="427" spans="2:10" s="41" customFormat="1" ht="27.6" x14ac:dyDescent="0.3">
      <c r="B427" s="6" t="s">
        <v>334</v>
      </c>
      <c r="C427" s="7">
        <v>21902.010000000002</v>
      </c>
      <c r="D427" s="7">
        <v>95</v>
      </c>
      <c r="E427" s="7">
        <v>12946.140000000003</v>
      </c>
      <c r="F427" s="7">
        <v>92</v>
      </c>
      <c r="G427" s="7">
        <v>3000</v>
      </c>
      <c r="H427" s="7">
        <v>3</v>
      </c>
      <c r="I427" s="7">
        <v>15946.140000000003</v>
      </c>
      <c r="J427" s="57">
        <v>0.96842105263157896</v>
      </c>
    </row>
    <row r="428" spans="2:10" s="41" customFormat="1" x14ac:dyDescent="0.3">
      <c r="B428" s="6" t="s">
        <v>693</v>
      </c>
      <c r="C428" s="7">
        <v>20684.730000000007</v>
      </c>
      <c r="D428" s="7">
        <v>86</v>
      </c>
      <c r="E428" s="7">
        <v>10868.940000000008</v>
      </c>
      <c r="F428" s="7">
        <v>82</v>
      </c>
      <c r="G428" s="7">
        <v>4000</v>
      </c>
      <c r="H428" s="7">
        <v>4</v>
      </c>
      <c r="I428" s="7">
        <v>14868.940000000008</v>
      </c>
      <c r="J428" s="57">
        <v>0.95348837209302328</v>
      </c>
    </row>
    <row r="429" spans="2:10" s="41" customFormat="1" x14ac:dyDescent="0.3">
      <c r="B429" s="6" t="s">
        <v>694</v>
      </c>
      <c r="C429" s="7">
        <v>24790.42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11301.952477999999</v>
      </c>
      <c r="J429" s="57" t="s">
        <v>719</v>
      </c>
    </row>
    <row r="430" spans="2:10" s="41" customFormat="1" x14ac:dyDescent="0.3">
      <c r="B430" s="6" t="s">
        <v>345</v>
      </c>
      <c r="C430" s="7">
        <v>24655.97</v>
      </c>
      <c r="D430" s="7">
        <v>0</v>
      </c>
      <c r="E430" s="7">
        <v>0</v>
      </c>
      <c r="F430" s="7">
        <v>0</v>
      </c>
      <c r="G430" s="7">
        <v>0</v>
      </c>
      <c r="H430" s="7">
        <v>0</v>
      </c>
      <c r="I430" s="7">
        <v>11240.656723000002</v>
      </c>
      <c r="J430" s="57" t="s">
        <v>719</v>
      </c>
    </row>
    <row r="431" spans="2:10" s="41" customFormat="1" x14ac:dyDescent="0.3">
      <c r="B431" s="6" t="s">
        <v>335</v>
      </c>
      <c r="C431" s="7">
        <v>19569.680000000018</v>
      </c>
      <c r="D431" s="7">
        <v>123</v>
      </c>
      <c r="E431" s="7">
        <v>13654.329999999996</v>
      </c>
      <c r="F431" s="7">
        <v>119</v>
      </c>
      <c r="G431" s="7">
        <v>4000</v>
      </c>
      <c r="H431" s="7">
        <v>4</v>
      </c>
      <c r="I431" s="7">
        <v>17654.329999999994</v>
      </c>
      <c r="J431" s="57">
        <v>0.96747967479674801</v>
      </c>
    </row>
    <row r="432" spans="2:10" s="41" customFormat="1" x14ac:dyDescent="0.3">
      <c r="B432" s="6" t="s">
        <v>118</v>
      </c>
      <c r="C432" s="7">
        <v>30876.309999999994</v>
      </c>
      <c r="D432" s="7">
        <v>102</v>
      </c>
      <c r="E432" s="7">
        <v>6793.2599999999984</v>
      </c>
      <c r="F432" s="7">
        <v>95</v>
      </c>
      <c r="G432" s="7">
        <v>7000</v>
      </c>
      <c r="H432" s="7">
        <v>7</v>
      </c>
      <c r="I432" s="7">
        <v>13793.259999999998</v>
      </c>
      <c r="J432" s="57">
        <v>0.93137254901960786</v>
      </c>
    </row>
    <row r="433" spans="2:10" s="41" customFormat="1" x14ac:dyDescent="0.3">
      <c r="B433" s="6" t="s">
        <v>695</v>
      </c>
      <c r="C433" s="7">
        <v>21989.54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10025.031286000001</v>
      </c>
      <c r="J433" s="57" t="s">
        <v>719</v>
      </c>
    </row>
    <row r="434" spans="2:10" s="41" customFormat="1" x14ac:dyDescent="0.3">
      <c r="B434" s="6" t="s">
        <v>696</v>
      </c>
      <c r="C434" s="7">
        <v>21722.68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9903.3698120000008</v>
      </c>
      <c r="J434" s="57" t="s">
        <v>719</v>
      </c>
    </row>
    <row r="435" spans="2:10" s="41" customFormat="1" x14ac:dyDescent="0.3">
      <c r="B435" s="6" t="s">
        <v>393</v>
      </c>
      <c r="C435" s="7">
        <v>115505.71</v>
      </c>
      <c r="D435" s="7">
        <v>10</v>
      </c>
      <c r="E435" s="7">
        <v>1107.3499999999999</v>
      </c>
      <c r="F435" s="7">
        <v>2</v>
      </c>
      <c r="G435" s="7">
        <v>8000</v>
      </c>
      <c r="H435" s="7">
        <v>8</v>
      </c>
      <c r="I435" s="7">
        <v>9107.35</v>
      </c>
      <c r="J435" s="57">
        <v>0.2</v>
      </c>
    </row>
    <row r="436" spans="2:10" s="41" customFormat="1" x14ac:dyDescent="0.3">
      <c r="B436" s="6" t="s">
        <v>238</v>
      </c>
      <c r="C436" s="7">
        <v>19594.63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8933.1918170000008</v>
      </c>
      <c r="J436" s="57" t="s">
        <v>719</v>
      </c>
    </row>
    <row r="437" spans="2:10" s="41" customFormat="1" x14ac:dyDescent="0.3">
      <c r="B437" s="6" t="s">
        <v>697</v>
      </c>
      <c r="C437" s="7">
        <v>5448.2300000000014</v>
      </c>
      <c r="D437" s="7">
        <v>33</v>
      </c>
      <c r="E437" s="7">
        <v>2873.8499999999985</v>
      </c>
      <c r="F437" s="7">
        <v>32</v>
      </c>
      <c r="G437" s="7">
        <v>1000</v>
      </c>
      <c r="H437" s="7">
        <v>1</v>
      </c>
      <c r="I437" s="7">
        <v>3873.8499999999985</v>
      </c>
      <c r="J437" s="57">
        <v>0.96969696969696972</v>
      </c>
    </row>
    <row r="438" spans="2:10" s="41" customFormat="1" x14ac:dyDescent="0.3">
      <c r="B438" s="6" t="s">
        <v>239</v>
      </c>
      <c r="C438" s="7">
        <v>19391.150000000001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8840.4252850000012</v>
      </c>
      <c r="J438" s="57" t="s">
        <v>719</v>
      </c>
    </row>
    <row r="439" spans="2:10" s="41" customFormat="1" x14ac:dyDescent="0.3">
      <c r="B439" s="6" t="s">
        <v>698</v>
      </c>
      <c r="C439" s="7">
        <v>16934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7720.2106000000003</v>
      </c>
      <c r="J439" s="57" t="s">
        <v>719</v>
      </c>
    </row>
    <row r="440" spans="2:10" s="41" customFormat="1" x14ac:dyDescent="0.3">
      <c r="B440" s="6" t="s">
        <v>336</v>
      </c>
      <c r="C440" s="7">
        <v>22881.500000000004</v>
      </c>
      <c r="D440" s="7">
        <v>330</v>
      </c>
      <c r="E440" s="7">
        <v>16692.32</v>
      </c>
      <c r="F440" s="7">
        <v>327</v>
      </c>
      <c r="G440" s="7">
        <v>3000</v>
      </c>
      <c r="H440" s="7">
        <v>3</v>
      </c>
      <c r="I440" s="7">
        <v>19692.32</v>
      </c>
      <c r="J440" s="57">
        <v>0.99090909090909096</v>
      </c>
    </row>
    <row r="441" spans="2:10" s="41" customFormat="1" x14ac:dyDescent="0.3">
      <c r="B441" s="6" t="s">
        <v>699</v>
      </c>
      <c r="C441" s="7">
        <v>11237.569999999996</v>
      </c>
      <c r="D441" s="7">
        <v>272</v>
      </c>
      <c r="E441" s="7">
        <v>6191.3600000000015</v>
      </c>
      <c r="F441" s="7">
        <v>269</v>
      </c>
      <c r="G441" s="7">
        <v>3000</v>
      </c>
      <c r="H441" s="7">
        <v>3</v>
      </c>
      <c r="I441" s="7">
        <v>9191.36</v>
      </c>
      <c r="J441" s="57">
        <v>0.98897058823529416</v>
      </c>
    </row>
    <row r="442" spans="2:10" s="41" customFormat="1" x14ac:dyDescent="0.3">
      <c r="B442" s="6" t="s">
        <v>337</v>
      </c>
      <c r="C442" s="7">
        <v>5907.5299999999988</v>
      </c>
      <c r="D442" s="7">
        <v>96</v>
      </c>
      <c r="E442" s="7">
        <v>5907.5299999999988</v>
      </c>
      <c r="F442" s="7">
        <v>96</v>
      </c>
      <c r="G442" s="7">
        <v>0</v>
      </c>
      <c r="H442" s="7">
        <v>0</v>
      </c>
      <c r="I442" s="7">
        <v>5907.5299999999988</v>
      </c>
      <c r="J442" s="57">
        <v>1</v>
      </c>
    </row>
    <row r="443" spans="2:10" s="41" customFormat="1" x14ac:dyDescent="0.3">
      <c r="B443" s="6" t="s">
        <v>240</v>
      </c>
      <c r="C443" s="7">
        <v>12108.9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5520.44751</v>
      </c>
      <c r="J443" s="57" t="s">
        <v>719</v>
      </c>
    </row>
    <row r="444" spans="2:10" s="41" customFormat="1" x14ac:dyDescent="0.3">
      <c r="B444" s="6" t="s">
        <v>700</v>
      </c>
      <c r="C444" s="7">
        <v>11930.73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5439.2198070000004</v>
      </c>
      <c r="J444" s="57" t="s">
        <v>719</v>
      </c>
    </row>
    <row r="445" spans="2:10" s="41" customFormat="1" x14ac:dyDescent="0.3">
      <c r="B445" s="6" t="s">
        <v>701</v>
      </c>
      <c r="C445" s="7">
        <v>240952.98999999982</v>
      </c>
      <c r="D445" s="7">
        <v>283</v>
      </c>
      <c r="E445" s="7">
        <v>20036.060000000016</v>
      </c>
      <c r="F445" s="7">
        <v>271</v>
      </c>
      <c r="G445" s="7">
        <v>12000</v>
      </c>
      <c r="H445" s="7">
        <v>12</v>
      </c>
      <c r="I445" s="7">
        <v>32036.060000000016</v>
      </c>
      <c r="J445" s="57">
        <v>0.95759717314487636</v>
      </c>
    </row>
    <row r="446" spans="2:10" s="41" customFormat="1" x14ac:dyDescent="0.3">
      <c r="B446" s="6" t="s">
        <v>702</v>
      </c>
      <c r="C446" s="7">
        <v>9729.67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4435.7565530000002</v>
      </c>
      <c r="J446" s="57" t="s">
        <v>719</v>
      </c>
    </row>
    <row r="447" spans="2:10" s="41" customFormat="1" x14ac:dyDescent="0.3">
      <c r="B447" s="6" t="s">
        <v>703</v>
      </c>
      <c r="C447" s="7">
        <v>9442.3700000000008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4304.7764830000006</v>
      </c>
      <c r="J447" s="57" t="s">
        <v>719</v>
      </c>
    </row>
    <row r="448" spans="2:10" s="41" customFormat="1" x14ac:dyDescent="0.3">
      <c r="B448" s="6" t="s">
        <v>338</v>
      </c>
      <c r="C448" s="7">
        <v>26275.109999999971</v>
      </c>
      <c r="D448" s="7">
        <v>63</v>
      </c>
      <c r="E448" s="7">
        <v>3393.6600000000021</v>
      </c>
      <c r="F448" s="7">
        <v>57</v>
      </c>
      <c r="G448" s="7">
        <v>6000</v>
      </c>
      <c r="H448" s="7">
        <v>6</v>
      </c>
      <c r="I448" s="7">
        <v>9393.6600000000017</v>
      </c>
      <c r="J448" s="57">
        <v>0.90476190476190477</v>
      </c>
    </row>
    <row r="449" spans="2:10" s="41" customFormat="1" x14ac:dyDescent="0.3">
      <c r="B449" s="6" t="s">
        <v>241</v>
      </c>
      <c r="C449" s="7">
        <v>9142.0299999999988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4167.8514770000002</v>
      </c>
      <c r="J449" s="57" t="s">
        <v>719</v>
      </c>
    </row>
    <row r="450" spans="2:10" s="41" customFormat="1" x14ac:dyDescent="0.3">
      <c r="B450" s="6" t="s">
        <v>704</v>
      </c>
      <c r="C450" s="7">
        <v>4372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1993.1948000000002</v>
      </c>
      <c r="J450" s="57" t="s">
        <v>719</v>
      </c>
    </row>
    <row r="451" spans="2:10" s="41" customFormat="1" x14ac:dyDescent="0.3">
      <c r="B451" s="6" t="s">
        <v>119</v>
      </c>
      <c r="C451" s="7">
        <v>4489.4400000000005</v>
      </c>
      <c r="D451" s="7">
        <v>32</v>
      </c>
      <c r="E451" s="7">
        <v>1760.22</v>
      </c>
      <c r="F451" s="7">
        <v>30</v>
      </c>
      <c r="G451" s="7">
        <v>2000</v>
      </c>
      <c r="H451" s="7">
        <v>2</v>
      </c>
      <c r="I451" s="7">
        <v>3760.2200000000003</v>
      </c>
      <c r="J451" s="57">
        <v>0.9375</v>
      </c>
    </row>
    <row r="452" spans="2:10" s="41" customFormat="1" ht="27.6" x14ac:dyDescent="0.3">
      <c r="B452" s="6" t="s">
        <v>339</v>
      </c>
      <c r="C452" s="7">
        <v>7062.9799999999987</v>
      </c>
      <c r="D452" s="7">
        <v>53</v>
      </c>
      <c r="E452" s="7">
        <v>7062.9799999999987</v>
      </c>
      <c r="F452" s="7">
        <v>53</v>
      </c>
      <c r="G452" s="7">
        <v>0</v>
      </c>
      <c r="H452" s="7">
        <v>0</v>
      </c>
      <c r="I452" s="7">
        <v>7062.9799999999987</v>
      </c>
      <c r="J452" s="57">
        <v>1</v>
      </c>
    </row>
    <row r="453" spans="2:10" s="41" customFormat="1" x14ac:dyDescent="0.3">
      <c r="B453" s="6" t="s">
        <v>705</v>
      </c>
      <c r="C453" s="7">
        <v>6448.34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2939.7982060000004</v>
      </c>
      <c r="J453" s="57" t="s">
        <v>719</v>
      </c>
    </row>
    <row r="454" spans="2:10" s="41" customFormat="1" x14ac:dyDescent="0.3">
      <c r="B454" s="6" t="s">
        <v>120</v>
      </c>
      <c r="C454" s="7">
        <v>94987.62999999999</v>
      </c>
      <c r="D454" s="7">
        <v>22</v>
      </c>
      <c r="E454" s="7">
        <v>273.83999999999997</v>
      </c>
      <c r="F454" s="7">
        <v>20</v>
      </c>
      <c r="G454" s="7">
        <v>2000</v>
      </c>
      <c r="H454" s="7">
        <v>2</v>
      </c>
      <c r="I454" s="7">
        <v>2273.84</v>
      </c>
      <c r="J454" s="57">
        <v>0.90909090909090906</v>
      </c>
    </row>
    <row r="455" spans="2:10" s="41" customFormat="1" x14ac:dyDescent="0.3">
      <c r="B455" s="6" t="s">
        <v>121</v>
      </c>
      <c r="C455" s="7">
        <v>1662.8700000000001</v>
      </c>
      <c r="D455" s="7">
        <v>20</v>
      </c>
      <c r="E455" s="7">
        <v>1662.8700000000001</v>
      </c>
      <c r="F455" s="7">
        <v>20</v>
      </c>
      <c r="G455" s="7">
        <v>0</v>
      </c>
      <c r="H455" s="7">
        <v>0</v>
      </c>
      <c r="I455" s="7">
        <v>1662.8700000000001</v>
      </c>
      <c r="J455" s="57">
        <v>1</v>
      </c>
    </row>
    <row r="456" spans="2:10" s="41" customFormat="1" x14ac:dyDescent="0.3">
      <c r="B456" s="6" t="s">
        <v>706</v>
      </c>
      <c r="C456" s="7">
        <v>2024.32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922.88748800000008</v>
      </c>
      <c r="J456" s="57" t="s">
        <v>719</v>
      </c>
    </row>
    <row r="457" spans="2:10" s="41" customFormat="1" ht="27.6" x14ac:dyDescent="0.3">
      <c r="B457" s="6" t="s">
        <v>340</v>
      </c>
      <c r="C457" s="7">
        <v>1712.1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780.54638999999997</v>
      </c>
      <c r="J457" s="57" t="s">
        <v>719</v>
      </c>
    </row>
    <row r="458" spans="2:10" s="41" customFormat="1" x14ac:dyDescent="0.3">
      <c r="B458" s="6" t="s">
        <v>707</v>
      </c>
      <c r="C458" s="7">
        <v>1620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738.55799999999999</v>
      </c>
      <c r="J458" s="57" t="s">
        <v>719</v>
      </c>
    </row>
    <row r="459" spans="2:10" s="41" customFormat="1" x14ac:dyDescent="0.3">
      <c r="B459" s="6" t="s">
        <v>708</v>
      </c>
      <c r="C459" s="7">
        <v>470.58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214.53742199999999</v>
      </c>
      <c r="J459" s="57" t="s">
        <v>719</v>
      </c>
    </row>
    <row r="460" spans="2:10" s="41" customFormat="1" x14ac:dyDescent="0.3">
      <c r="B460" s="6" t="s">
        <v>341</v>
      </c>
      <c r="C460" s="7">
        <v>226722.5799999999</v>
      </c>
      <c r="D460" s="7">
        <v>591</v>
      </c>
      <c r="E460" s="7">
        <v>48628.739999999954</v>
      </c>
      <c r="F460" s="7">
        <v>560</v>
      </c>
      <c r="G460" s="7">
        <v>31000</v>
      </c>
      <c r="H460" s="7">
        <v>31</v>
      </c>
      <c r="I460" s="7">
        <v>79628.739999999962</v>
      </c>
      <c r="J460" s="57">
        <v>0.94754653130287647</v>
      </c>
    </row>
    <row r="461" spans="2:10" s="41" customFormat="1" x14ac:dyDescent="0.3">
      <c r="B461" s="6" t="s">
        <v>342</v>
      </c>
      <c r="C461" s="7">
        <v>353167.94000000018</v>
      </c>
      <c r="D461" s="7">
        <v>336</v>
      </c>
      <c r="E461" s="7">
        <v>88016.009999999907</v>
      </c>
      <c r="F461" s="7">
        <v>212</v>
      </c>
      <c r="G461" s="7">
        <v>124000</v>
      </c>
      <c r="H461" s="7">
        <v>124</v>
      </c>
      <c r="I461" s="7">
        <v>212016.00999999989</v>
      </c>
      <c r="J461" s="57">
        <v>0.63095238095238093</v>
      </c>
    </row>
    <row r="462" spans="2:10" s="41" customFormat="1" x14ac:dyDescent="0.3">
      <c r="B462" s="6" t="s">
        <v>412</v>
      </c>
      <c r="C462" s="7">
        <v>386380.05999997858</v>
      </c>
      <c r="D462" s="7">
        <v>2719</v>
      </c>
      <c r="E462" s="7">
        <v>28032.259999998576</v>
      </c>
      <c r="F462" s="7">
        <v>2706</v>
      </c>
      <c r="G462" s="7">
        <v>13000</v>
      </c>
      <c r="H462" s="7">
        <v>13</v>
      </c>
      <c r="I462" s="7">
        <v>41032.259999998576</v>
      </c>
      <c r="J462" s="57">
        <v>0.99521883045237225</v>
      </c>
    </row>
    <row r="463" spans="2:10" s="41" customFormat="1" ht="27.6" x14ac:dyDescent="0.3">
      <c r="B463" s="6" t="s">
        <v>413</v>
      </c>
      <c r="C463" s="7">
        <v>536593.63000000012</v>
      </c>
      <c r="D463" s="7">
        <v>638</v>
      </c>
      <c r="E463" s="7">
        <v>33004.69000000001</v>
      </c>
      <c r="F463" s="7">
        <v>592</v>
      </c>
      <c r="G463" s="7">
        <v>46000</v>
      </c>
      <c r="H463" s="7">
        <v>46</v>
      </c>
      <c r="I463" s="7">
        <v>79004.69</v>
      </c>
      <c r="J463" s="57">
        <v>0.92789968652037613</v>
      </c>
    </row>
    <row r="464" spans="2:10" s="41" customFormat="1" x14ac:dyDescent="0.3">
      <c r="B464" s="6" t="s">
        <v>414</v>
      </c>
      <c r="C464" s="7">
        <v>566130.82000000193</v>
      </c>
      <c r="D464" s="7">
        <v>1841</v>
      </c>
      <c r="E464" s="7">
        <v>150598.53999999989</v>
      </c>
      <c r="F464" s="7">
        <v>1793</v>
      </c>
      <c r="G464" s="7">
        <v>48000</v>
      </c>
      <c r="H464" s="7">
        <v>48</v>
      </c>
      <c r="I464" s="7">
        <v>198598.53999999989</v>
      </c>
      <c r="J464" s="57">
        <v>0.97392721347093969</v>
      </c>
    </row>
    <row r="465" spans="1:10" s="41" customFormat="1" x14ac:dyDescent="0.3">
      <c r="B465" s="6" t="s">
        <v>709</v>
      </c>
      <c r="C465" s="7">
        <v>67918.370000000024</v>
      </c>
      <c r="D465" s="7">
        <v>365</v>
      </c>
      <c r="E465" s="7">
        <v>50172.36</v>
      </c>
      <c r="F465" s="7">
        <v>360</v>
      </c>
      <c r="G465" s="7">
        <v>5000</v>
      </c>
      <c r="H465" s="7">
        <v>5</v>
      </c>
      <c r="I465" s="7">
        <v>55172.36</v>
      </c>
      <c r="J465" s="57">
        <v>0.98630136986301364</v>
      </c>
    </row>
    <row r="466" spans="1:10" s="41" customFormat="1" x14ac:dyDescent="0.3">
      <c r="B466" s="6" t="s">
        <v>710</v>
      </c>
      <c r="C466" s="7">
        <v>45746.55000000001</v>
      </c>
      <c r="D466" s="7">
        <v>225</v>
      </c>
      <c r="E466" s="7">
        <v>7605.0500000000029</v>
      </c>
      <c r="F466" s="7">
        <v>221</v>
      </c>
      <c r="G466" s="7">
        <v>4000</v>
      </c>
      <c r="H466" s="7">
        <v>4</v>
      </c>
      <c r="I466" s="7">
        <v>11605.050000000003</v>
      </c>
      <c r="J466" s="57">
        <v>0.98222222222222222</v>
      </c>
    </row>
    <row r="467" spans="1:10" s="41" customFormat="1" x14ac:dyDescent="0.3">
      <c r="B467" s="6" t="s">
        <v>415</v>
      </c>
      <c r="C467" s="7">
        <v>213163.09999999998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97181.057289999997</v>
      </c>
      <c r="J467" s="57" t="s">
        <v>719</v>
      </c>
    </row>
    <row r="468" spans="1:10" s="41" customFormat="1" x14ac:dyDescent="0.3">
      <c r="B468" s="6" t="s">
        <v>711</v>
      </c>
      <c r="C468" s="7">
        <v>251617.58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114712.45472199999</v>
      </c>
      <c r="J468" s="57" t="s">
        <v>719</v>
      </c>
    </row>
    <row r="469" spans="1:10" s="41" customFormat="1" x14ac:dyDescent="0.3">
      <c r="B469" s="6" t="s">
        <v>712</v>
      </c>
      <c r="C469" s="7">
        <v>64585.59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29444.570480999999</v>
      </c>
      <c r="J469" s="57" t="s">
        <v>719</v>
      </c>
    </row>
    <row r="470" spans="1:10" s="41" customFormat="1" x14ac:dyDescent="0.3">
      <c r="B470" s="6" t="s">
        <v>528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57" t="s">
        <v>719</v>
      </c>
    </row>
    <row r="471" spans="1:10" s="41" customFormat="1" ht="41.4" x14ac:dyDescent="0.3">
      <c r="A471" s="84"/>
      <c r="B471" s="6" t="s">
        <v>713</v>
      </c>
      <c r="C471" s="7">
        <v>690925.29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314992.83971100004</v>
      </c>
      <c r="J471" s="57" t="s">
        <v>719</v>
      </c>
    </row>
    <row r="472" spans="1:10" s="41" customFormat="1" x14ac:dyDescent="0.3">
      <c r="B472" s="6" t="s">
        <v>422</v>
      </c>
      <c r="C472" s="7">
        <v>138924.74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63335.788966</v>
      </c>
      <c r="J472" s="57" t="s">
        <v>719</v>
      </c>
    </row>
    <row r="473" spans="1:10" s="41" customFormat="1" x14ac:dyDescent="0.3">
      <c r="B473" s="6" t="s">
        <v>714</v>
      </c>
      <c r="C473" s="7">
        <v>241898.89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110281.70395100002</v>
      </c>
      <c r="J473" s="57" t="s">
        <v>719</v>
      </c>
    </row>
    <row r="474" spans="1:10" x14ac:dyDescent="0.3">
      <c r="B474" s="11" t="s">
        <v>0</v>
      </c>
      <c r="C474" s="9">
        <v>339125418.10999811</v>
      </c>
      <c r="D474" s="9">
        <v>485019</v>
      </c>
      <c r="E474" s="9">
        <v>32624597.870000336</v>
      </c>
      <c r="F474" s="9">
        <v>459554</v>
      </c>
      <c r="G474" s="9">
        <v>25465000</v>
      </c>
      <c r="H474" s="9">
        <v>25465</v>
      </c>
      <c r="I474" s="9">
        <v>108177711.99046227</v>
      </c>
      <c r="J474" s="80">
        <v>0.94749690218321347</v>
      </c>
    </row>
    <row r="475" spans="1:10" x14ac:dyDescent="0.3">
      <c r="B475" s="13" t="s">
        <v>40</v>
      </c>
      <c r="C475" s="3"/>
      <c r="D475" s="4"/>
      <c r="E475" s="3"/>
      <c r="F475" s="4"/>
      <c r="G475" s="3"/>
      <c r="H475" s="4"/>
      <c r="I475" s="3"/>
      <c r="J475" s="5"/>
    </row>
    <row r="476" spans="1:10" s="41" customFormat="1" x14ac:dyDescent="0.3">
      <c r="B476" s="53" t="s">
        <v>78</v>
      </c>
      <c r="C476" s="3"/>
      <c r="D476" s="4"/>
      <c r="E476" s="3"/>
      <c r="F476" s="4"/>
      <c r="G476" s="3"/>
      <c r="H476" s="4"/>
      <c r="I476" s="3"/>
      <c r="J476" s="5"/>
    </row>
    <row r="477" spans="1:10" x14ac:dyDescent="0.3">
      <c r="B477" s="13" t="s">
        <v>243</v>
      </c>
    </row>
    <row r="478" spans="1:10" ht="31.5" customHeight="1" x14ac:dyDescent="0.3">
      <c r="B478" s="117" t="s">
        <v>715</v>
      </c>
      <c r="C478" s="117"/>
      <c r="D478" s="117"/>
      <c r="E478" s="117"/>
      <c r="F478" s="117"/>
      <c r="G478" s="117"/>
      <c r="H478" s="117"/>
      <c r="I478" s="117"/>
      <c r="J478" s="117"/>
    </row>
  </sheetData>
  <mergeCells count="14">
    <mergeCell ref="B478:J478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SOC FINANCIERAS</vt:lpstr>
      <vt:lpstr>CONSOLIDADO SFPS</vt:lpstr>
      <vt:lpstr>SEGMENTO 1</vt:lpstr>
      <vt:lpstr>SEGMENTO 2</vt:lpstr>
      <vt:lpstr>SEGMENTO 3</vt:lpstr>
      <vt:lpstr>SEGMENTO 4 y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2017-09-04T22:06:51Z</dcterms:modified>
</cp:coreProperties>
</file>