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showSheetTabs="0" xWindow="0" yWindow="0" windowWidth="20730" windowHeight="9735"/>
  </bookViews>
  <sheets>
    <sheet name="ÍNDICE" sheetId="2" r:id="rId1"/>
    <sheet name="Pat P" sheetId="5" r:id="rId2"/>
    <sheet name="Pat PS" sheetId="7" r:id="rId3"/>
    <sheet name="Pat TOTAL" sheetId="8" r:id="rId4"/>
    <sheet name="Con P" sheetId="9" r:id="rId5"/>
    <sheet name="Con PS" sheetId="10" r:id="rId6"/>
    <sheet name="Con TOTAL" sheetId="11" r:id="rId7"/>
  </sheets>
  <definedNames>
    <definedName name="_xlnm.Print_Area" localSheetId="4">'Con P'!$B$2:$P$7</definedName>
    <definedName name="_xlnm.Print_Area" localSheetId="5">'Con PS'!$B$2:$P$7</definedName>
    <definedName name="_xlnm.Print_Area" localSheetId="6">'Con TOTAL'!$B$2:$P$7</definedName>
    <definedName name="_xlnm.Print_Area" localSheetId="1">'Pat P'!$B$2:$P$7</definedName>
    <definedName name="_xlnm.Print_Area" localSheetId="2">'Pat PS'!$B$2:$P$7</definedName>
    <definedName name="_xlnm.Print_Area" localSheetId="3">'Pat TOTAL'!$B$2:$P$7</definedName>
  </definedNames>
  <calcPr calcId="125725"/>
</workbook>
</file>

<file path=xl/calcChain.xml><?xml version="1.0" encoding="utf-8"?>
<calcChain xmlns="http://schemas.openxmlformats.org/spreadsheetml/2006/main">
  <c r="P18" i="7"/>
</calcChain>
</file>

<file path=xl/sharedStrings.xml><?xml version="1.0" encoding="utf-8"?>
<sst xmlns="http://schemas.openxmlformats.org/spreadsheetml/2006/main" count="192" uniqueCount="56">
  <si>
    <t>Febrero</t>
  </si>
  <si>
    <t>Julio</t>
  </si>
  <si>
    <t>Septiembre</t>
  </si>
  <si>
    <t>Octubre</t>
  </si>
  <si>
    <t>Noviembre</t>
  </si>
  <si>
    <t>Diciembre</t>
  </si>
  <si>
    <t>Marzo</t>
  </si>
  <si>
    <t>Abril</t>
  </si>
  <si>
    <t>Mayo</t>
  </si>
  <si>
    <t>Enero</t>
  </si>
  <si>
    <t>Junio</t>
  </si>
  <si>
    <t>Agosto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</si>
  <si>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</si>
  <si>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</si>
  <si>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</si>
  <si>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</si>
  <si>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Notas</t>
  </si>
  <si>
    <t>Patrimonio</t>
  </si>
  <si>
    <t>Contribuciones</t>
  </si>
  <si>
    <t>Año</t>
  </si>
  <si>
    <t>Mes</t>
  </si>
  <si>
    <t xml:space="preserve">(1) En septiembre de 2009 la COSEDE recibe la transferencia del valor de US$ 126'291.034,21 por concepto de transferencia de los recursos de la extinta Agencia de Garantía de Depósitos-AGD, en cumplimiento de la Disposición Transitoria Cuarta de la Ley de Creación de la Red de Seguridad Financiera expedida en diciembre de 2008. Un valor suplementario de  US$ 7'689.109,21 es transferido al fideicomiso por el mismo motivo en febrero de 2011; en consecuencia, el aporte de la extinta AGD totaliza el valor de US$ 133'980.143,42.  </t>
  </si>
  <si>
    <t>(2) El fideicomiso ordenado por la Ley de Creación de la Red de Seguridad Financiera expedida en diciembre de 2008, se constituyó y estuvo operativo a partir de octubre de 2009.</t>
  </si>
  <si>
    <t>(2) El 14 de junio de 2013, el Directorio de la Corporación del Seguro de Depósitos, mediante Resolución No. DIR-2013-006 resolvió escindir el Fondo del Seguro de Depósitos de acuerdo a lo señalado por los artículos 109 y 116 de la Ley Orgánica de la Economía Popular y Solidaria, con el fin de constituir  el aporte inicial al Fondo del Seguro de Depósitos del Sector Financiero Popular y Solidario. Esta disposición se refleja desde los Estados Financieros del mes de julio de 2013.</t>
  </si>
  <si>
    <t>TOTAL SISTEMA FINANCIERO</t>
  </si>
  <si>
    <t>EVOLUCIÓN HISTÓRICA DEL PATRIMONIO DE LOS FONDOS DE SEGURO DE DEPÓSITOS</t>
  </si>
  <si>
    <t>EVOLUCIÓN HISTÓRICA DEL PATRIMONIO DEL FONDO DE SEGURO DE DEPÓSITOS POPULAR Y SOLIDARIO</t>
  </si>
  <si>
    <t>EVOLUCIÓN HISTÓRICA DEL PATRIMONIO DEL FONDO DE SEGURO DE DEPÓSITOS PRIVADO</t>
  </si>
  <si>
    <t>EVOLUCIÓN HISTÓRICA DE LAS CONTRIBUCIONES AL FONDO DE SEGURO DE DEPÓSITOS PRIVADO</t>
  </si>
  <si>
    <t>(en US$ y porcentajes)</t>
  </si>
  <si>
    <t>Variación anual (%)</t>
  </si>
  <si>
    <t>(1) El fideicomiso ordenado por la Ley de Creación de la Red de Seguridad Financiera expedida en diciembre de 2008, se constituyó y estuvo operativo a partir de octubre de 2009.</t>
  </si>
  <si>
    <t>(3) El 14 de junio de 2013, el Directorio de la Corporación del Seguro de Depósitos, mediante Resolución No. DIR-2013-006 resolvió escindir el Fondo del Seguro de Depósitos de acuerdo a lo señalado por los artículos 109 y 116 de la Ley Orgánica de la Economía Popular y Solidaria, con el fin de constituir  el aporte inicial al Fondo del Seguro de Depósitos del Sector Financiero Popular y Solidario. Esta disposición se refleja desde los Estados Financieros del mes de julio de 2013.</t>
  </si>
  <si>
    <t>EVOLUCIÓN HISTÓRICA DE LAS CONTRIBUCIONES A LOS FONDOS DE SEGURO DE DEPÓSITOS</t>
  </si>
  <si>
    <t>Notas:</t>
  </si>
  <si>
    <t>2. HISTÓRICOS DE PATRIMONIO Y CONTRIBUCIONES</t>
  </si>
  <si>
    <t>2.1.1.</t>
  </si>
  <si>
    <t>2.1.2.</t>
  </si>
  <si>
    <t>2.2.1.</t>
  </si>
  <si>
    <t>2.2.2.</t>
  </si>
  <si>
    <t>2.3.1.</t>
  </si>
  <si>
    <t>2.3.2.</t>
  </si>
  <si>
    <t>2.1.</t>
  </si>
  <si>
    <t>2.2.</t>
  </si>
  <si>
    <t>2.3.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</si>
  <si>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 xml:space="preserve">COSEDE </t>
    </r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</si>
  <si>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</si>
  <si>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 LAS CONTRIBUCIONES AL FONDO DE SEGURO DE DEPÓSITOS POPULAR Y SOLIDARIO</t>
  </si>
  <si>
    <t>(3) A partir del mes de agosto de 2016 las Asociaciones Mutualistas de Ahorro y Crédito comienzan a aportar en el sector financiero popular y solidario.</t>
  </si>
  <si>
    <t xml:space="preserve">(4) En agosto de 2016 se deduce el valor de las contribuciones acumuladas de las Asociaciones Mutualistas de Ahorro y Crédito para la Vivienda por el valor de US$30,03 millones. </t>
  </si>
  <si>
    <t xml:space="preserve">(3) En agosto de 2016 se incluye el valor de las contribuciones acumuladas de las Asociaciones Mutualistas de Ahorro y Crédito para la Vivienda por el valor de US$30,03 millones. </t>
  </si>
  <si>
    <t>Al 31 de octubre de 2016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</si>
  <si>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</si>
  <si>
    <t xml:space="preserve">(3) El valor del Fideicomiso del Sector Financiero Popular y Solidario registrado a octubre de 2016 debe ser considerado como un dato provisional, debido a que las cuentas por cobrar se encuentran en proceso de revisión. </t>
  </si>
  <si>
    <t/>
  </si>
  <si>
    <t>PUBLICACIÓN ESTADÍSTICA MENSUAL 
(datos a octubre de 2016)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</si>
</sst>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2"/>
      <color theme="0" tint="-0.499984740745262"/>
      <name val="Garamond"/>
      <family val="1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hair">
        <color auto="1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0" fontId="11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4" xfId="0" applyFill="1" applyBorder="1"/>
    <xf numFmtId="0" fontId="0" fillId="5" borderId="2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Border="1"/>
    <xf numFmtId="0" fontId="2" fillId="2" borderId="0" xfId="0" applyFont="1" applyFill="1" applyBorder="1" applyAlignment="1"/>
    <xf numFmtId="164" fontId="0" fillId="2" borderId="3" xfId="0" applyNumberFormat="1" applyFont="1" applyFill="1" applyBorder="1"/>
    <xf numFmtId="164" fontId="0" fillId="2" borderId="2" xfId="0" applyNumberFormat="1" applyFont="1" applyFill="1" applyBorder="1"/>
    <xf numFmtId="165" fontId="0" fillId="0" borderId="2" xfId="2" applyNumberFormat="1" applyFont="1" applyBorder="1"/>
    <xf numFmtId="0" fontId="0" fillId="7" borderId="1" xfId="0" quotePrefix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164" fontId="0" fillId="2" borderId="0" xfId="3" applyNumberFormat="1" applyFont="1" applyFill="1"/>
    <xf numFmtId="164" fontId="0" fillId="0" borderId="0" xfId="3" applyNumberFormat="1" applyFont="1"/>
    <xf numFmtId="0" fontId="13" fillId="2" borderId="0" xfId="0" applyFont="1" applyFill="1" applyBorder="1" applyAlignment="1"/>
    <xf numFmtId="164" fontId="0" fillId="2" borderId="0" xfId="0" applyNumberFormat="1" applyFont="1" applyFill="1" applyBorder="1" applyAlignment="1">
      <alignment horizontal="left"/>
    </xf>
    <xf numFmtId="43" fontId="0" fillId="2" borderId="0" xfId="0" applyNumberFormat="1" applyFont="1" applyFill="1"/>
    <xf numFmtId="10" fontId="0" fillId="2" borderId="0" xfId="2" applyNumberFormat="1" applyFont="1" applyFill="1"/>
    <xf numFmtId="165" fontId="0" fillId="2" borderId="0" xfId="2" applyNumberFormat="1" applyFont="1" applyFill="1"/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8" fillId="2" borderId="18" xfId="1" applyFill="1" applyBorder="1" applyAlignment="1">
      <alignment horizontal="left" indent="1"/>
    </xf>
    <xf numFmtId="0" fontId="8" fillId="2" borderId="19" xfId="1" applyFill="1" applyBorder="1" applyAlignment="1">
      <alignment horizontal="left" indent="1"/>
    </xf>
    <xf numFmtId="0" fontId="8" fillId="2" borderId="20" xfId="1" applyFill="1" applyBorder="1" applyAlignment="1">
      <alignment horizontal="left" indent="1"/>
    </xf>
    <xf numFmtId="0" fontId="8" fillId="2" borderId="8" xfId="1" applyFill="1" applyBorder="1" applyAlignment="1">
      <alignment horizontal="left" indent="1"/>
    </xf>
    <xf numFmtId="0" fontId="8" fillId="2" borderId="9" xfId="1" applyFill="1" applyBorder="1" applyAlignment="1">
      <alignment horizontal="left" indent="1"/>
    </xf>
    <xf numFmtId="0" fontId="8" fillId="2" borderId="10" xfId="1" applyFill="1" applyBorder="1" applyAlignment="1">
      <alignment horizontal="left" indent="1"/>
    </xf>
    <xf numFmtId="0" fontId="9" fillId="7" borderId="11" xfId="0" quotePrefix="1" applyFont="1" applyFill="1" applyBorder="1" applyAlignment="1">
      <alignment horizontal="left"/>
    </xf>
    <xf numFmtId="0" fontId="9" fillId="7" borderId="12" xfId="0" quotePrefix="1" applyFont="1" applyFill="1" applyBorder="1" applyAlignment="1">
      <alignment horizontal="left"/>
    </xf>
    <xf numFmtId="0" fontId="9" fillId="7" borderId="13" xfId="0" quotePrefix="1" applyFont="1" applyFill="1" applyBorder="1" applyAlignment="1">
      <alignment horizontal="left"/>
    </xf>
    <xf numFmtId="0" fontId="8" fillId="2" borderId="14" xfId="1" applyFill="1" applyBorder="1" applyAlignment="1">
      <alignment horizontal="left" indent="1"/>
    </xf>
    <xf numFmtId="0" fontId="8" fillId="2" borderId="15" xfId="1" applyFill="1" applyBorder="1" applyAlignment="1">
      <alignment horizontal="left" indent="1"/>
    </xf>
    <xf numFmtId="0" fontId="8" fillId="2" borderId="16" xfId="1" applyFill="1" applyBorder="1" applyAlignment="1">
      <alignment horizontal="left" indent="1"/>
    </xf>
    <xf numFmtId="0" fontId="7" fillId="4" borderId="0" xfId="0" applyFont="1" applyFill="1" applyAlignment="1">
      <alignment horizontal="center"/>
    </xf>
    <xf numFmtId="0" fontId="9" fillId="5" borderId="5" xfId="0" quotePrefix="1" applyFont="1" applyFill="1" applyBorder="1" applyAlignment="1">
      <alignment horizontal="left"/>
    </xf>
    <xf numFmtId="0" fontId="9" fillId="5" borderId="6" xfId="0" quotePrefix="1" applyFont="1" applyFill="1" applyBorder="1" applyAlignment="1">
      <alignment horizontal="left"/>
    </xf>
    <xf numFmtId="0" fontId="9" fillId="5" borderId="7" xfId="0" quotePrefix="1" applyFont="1" applyFill="1" applyBorder="1" applyAlignment="1">
      <alignment horizontal="left"/>
    </xf>
    <xf numFmtId="0" fontId="9" fillId="6" borderId="11" xfId="0" quotePrefix="1" applyFont="1" applyFill="1" applyBorder="1" applyAlignment="1">
      <alignment horizontal="left"/>
    </xf>
    <xf numFmtId="0" fontId="9" fillId="6" borderId="12" xfId="0" quotePrefix="1" applyFont="1" applyFill="1" applyBorder="1" applyAlignment="1">
      <alignment horizontal="left"/>
    </xf>
    <xf numFmtId="0" fontId="9" fillId="6" borderId="13" xfId="0" quotePrefix="1" applyFont="1" applyFill="1" applyBorder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textRotation="90"/>
    </xf>
    <xf numFmtId="43" fontId="15" fillId="2" borderId="0" xfId="3" applyNumberFormat="1" applyFont="1" applyFill="1"/>
  </cellXfs>
  <cellStyles count="4">
    <cellStyle name="Hipervínculo" xfId="1" builtinId="8"/>
    <cellStyle name="Millares" xfId="3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381000</xdr:colOff>
      <xdr:row>4</xdr:row>
      <xdr:rowOff>186690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48489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48489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/>
  </sheetViews>
  <sheetFormatPr baseColWidth="10" defaultColWidth="11.5703125" defaultRowHeight="15"/>
  <cols>
    <col min="1" max="1" width="11.5703125" style="6"/>
    <col min="2" max="2" width="6.42578125" style="6" customWidth="1"/>
    <col min="3" max="16384" width="11.5703125" style="6"/>
  </cols>
  <sheetData>
    <row r="2" spans="1:8">
      <c r="G2" s="50" t="s">
        <v>55</v>
      </c>
      <c r="H2" s="50"/>
    </row>
    <row r="3" spans="1:8">
      <c r="G3" s="50"/>
      <c r="H3" s="50"/>
    </row>
    <row r="4" spans="1:8" ht="22.5" customHeight="1">
      <c r="G4" s="50"/>
      <c r="H4" s="50"/>
    </row>
    <row r="5" spans="1:8">
      <c r="G5" s="50"/>
      <c r="H5" s="50"/>
    </row>
    <row r="6" spans="1:8">
      <c r="G6" s="50"/>
      <c r="H6" s="50"/>
    </row>
    <row r="8" spans="1:8" ht="18.75">
      <c r="B8" s="63" t="s">
        <v>35</v>
      </c>
      <c r="C8" s="63"/>
      <c r="D8" s="63"/>
      <c r="E8" s="63"/>
      <c r="F8" s="63"/>
      <c r="G8" s="63"/>
      <c r="H8" s="63"/>
    </row>
    <row r="10" spans="1:8">
      <c r="B10" s="28" t="s">
        <v>42</v>
      </c>
      <c r="C10" s="64" t="s">
        <v>13</v>
      </c>
      <c r="D10" s="65"/>
      <c r="E10" s="65"/>
      <c r="F10" s="65"/>
      <c r="G10" s="65"/>
      <c r="H10" s="66"/>
    </row>
    <row r="11" spans="1:8">
      <c r="A11" s="27"/>
      <c r="B11" s="29" t="s">
        <v>36</v>
      </c>
      <c r="C11" s="54" t="s">
        <v>17</v>
      </c>
      <c r="D11" s="55"/>
      <c r="E11" s="55"/>
      <c r="F11" s="55"/>
      <c r="G11" s="55"/>
      <c r="H11" s="56"/>
    </row>
    <row r="12" spans="1:8">
      <c r="A12" s="27"/>
      <c r="B12" s="29" t="s">
        <v>37</v>
      </c>
      <c r="C12" s="54" t="s">
        <v>18</v>
      </c>
      <c r="D12" s="55"/>
      <c r="E12" s="55"/>
      <c r="F12" s="55"/>
      <c r="G12" s="55"/>
      <c r="H12" s="56"/>
    </row>
    <row r="13" spans="1:8">
      <c r="B13" s="11"/>
      <c r="C13" s="5"/>
      <c r="D13" s="5"/>
      <c r="E13" s="5"/>
      <c r="F13" s="5"/>
      <c r="G13" s="5"/>
      <c r="H13" s="5"/>
    </row>
    <row r="14" spans="1:8">
      <c r="B14" s="12" t="s">
        <v>43</v>
      </c>
      <c r="C14" s="67" t="s">
        <v>14</v>
      </c>
      <c r="D14" s="68"/>
      <c r="E14" s="68"/>
      <c r="F14" s="68"/>
      <c r="G14" s="68"/>
      <c r="H14" s="69"/>
    </row>
    <row r="15" spans="1:8">
      <c r="B15" s="29" t="s">
        <v>38</v>
      </c>
      <c r="C15" s="54" t="s">
        <v>17</v>
      </c>
      <c r="D15" s="55"/>
      <c r="E15" s="55"/>
      <c r="F15" s="55"/>
      <c r="G15" s="55"/>
      <c r="H15" s="56"/>
    </row>
    <row r="16" spans="1:8">
      <c r="B16" s="29" t="s">
        <v>39</v>
      </c>
      <c r="C16" s="54" t="s">
        <v>18</v>
      </c>
      <c r="D16" s="55"/>
      <c r="E16" s="55"/>
      <c r="F16" s="55"/>
      <c r="G16" s="55"/>
      <c r="H16" s="56"/>
    </row>
    <row r="18" spans="2:8">
      <c r="B18" s="37" t="s">
        <v>44</v>
      </c>
      <c r="C18" s="57" t="s">
        <v>24</v>
      </c>
      <c r="D18" s="58"/>
      <c r="E18" s="58"/>
      <c r="F18" s="58"/>
      <c r="G18" s="58"/>
      <c r="H18" s="59"/>
    </row>
    <row r="19" spans="2:8">
      <c r="B19" s="38" t="s">
        <v>40</v>
      </c>
      <c r="C19" s="60" t="s">
        <v>17</v>
      </c>
      <c r="D19" s="61"/>
      <c r="E19" s="61"/>
      <c r="F19" s="61"/>
      <c r="G19" s="61"/>
      <c r="H19" s="62"/>
    </row>
    <row r="20" spans="2:8">
      <c r="B20" s="39" t="s">
        <v>41</v>
      </c>
      <c r="C20" s="51" t="s">
        <v>18</v>
      </c>
      <c r="D20" s="52"/>
      <c r="E20" s="52"/>
      <c r="F20" s="52"/>
      <c r="G20" s="52"/>
      <c r="H20" s="53"/>
    </row>
  </sheetData>
  <mergeCells count="11">
    <mergeCell ref="G2:H6"/>
    <mergeCell ref="C20:H20"/>
    <mergeCell ref="C15:H15"/>
    <mergeCell ref="C16:H16"/>
    <mergeCell ref="C18:H18"/>
    <mergeCell ref="C19:H19"/>
    <mergeCell ref="B8:H8"/>
    <mergeCell ref="C10:H10"/>
    <mergeCell ref="C14:H14"/>
    <mergeCell ref="C11:H11"/>
    <mergeCell ref="C12:H12"/>
  </mergeCells>
  <hyperlinks>
    <hyperlink ref="C11:H11" location="'Pat P'!A1" display="Patrimonio"/>
    <hyperlink ref="C15:H15" location="'Pat PS'!A1" display="Patrimonio"/>
    <hyperlink ref="C19:H19" location="'Pat TOTAL'!A1" display="Patrimonio"/>
    <hyperlink ref="C12:H12" location="'Con P'!A1" display="Contribuciones"/>
    <hyperlink ref="C16:H16" location="'Con PS'!A1" display="Contribuciones"/>
    <hyperlink ref="C20:H20" location="'Con TOTAL'!A1" display="Constribucione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A29"/>
  <sheetViews>
    <sheetView showGridLines="0" topLeftCell="A3" zoomScale="80" zoomScaleNormal="80" workbookViewId="0">
      <selection activeCell="D7" sqref="D7:E7"/>
    </sheetView>
  </sheetViews>
  <sheetFormatPr baseColWidth="10" defaultRowHeight="15"/>
  <cols>
    <col min="1" max="1" width="2.140625" customWidth="1"/>
    <col min="2" max="2" width="5.140625" customWidth="1"/>
    <col min="3" max="3" width="5.5703125" bestFit="1" customWidth="1"/>
    <col min="4" max="15" width="16.7109375" customWidth="1"/>
    <col min="16" max="16" width="13" customWidth="1"/>
    <col min="17" max="17" width="16.85546875" customWidth="1"/>
    <col min="18" max="18" width="15.28515625" customWidth="1"/>
    <col min="19" max="19" width="19.28515625" bestFit="1" customWidth="1"/>
    <col min="20" max="33" width="18.140625" bestFit="1" customWidth="1"/>
    <col min="34" max="42" width="20" bestFit="1" customWidth="1"/>
    <col min="43" max="71" width="16" bestFit="1" customWidth="1"/>
    <col min="72" max="79" width="17.5703125" bestFit="1" customWidth="1"/>
  </cols>
  <sheetData>
    <row r="1" spans="2:17" ht="4.5" customHeight="1"/>
    <row r="3" spans="2:17" ht="18.75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75">
      <c r="B4" s="8"/>
      <c r="C4" s="8"/>
      <c r="E4" s="30"/>
      <c r="F4" s="72" t="s">
        <v>27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4"/>
    </row>
    <row r="5" spans="2:17">
      <c r="B5" s="9"/>
      <c r="C5" s="9"/>
      <c r="E5" s="30"/>
      <c r="F5" s="72" t="s">
        <v>51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>
      <c r="D7" s="75" t="s">
        <v>15</v>
      </c>
      <c r="E7" s="75"/>
      <c r="F7" s="10"/>
      <c r="G7" s="10"/>
      <c r="H7" s="10"/>
      <c r="I7" s="10"/>
      <c r="J7" s="10"/>
      <c r="K7" s="10"/>
    </row>
    <row r="9" spans="2:17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>
        <v>126291034.20999999</v>
      </c>
      <c r="M11" s="34">
        <v>189286494.93999997</v>
      </c>
      <c r="N11" s="34">
        <v>200379716.80999997</v>
      </c>
      <c r="O11" s="34">
        <v>208574637.32999998</v>
      </c>
      <c r="P11" s="32"/>
    </row>
    <row r="12" spans="2:17">
      <c r="B12" s="77"/>
      <c r="C12" s="23">
        <v>2010</v>
      </c>
      <c r="D12" s="35">
        <v>216815550.74999997</v>
      </c>
      <c r="E12" s="35">
        <v>225272703.97999999</v>
      </c>
      <c r="F12" s="35">
        <v>233591808.78999999</v>
      </c>
      <c r="G12" s="35">
        <v>242040374.73999998</v>
      </c>
      <c r="H12" s="35">
        <v>250427574.43999997</v>
      </c>
      <c r="I12" s="35">
        <v>259456167.26999998</v>
      </c>
      <c r="J12" s="35">
        <v>268372622.51999998</v>
      </c>
      <c r="K12" s="35">
        <v>277407171.95999998</v>
      </c>
      <c r="L12" s="35">
        <v>286619226.14999998</v>
      </c>
      <c r="M12" s="35">
        <v>295887956.18999994</v>
      </c>
      <c r="N12" s="35">
        <v>305103602.25999999</v>
      </c>
      <c r="O12" s="35">
        <v>314408791.07999992</v>
      </c>
      <c r="P12" s="36">
        <v>0.50741621850480612</v>
      </c>
    </row>
    <row r="13" spans="2:17">
      <c r="B13" s="77"/>
      <c r="C13" s="23">
        <v>2011</v>
      </c>
      <c r="D13" s="35">
        <v>324230451.55999994</v>
      </c>
      <c r="E13" s="35">
        <v>342691732.12999994</v>
      </c>
      <c r="F13" s="35">
        <v>352621612.42999995</v>
      </c>
      <c r="G13" s="35">
        <v>362855509.32999998</v>
      </c>
      <c r="H13" s="35">
        <v>373404025.89999998</v>
      </c>
      <c r="I13" s="35">
        <v>384178531.35999995</v>
      </c>
      <c r="J13" s="35">
        <v>395217045.91999996</v>
      </c>
      <c r="K13" s="35">
        <v>406826786.68999994</v>
      </c>
      <c r="L13" s="35">
        <v>418270172.26999998</v>
      </c>
      <c r="M13" s="35">
        <v>429950843.26999998</v>
      </c>
      <c r="N13" s="35">
        <v>441604154.13999999</v>
      </c>
      <c r="O13" s="35">
        <v>453343943.46999997</v>
      </c>
      <c r="P13" s="36">
        <v>0.44189334500716493</v>
      </c>
    </row>
    <row r="14" spans="2:17">
      <c r="B14" s="77"/>
      <c r="C14" s="23">
        <v>2012</v>
      </c>
      <c r="D14" s="35">
        <v>465620166.31999999</v>
      </c>
      <c r="E14" s="35">
        <v>478751159.51999998</v>
      </c>
      <c r="F14" s="35">
        <v>498326239.09000003</v>
      </c>
      <c r="G14" s="35">
        <v>512805518.72000003</v>
      </c>
      <c r="H14" s="35">
        <v>526844222.31000006</v>
      </c>
      <c r="I14" s="35">
        <v>540363185.66000009</v>
      </c>
      <c r="J14" s="35">
        <v>553944628.40999997</v>
      </c>
      <c r="K14" s="35">
        <v>567449678.26999998</v>
      </c>
      <c r="L14" s="35">
        <v>581099374.13</v>
      </c>
      <c r="M14" s="35">
        <v>594711452.83000004</v>
      </c>
      <c r="N14" s="35">
        <v>608281459.71999991</v>
      </c>
      <c r="O14" s="35">
        <v>622081723.53999996</v>
      </c>
      <c r="P14" s="36">
        <v>0.3722069799332528</v>
      </c>
    </row>
    <row r="15" spans="2:17">
      <c r="B15" s="77"/>
      <c r="C15" s="23">
        <v>2013</v>
      </c>
      <c r="D15" s="35">
        <v>636427392.96000004</v>
      </c>
      <c r="E15" s="35">
        <v>651437463.58000004</v>
      </c>
      <c r="F15" s="35">
        <v>665823903.79999995</v>
      </c>
      <c r="G15" s="35">
        <v>680703874.74000001</v>
      </c>
      <c r="H15" s="35">
        <v>695167675.73000002</v>
      </c>
      <c r="I15" s="35">
        <v>709798508.74000001</v>
      </c>
      <c r="J15" s="35">
        <v>656226602.90999997</v>
      </c>
      <c r="K15" s="35">
        <v>669350044.71000004</v>
      </c>
      <c r="L15" s="35">
        <v>682547904.67999995</v>
      </c>
      <c r="M15" s="35">
        <v>695863457.25999999</v>
      </c>
      <c r="N15" s="35">
        <v>709272742.94000006</v>
      </c>
      <c r="O15" s="35">
        <v>721287741.94000006</v>
      </c>
      <c r="P15" s="36">
        <v>0.15947425337536236</v>
      </c>
    </row>
    <row r="16" spans="2:17">
      <c r="B16" s="77"/>
      <c r="C16" s="23">
        <v>2014</v>
      </c>
      <c r="D16" s="35">
        <v>736667643.46000004</v>
      </c>
      <c r="E16" s="35">
        <v>753070340.12</v>
      </c>
      <c r="F16" s="35">
        <v>767946326.38999999</v>
      </c>
      <c r="G16" s="35">
        <v>783366587.09000003</v>
      </c>
      <c r="H16" s="35">
        <v>796985060.29999995</v>
      </c>
      <c r="I16" s="35">
        <v>798405674.34000003</v>
      </c>
      <c r="J16" s="35">
        <v>799898351.49000001</v>
      </c>
      <c r="K16" s="35">
        <v>841478089.45000005</v>
      </c>
      <c r="L16" s="35">
        <v>842832956.85000002</v>
      </c>
      <c r="M16" s="35">
        <v>871525971.48000002</v>
      </c>
      <c r="N16" s="35">
        <v>886742427</v>
      </c>
      <c r="O16" s="35">
        <v>902376567.09000003</v>
      </c>
      <c r="P16" s="36">
        <v>0.25106322292811645</v>
      </c>
    </row>
    <row r="17" spans="2:79">
      <c r="B17" s="77"/>
      <c r="C17" s="23">
        <v>2015</v>
      </c>
      <c r="D17" s="35">
        <v>918452706.15999997</v>
      </c>
      <c r="E17" s="35">
        <v>920000402.88</v>
      </c>
      <c r="F17" s="35">
        <v>950377260.59000003</v>
      </c>
      <c r="G17" s="35">
        <v>966835736.77999997</v>
      </c>
      <c r="H17" s="35">
        <v>982862011.14999998</v>
      </c>
      <c r="I17" s="35">
        <v>998471157.55999994</v>
      </c>
      <c r="J17" s="35">
        <v>1014016779.33</v>
      </c>
      <c r="K17" s="35">
        <v>1029421154.78</v>
      </c>
      <c r="L17" s="35">
        <v>1044316504.22</v>
      </c>
      <c r="M17" s="35">
        <v>1059432288.1900001</v>
      </c>
      <c r="N17" s="35">
        <v>1074228971.28</v>
      </c>
      <c r="O17" s="35">
        <v>1089147156.6900001</v>
      </c>
      <c r="P17" s="36">
        <v>0.20697632940791122</v>
      </c>
    </row>
    <row r="18" spans="2:79">
      <c r="B18" s="77"/>
      <c r="C18" s="23">
        <v>2016</v>
      </c>
      <c r="D18" s="35">
        <v>1103945502.53</v>
      </c>
      <c r="E18" s="35">
        <v>1118833046.6900001</v>
      </c>
      <c r="F18" s="35">
        <v>1133971130.78</v>
      </c>
      <c r="G18" s="35">
        <v>1148916963.8299999</v>
      </c>
      <c r="H18" s="35">
        <v>1164319771.8499999</v>
      </c>
      <c r="I18" s="35">
        <v>1179435988.4100001</v>
      </c>
      <c r="J18" s="35">
        <v>1194604821.4400001</v>
      </c>
      <c r="K18" s="35">
        <v>1179519161.5799999</v>
      </c>
      <c r="L18" s="35">
        <v>1191515443.73</v>
      </c>
      <c r="M18" s="35">
        <v>1209408283.6400001</v>
      </c>
      <c r="N18" s="35"/>
      <c r="O18" s="35"/>
      <c r="P18" s="36">
        <v>0.14156260586151101</v>
      </c>
    </row>
    <row r="19" spans="2:79">
      <c r="B19" s="13"/>
      <c r="C19" s="14"/>
      <c r="D19" s="15"/>
      <c r="E19" s="15"/>
      <c r="F19" s="43"/>
      <c r="G19" s="15"/>
      <c r="H19" s="15"/>
      <c r="I19" s="15"/>
      <c r="J19" s="15"/>
      <c r="K19" s="15"/>
      <c r="L19" s="15"/>
      <c r="M19" s="15"/>
      <c r="N19" s="15"/>
      <c r="O19" s="15"/>
    </row>
    <row r="20" spans="2:79">
      <c r="B20" s="16" t="s">
        <v>16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79" ht="27.6" customHeight="1">
      <c r="B21" s="70" t="s">
        <v>21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79" ht="27.6" customHeight="1">
      <c r="B22" s="70" t="s">
        <v>22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79" ht="27.6" customHeight="1">
      <c r="B23" s="70" t="s">
        <v>32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79" ht="21" customHeight="1">
      <c r="B24" s="70" t="s">
        <v>49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79" ht="15" customHeight="1">
      <c r="B25" s="18"/>
      <c r="C25" s="14"/>
      <c r="D25" s="14"/>
      <c r="E25" s="14"/>
      <c r="F25" s="14"/>
      <c r="G25" s="14"/>
      <c r="H25" s="17"/>
      <c r="I25" s="17"/>
      <c r="J25" s="17"/>
      <c r="K25" s="17"/>
      <c r="L25" s="17"/>
      <c r="M25" s="17"/>
      <c r="N25" s="17"/>
      <c r="O25" s="17"/>
    </row>
    <row r="26" spans="2:79">
      <c r="B26" s="42" t="s">
        <v>46</v>
      </c>
      <c r="C26" s="33"/>
      <c r="D26" s="14"/>
      <c r="E26" s="14"/>
      <c r="F26" s="14"/>
      <c r="G26" s="14"/>
      <c r="H26" s="14"/>
      <c r="I26" s="40"/>
      <c r="J26" s="14"/>
      <c r="K26" s="14"/>
      <c r="L26" s="14"/>
      <c r="M26" s="14"/>
      <c r="N26" s="14"/>
      <c r="O26" s="14"/>
    </row>
    <row r="27" spans="2:79">
      <c r="B27" s="13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2:79">
      <c r="B28" s="13"/>
      <c r="C28" s="1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</row>
    <row r="29" spans="2:79">
      <c r="B29" s="13"/>
      <c r="C29" s="14"/>
      <c r="D29" s="40"/>
      <c r="E29" s="40"/>
      <c r="F29" s="40"/>
      <c r="G29" s="40"/>
      <c r="H29" s="40"/>
      <c r="I29" s="40"/>
      <c r="J29" s="40"/>
      <c r="K29" s="40"/>
      <c r="L29" s="40"/>
      <c r="M29" s="78"/>
      <c r="N29" s="40"/>
      <c r="O29" s="40"/>
    </row>
  </sheetData>
  <mergeCells count="12">
    <mergeCell ref="B24:P24"/>
    <mergeCell ref="F3:M3"/>
    <mergeCell ref="F4:M4"/>
    <mergeCell ref="F5:M5"/>
    <mergeCell ref="F6:M6"/>
    <mergeCell ref="P9:P10"/>
    <mergeCell ref="B21:P21"/>
    <mergeCell ref="B22:P22"/>
    <mergeCell ref="B23:P23"/>
    <mergeCell ref="D7:E7"/>
    <mergeCell ref="D9:O9"/>
    <mergeCell ref="B11:B18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28"/>
  <sheetViews>
    <sheetView showGridLines="0" zoomScale="80" zoomScaleNormal="80" workbookViewId="0">
      <selection activeCell="D7" sqref="D7:E7"/>
    </sheetView>
  </sheetViews>
  <sheetFormatPr baseColWidth="10" defaultRowHeight="15"/>
  <cols>
    <col min="1" max="1" width="2.140625" customWidth="1"/>
    <col min="2" max="2" width="5.140625" customWidth="1"/>
    <col min="3" max="3" width="5.5703125" bestFit="1" customWidth="1"/>
    <col min="4" max="15" width="16.7109375" customWidth="1"/>
    <col min="16" max="16" width="13" customWidth="1"/>
    <col min="17" max="17" width="16.85546875" customWidth="1"/>
    <col min="18" max="18" width="15.28515625" customWidth="1"/>
    <col min="19" max="19" width="19" bestFit="1" customWidth="1"/>
    <col min="20" max="27" width="16" bestFit="1" customWidth="1"/>
  </cols>
  <sheetData>
    <row r="1" spans="2:17" ht="4.5" customHeight="1"/>
    <row r="3" spans="2:17" ht="18.75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75">
      <c r="B4" s="8"/>
      <c r="C4" s="8"/>
      <c r="E4" s="30"/>
      <c r="F4" s="72" t="s">
        <v>26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>
      <c r="B5" s="9"/>
      <c r="C5" s="9"/>
      <c r="E5" s="30"/>
      <c r="F5" s="72" t="s">
        <v>51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>
      <c r="D7" s="75" t="s">
        <v>15</v>
      </c>
      <c r="E7" s="75"/>
      <c r="F7" s="22"/>
      <c r="G7" s="22"/>
      <c r="H7" s="22"/>
      <c r="I7" s="22"/>
      <c r="J7" s="22"/>
      <c r="K7" s="22"/>
    </row>
    <row r="9" spans="2:17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2"/>
    </row>
    <row r="12" spans="2:17">
      <c r="B12" s="77"/>
      <c r="C12" s="23">
        <v>2010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2:17">
      <c r="B13" s="77"/>
      <c r="C13" s="23">
        <v>2011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2:17">
      <c r="B14" s="77"/>
      <c r="C14" s="23">
        <v>2012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2:17">
      <c r="B15" s="77"/>
      <c r="C15" s="23">
        <v>2013</v>
      </c>
      <c r="D15" s="35"/>
      <c r="E15" s="35"/>
      <c r="F15" s="35"/>
      <c r="G15" s="35"/>
      <c r="H15" s="35"/>
      <c r="I15" s="35">
        <v>66594947.313045338</v>
      </c>
      <c r="J15" s="35">
        <v>68227121.203045338</v>
      </c>
      <c r="K15" s="35">
        <v>69878571.503045335</v>
      </c>
      <c r="L15" s="35">
        <v>71559885.723045334</v>
      </c>
      <c r="M15" s="35">
        <v>73496894.703045338</v>
      </c>
      <c r="N15" s="35">
        <v>75270690.563045338</v>
      </c>
      <c r="O15" s="35">
        <v>77059613.273045331</v>
      </c>
      <c r="P15" s="36"/>
    </row>
    <row r="16" spans="2:17">
      <c r="B16" s="77"/>
      <c r="C16" s="23">
        <v>2014</v>
      </c>
      <c r="D16" s="35">
        <v>79517903.083045334</v>
      </c>
      <c r="E16" s="35">
        <v>82146581.643045336</v>
      </c>
      <c r="F16" s="35">
        <v>84738281.443045333</v>
      </c>
      <c r="G16" s="35">
        <v>75694617.239999995</v>
      </c>
      <c r="H16" s="35">
        <v>79723219.170000002</v>
      </c>
      <c r="I16" s="35">
        <v>79805903.569999993</v>
      </c>
      <c r="J16" s="35">
        <v>95602293.329999998</v>
      </c>
      <c r="K16" s="35">
        <v>95714932.620000005</v>
      </c>
      <c r="L16" s="35">
        <v>98472872.400000006</v>
      </c>
      <c r="M16" s="35">
        <v>103986911.31</v>
      </c>
      <c r="N16" s="35">
        <v>104010872.56999999</v>
      </c>
      <c r="O16" s="35">
        <v>106931249.59</v>
      </c>
      <c r="P16" s="36">
        <v>0.38764321605288243</v>
      </c>
    </row>
    <row r="17" spans="2:18">
      <c r="B17" s="77"/>
      <c r="C17" s="23">
        <v>2015</v>
      </c>
      <c r="D17" s="35">
        <v>112456002.90000001</v>
      </c>
      <c r="E17" s="35">
        <v>115576095.95999999</v>
      </c>
      <c r="F17" s="35">
        <v>118624557.81</v>
      </c>
      <c r="G17" s="35">
        <v>121572401.84999999</v>
      </c>
      <c r="H17" s="35">
        <v>124653783.95</v>
      </c>
      <c r="I17" s="35">
        <v>127626365.20999999</v>
      </c>
      <c r="J17" s="35">
        <v>130734947.63</v>
      </c>
      <c r="K17" s="35">
        <v>134051748.41</v>
      </c>
      <c r="L17" s="35">
        <v>137047883.03</v>
      </c>
      <c r="M17" s="35">
        <v>140163925.47</v>
      </c>
      <c r="N17" s="35">
        <v>143273216.63</v>
      </c>
      <c r="O17" s="35">
        <v>146370680.49000001</v>
      </c>
      <c r="P17" s="36">
        <v>0.36882979532381999</v>
      </c>
    </row>
    <row r="18" spans="2:18">
      <c r="B18" s="77"/>
      <c r="C18" s="23">
        <v>2016</v>
      </c>
      <c r="D18" s="35">
        <v>149411212.91</v>
      </c>
      <c r="E18" s="35">
        <v>152439239.81</v>
      </c>
      <c r="F18" s="35">
        <v>155308612.16999999</v>
      </c>
      <c r="G18" s="35">
        <v>158420582.83000001</v>
      </c>
      <c r="H18" s="35">
        <v>161662720.86000001</v>
      </c>
      <c r="I18" s="35">
        <v>164891126.13</v>
      </c>
      <c r="J18" s="35">
        <v>168169140.13</v>
      </c>
      <c r="K18" s="35">
        <v>200718385.71000001</v>
      </c>
      <c r="L18" s="35">
        <v>204945279.19999999</v>
      </c>
      <c r="M18" s="35">
        <v>209557156.69999999</v>
      </c>
      <c r="N18" s="35"/>
      <c r="O18" s="35"/>
      <c r="P18" s="36">
        <f>M18/M17-1</f>
        <v>0.49508624274976221</v>
      </c>
    </row>
    <row r="19" spans="2:18">
      <c r="B19" s="13"/>
      <c r="C19" s="14"/>
      <c r="D19" s="15"/>
      <c r="E19" s="15"/>
      <c r="F19" s="15"/>
      <c r="G19" s="15"/>
      <c r="H19" s="15"/>
      <c r="I19" s="15"/>
      <c r="J19" s="43"/>
      <c r="K19" s="43"/>
      <c r="L19" s="15"/>
      <c r="M19" s="15"/>
      <c r="N19" s="15"/>
      <c r="O19" s="15"/>
    </row>
    <row r="20" spans="2:18">
      <c r="B20" s="16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8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ht="27.6" customHeight="1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8" ht="15" customHeight="1">
      <c r="B23" s="70" t="s">
        <v>50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8" ht="15" customHeight="1">
      <c r="B24" s="49" t="s">
        <v>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8">
      <c r="B25" s="42" t="s">
        <v>46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8">
      <c r="B26" s="13"/>
      <c r="C26" s="14"/>
      <c r="D26" s="44"/>
      <c r="E26" s="44"/>
      <c r="F26" s="44"/>
      <c r="I26" s="41"/>
    </row>
    <row r="27" spans="2:18">
      <c r="B27" s="13"/>
      <c r="C27" s="14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2:18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1">
    <mergeCell ref="B23:P23"/>
    <mergeCell ref="F3:M3"/>
    <mergeCell ref="F4:M4"/>
    <mergeCell ref="F5:M5"/>
    <mergeCell ref="F6:M6"/>
    <mergeCell ref="D7:E7"/>
    <mergeCell ref="P9:P10"/>
    <mergeCell ref="B11:B18"/>
    <mergeCell ref="B21:P21"/>
    <mergeCell ref="B22:P22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Q29"/>
  <sheetViews>
    <sheetView showGridLines="0" zoomScale="80" zoomScaleNormal="80" workbookViewId="0">
      <selection activeCell="D7" sqref="D7:E7"/>
    </sheetView>
  </sheetViews>
  <sheetFormatPr baseColWidth="10" defaultRowHeight="15"/>
  <cols>
    <col min="1" max="1" width="5.7109375" customWidth="1"/>
    <col min="2" max="2" width="5.140625" customWidth="1"/>
    <col min="3" max="3" width="5.5703125" bestFit="1" customWidth="1"/>
    <col min="4" max="15" width="16.7109375" customWidth="1"/>
    <col min="16" max="16" width="13" customWidth="1"/>
    <col min="17" max="17" width="16.85546875" customWidth="1"/>
    <col min="18" max="18" width="15.28515625" customWidth="1"/>
    <col min="19" max="19" width="18.85546875" bestFit="1" customWidth="1"/>
  </cols>
  <sheetData>
    <row r="1" spans="2:17" ht="4.5" customHeight="1"/>
    <row r="3" spans="2:17" ht="18.75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75">
      <c r="B4" s="8"/>
      <c r="C4" s="8"/>
      <c r="E4" s="30"/>
      <c r="F4" s="72" t="s">
        <v>25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>
      <c r="B5" s="9"/>
      <c r="C5" s="9"/>
      <c r="E5" s="30"/>
      <c r="F5" s="72" t="s">
        <v>51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>
      <c r="D7" s="75" t="s">
        <v>15</v>
      </c>
      <c r="E7" s="75"/>
      <c r="F7" s="22"/>
      <c r="G7" s="22"/>
      <c r="H7" s="22"/>
      <c r="I7" s="22"/>
      <c r="J7" s="22"/>
      <c r="K7" s="22"/>
    </row>
    <row r="9" spans="2:17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>
      <c r="B11" s="77" t="s">
        <v>19</v>
      </c>
      <c r="C11" s="23">
        <v>2009</v>
      </c>
      <c r="D11" s="34" t="s">
        <v>54</v>
      </c>
      <c r="E11" s="34" t="s">
        <v>54</v>
      </c>
      <c r="F11" s="34" t="s">
        <v>54</v>
      </c>
      <c r="G11" s="34" t="s">
        <v>54</v>
      </c>
      <c r="H11" s="34" t="s">
        <v>54</v>
      </c>
      <c r="I11" s="34" t="s">
        <v>54</v>
      </c>
      <c r="J11" s="34" t="s">
        <v>54</v>
      </c>
      <c r="K11" s="34" t="s">
        <v>54</v>
      </c>
      <c r="L11" s="34">
        <v>126291034.20999999</v>
      </c>
      <c r="M11" s="34">
        <v>189286494.93999997</v>
      </c>
      <c r="N11" s="34">
        <v>200379716.80999997</v>
      </c>
      <c r="O11" s="34">
        <v>208574637.32999998</v>
      </c>
      <c r="P11" s="32"/>
    </row>
    <row r="12" spans="2:17">
      <c r="B12" s="77"/>
      <c r="C12" s="23">
        <v>2010</v>
      </c>
      <c r="D12" s="34">
        <v>216815550.74999997</v>
      </c>
      <c r="E12" s="34">
        <v>225272703.97999999</v>
      </c>
      <c r="F12" s="34">
        <v>233591808.78999999</v>
      </c>
      <c r="G12" s="34">
        <v>242040374.73999998</v>
      </c>
      <c r="H12" s="34">
        <v>250427574.43999997</v>
      </c>
      <c r="I12" s="34">
        <v>259456167.26999998</v>
      </c>
      <c r="J12" s="34">
        <v>268372622.51999998</v>
      </c>
      <c r="K12" s="34">
        <v>277407171.95999998</v>
      </c>
      <c r="L12" s="34">
        <v>286619226.14999998</v>
      </c>
      <c r="M12" s="34">
        <v>295887956.18999994</v>
      </c>
      <c r="N12" s="34">
        <v>305103602.25999999</v>
      </c>
      <c r="O12" s="34">
        <v>314408791.07999992</v>
      </c>
      <c r="P12" s="36">
        <v>0.50741621850480612</v>
      </c>
    </row>
    <row r="13" spans="2:17">
      <c r="B13" s="77"/>
      <c r="C13" s="23">
        <v>2011</v>
      </c>
      <c r="D13" s="34">
        <v>324230451.55999994</v>
      </c>
      <c r="E13" s="34">
        <v>342691732.12999994</v>
      </c>
      <c r="F13" s="34">
        <v>352621612.42999995</v>
      </c>
      <c r="G13" s="34">
        <v>362855509.32999998</v>
      </c>
      <c r="H13" s="34">
        <v>373404025.89999998</v>
      </c>
      <c r="I13" s="34">
        <v>384178531.35999995</v>
      </c>
      <c r="J13" s="34">
        <v>395217045.91999996</v>
      </c>
      <c r="K13" s="34">
        <v>406826786.68999994</v>
      </c>
      <c r="L13" s="34">
        <v>418270172.26999998</v>
      </c>
      <c r="M13" s="34">
        <v>429950843.26999998</v>
      </c>
      <c r="N13" s="34">
        <v>441604154.13999999</v>
      </c>
      <c r="O13" s="34">
        <v>453343943.46999997</v>
      </c>
      <c r="P13" s="36">
        <v>0.44189334500716493</v>
      </c>
    </row>
    <row r="14" spans="2:17">
      <c r="B14" s="77"/>
      <c r="C14" s="23">
        <v>2012</v>
      </c>
      <c r="D14" s="34">
        <v>465620166.31999999</v>
      </c>
      <c r="E14" s="34">
        <v>478751159.51999998</v>
      </c>
      <c r="F14" s="34">
        <v>498326239.09000003</v>
      </c>
      <c r="G14" s="34">
        <v>512805518.72000003</v>
      </c>
      <c r="H14" s="34">
        <v>526844222.31000006</v>
      </c>
      <c r="I14" s="34">
        <v>540363185.66000009</v>
      </c>
      <c r="J14" s="34">
        <v>553944628.40999997</v>
      </c>
      <c r="K14" s="34">
        <v>567449678.26999998</v>
      </c>
      <c r="L14" s="34">
        <v>581099374.13</v>
      </c>
      <c r="M14" s="34">
        <v>594711452.83000004</v>
      </c>
      <c r="N14" s="34">
        <v>608281459.71999991</v>
      </c>
      <c r="O14" s="34">
        <v>622081723.53999996</v>
      </c>
      <c r="P14" s="36">
        <v>0.3722069799332528</v>
      </c>
    </row>
    <row r="15" spans="2:17">
      <c r="B15" s="77"/>
      <c r="C15" s="23">
        <v>2013</v>
      </c>
      <c r="D15" s="34">
        <v>636427392.96000004</v>
      </c>
      <c r="E15" s="34">
        <v>651437463.58000004</v>
      </c>
      <c r="F15" s="34">
        <v>665823903.79999995</v>
      </c>
      <c r="G15" s="34">
        <v>680703874.74000001</v>
      </c>
      <c r="H15" s="34">
        <v>695167675.73000002</v>
      </c>
      <c r="I15" s="34">
        <v>776393456.05304539</v>
      </c>
      <c r="J15" s="34">
        <v>724453724.11304533</v>
      </c>
      <c r="K15" s="34">
        <v>739228616.21304536</v>
      </c>
      <c r="L15" s="34">
        <v>754107790.4030453</v>
      </c>
      <c r="M15" s="34">
        <v>769360351.96304536</v>
      </c>
      <c r="N15" s="34">
        <v>784543433.50304544</v>
      </c>
      <c r="O15" s="34">
        <v>798347355.21304536</v>
      </c>
      <c r="P15" s="36">
        <v>0.28334803130044284</v>
      </c>
    </row>
    <row r="16" spans="2:17">
      <c r="B16" s="77"/>
      <c r="C16" s="23">
        <v>2014</v>
      </c>
      <c r="D16" s="34">
        <v>816185546.5430454</v>
      </c>
      <c r="E16" s="34">
        <v>835216921.76304531</v>
      </c>
      <c r="F16" s="34">
        <v>852684607.83304536</v>
      </c>
      <c r="G16" s="34">
        <v>859061204.33000004</v>
      </c>
      <c r="H16" s="34">
        <v>876708279.46999991</v>
      </c>
      <c r="I16" s="34">
        <v>878211577.91000009</v>
      </c>
      <c r="J16" s="34">
        <v>895500644.82000005</v>
      </c>
      <c r="K16" s="34">
        <v>937193022.07000005</v>
      </c>
      <c r="L16" s="34">
        <v>941305829.25</v>
      </c>
      <c r="M16" s="34">
        <v>975512882.78999996</v>
      </c>
      <c r="N16" s="34">
        <v>990753299.56999993</v>
      </c>
      <c r="O16" s="34">
        <v>1009307816.6800001</v>
      </c>
      <c r="P16" s="36">
        <v>0.2642464587493476</v>
      </c>
    </row>
    <row r="17" spans="2:16">
      <c r="B17" s="77"/>
      <c r="C17" s="23">
        <v>2015</v>
      </c>
      <c r="D17" s="34">
        <v>1030908709.0599999</v>
      </c>
      <c r="E17" s="34">
        <v>1035576498.84</v>
      </c>
      <c r="F17" s="34">
        <v>1069001818.4000001</v>
      </c>
      <c r="G17" s="34">
        <v>1088408138.6299999</v>
      </c>
      <c r="H17" s="34">
        <v>1107515795.0999999</v>
      </c>
      <c r="I17" s="34">
        <v>1126097522.77</v>
      </c>
      <c r="J17" s="34">
        <v>1144751726.96</v>
      </c>
      <c r="K17" s="34">
        <v>1163472903.1900001</v>
      </c>
      <c r="L17" s="34">
        <v>1181364387.25</v>
      </c>
      <c r="M17" s="34">
        <v>1199596213.6600001</v>
      </c>
      <c r="N17" s="34">
        <v>1217502187.9099998</v>
      </c>
      <c r="O17" s="34">
        <v>1235517837.1800001</v>
      </c>
      <c r="P17" s="36">
        <v>0.22412391617464267</v>
      </c>
    </row>
    <row r="18" spans="2:16">
      <c r="B18" s="77"/>
      <c r="C18" s="23">
        <v>2016</v>
      </c>
      <c r="D18" s="34">
        <v>1253356715.4400001</v>
      </c>
      <c r="E18" s="34">
        <v>1271272286.5</v>
      </c>
      <c r="F18" s="34">
        <v>1289279742.95</v>
      </c>
      <c r="G18" s="34">
        <v>1307337546.6599998</v>
      </c>
      <c r="H18" s="34">
        <v>1325982492.71</v>
      </c>
      <c r="I18" s="34">
        <v>1344327114.54</v>
      </c>
      <c r="J18" s="34">
        <v>1362773961.5700002</v>
      </c>
      <c r="K18" s="34">
        <v>1380237547.29</v>
      </c>
      <c r="L18" s="34">
        <v>1396460722.9300001</v>
      </c>
      <c r="M18" s="34">
        <v>1418965440.3399999</v>
      </c>
      <c r="N18" s="34" t="s">
        <v>54</v>
      </c>
      <c r="O18" s="34" t="s">
        <v>54</v>
      </c>
      <c r="P18" s="36">
        <v>0.18286922231164637</v>
      </c>
    </row>
    <row r="19" spans="2:16"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>
      <c r="B20" s="16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6" ht="27.6" customHeight="1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 ht="22.5" customHeight="1">
      <c r="B23" s="49" t="s">
        <v>53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2:16">
      <c r="B24" s="18"/>
      <c r="C24" s="14"/>
      <c r="D24" s="14"/>
      <c r="E24" s="14"/>
      <c r="F24" s="14"/>
      <c r="G24" s="14"/>
      <c r="H24" s="17"/>
      <c r="I24" s="17"/>
      <c r="J24" s="17"/>
      <c r="K24" s="17"/>
      <c r="L24" s="17"/>
      <c r="M24" s="17"/>
      <c r="N24" s="17"/>
      <c r="O24" s="17"/>
    </row>
    <row r="25" spans="2:16">
      <c r="B25" s="42" t="s">
        <v>46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6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10">
    <mergeCell ref="P9:P10"/>
    <mergeCell ref="B11:B18"/>
    <mergeCell ref="B21:P21"/>
    <mergeCell ref="B22:P22"/>
    <mergeCell ref="D9:O9"/>
    <mergeCell ref="F3:M3"/>
    <mergeCell ref="F4:M4"/>
    <mergeCell ref="F5:M5"/>
    <mergeCell ref="F6:M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Q28"/>
  <sheetViews>
    <sheetView showGridLines="0" zoomScale="80" zoomScaleNormal="80" workbookViewId="0">
      <selection activeCell="D7" sqref="D7:E7"/>
    </sheetView>
  </sheetViews>
  <sheetFormatPr baseColWidth="10" defaultRowHeight="15"/>
  <cols>
    <col min="1" max="2" width="5.140625" customWidth="1"/>
    <col min="3" max="3" width="5.5703125" bestFit="1" customWidth="1"/>
    <col min="4" max="15" width="16.7109375" customWidth="1"/>
    <col min="16" max="16" width="13" customWidth="1"/>
    <col min="17" max="17" width="16.85546875" customWidth="1"/>
    <col min="18" max="18" width="15.28515625" customWidth="1"/>
    <col min="19" max="19" width="18.85546875" bestFit="1" customWidth="1"/>
  </cols>
  <sheetData>
    <row r="1" spans="2:17" ht="4.5" customHeight="1"/>
    <row r="3" spans="2:17" ht="18.75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75">
      <c r="B4" s="8"/>
      <c r="C4" s="8"/>
      <c r="E4" s="30"/>
      <c r="F4" s="72" t="s">
        <v>28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>
      <c r="B5" s="9"/>
      <c r="C5" s="9"/>
      <c r="E5" s="30"/>
      <c r="F5" s="72" t="s">
        <v>51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>
      <c r="D7" s="75" t="s">
        <v>15</v>
      </c>
      <c r="E7" s="75"/>
      <c r="F7" s="22"/>
      <c r="G7" s="22"/>
      <c r="H7" s="22"/>
      <c r="I7" s="22"/>
      <c r="J7" s="22"/>
      <c r="K7" s="22"/>
    </row>
    <row r="9" spans="2:17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/>
      <c r="M11" s="34">
        <v>59241346.68</v>
      </c>
      <c r="N11" s="34">
        <v>9382088.9399999995</v>
      </c>
      <c r="O11" s="34">
        <v>7403166.7599999998</v>
      </c>
      <c r="P11" s="32"/>
    </row>
    <row r="12" spans="2:17">
      <c r="B12" s="77"/>
      <c r="C12" s="23">
        <v>2010</v>
      </c>
      <c r="D12" s="35">
        <v>7473759.5099999998</v>
      </c>
      <c r="E12" s="35">
        <v>7265750.1000000006</v>
      </c>
      <c r="F12" s="35">
        <v>7262612.3900000006</v>
      </c>
      <c r="G12" s="35">
        <v>7475676.9499999993</v>
      </c>
      <c r="H12" s="35">
        <v>7464624.4899999993</v>
      </c>
      <c r="I12" s="35">
        <v>7577896.580000001</v>
      </c>
      <c r="J12" s="35">
        <v>7659223.9800000004</v>
      </c>
      <c r="K12" s="35">
        <v>7679417.9200000009</v>
      </c>
      <c r="L12" s="35">
        <v>7768019.8899999997</v>
      </c>
      <c r="M12" s="35">
        <v>7831874.6399999997</v>
      </c>
      <c r="N12" s="35">
        <v>7857061.9800000004</v>
      </c>
      <c r="O12" s="35">
        <v>7906080.2399999993</v>
      </c>
      <c r="P12" s="36">
        <v>6.7932210134356019E-2</v>
      </c>
    </row>
    <row r="13" spans="2:17">
      <c r="B13" s="77"/>
      <c r="C13" s="23">
        <v>2011</v>
      </c>
      <c r="D13" s="35">
        <v>8324356.8399999999</v>
      </c>
      <c r="E13" s="35">
        <v>15573732.52</v>
      </c>
      <c r="F13" s="35">
        <v>8366127.6600000001</v>
      </c>
      <c r="G13" s="35">
        <v>8588554.7999999989</v>
      </c>
      <c r="H13" s="35">
        <v>8831126.9900000002</v>
      </c>
      <c r="I13" s="35">
        <v>8912365.2300000004</v>
      </c>
      <c r="J13" s="35">
        <v>9057197.5300000012</v>
      </c>
      <c r="K13" s="35">
        <v>9566640.6399999987</v>
      </c>
      <c r="L13" s="35">
        <v>9305864.8000000007</v>
      </c>
      <c r="M13" s="35">
        <v>9443997.0999999996</v>
      </c>
      <c r="N13" s="35">
        <v>9480965.4299999997</v>
      </c>
      <c r="O13" s="35">
        <v>9537458.0000000019</v>
      </c>
      <c r="P13" s="36">
        <v>0.20634470059464038</v>
      </c>
    </row>
    <row r="14" spans="2:17">
      <c r="B14" s="77"/>
      <c r="C14" s="23">
        <v>2012</v>
      </c>
      <c r="D14" s="35">
        <v>9998801.9299999997</v>
      </c>
      <c r="E14" s="35">
        <v>10250463.99</v>
      </c>
      <c r="F14" s="35">
        <v>16723242.32</v>
      </c>
      <c r="G14" s="35">
        <v>12212648.340000002</v>
      </c>
      <c r="H14" s="35">
        <v>11884486.85</v>
      </c>
      <c r="I14" s="35">
        <v>11016829.49</v>
      </c>
      <c r="J14" s="35">
        <v>10959216.77</v>
      </c>
      <c r="K14" s="35">
        <v>10892131.65</v>
      </c>
      <c r="L14" s="35">
        <v>10928230.189999999</v>
      </c>
      <c r="M14" s="35">
        <v>11029526.059999999</v>
      </c>
      <c r="N14" s="35">
        <v>11019951.549999999</v>
      </c>
      <c r="O14" s="35">
        <v>11192581.819999998</v>
      </c>
      <c r="P14" s="36">
        <v>0.17353930365931847</v>
      </c>
    </row>
    <row r="15" spans="2:17">
      <c r="B15" s="77"/>
      <c r="C15" s="23">
        <v>2013</v>
      </c>
      <c r="D15" s="35">
        <v>11673164.35</v>
      </c>
      <c r="E15" s="35">
        <v>11747881.770000001</v>
      </c>
      <c r="F15" s="35">
        <v>11681737.219999999</v>
      </c>
      <c r="G15" s="35">
        <v>11756489.779999999</v>
      </c>
      <c r="H15" s="35">
        <v>11825958.109999999</v>
      </c>
      <c r="I15" s="35">
        <v>11877476.42</v>
      </c>
      <c r="J15" s="35">
        <v>11943820.399999999</v>
      </c>
      <c r="K15" s="35">
        <v>11992055.610000001</v>
      </c>
      <c r="L15" s="35">
        <v>12081106.35</v>
      </c>
      <c r="M15" s="35">
        <v>12190899.290000001</v>
      </c>
      <c r="N15" s="35">
        <v>12188003.630000001</v>
      </c>
      <c r="O15" s="35">
        <v>12383211.169999998</v>
      </c>
      <c r="P15" s="36">
        <v>0.10637664920818057</v>
      </c>
    </row>
    <row r="16" spans="2:17">
      <c r="B16" s="77"/>
      <c r="C16" s="23">
        <v>2014</v>
      </c>
      <c r="D16" s="35">
        <v>12254843.260000002</v>
      </c>
      <c r="E16" s="35">
        <v>14160871.809999999</v>
      </c>
      <c r="F16" s="35">
        <v>13062562.860000001</v>
      </c>
      <c r="G16" s="35">
        <v>13133416.549999997</v>
      </c>
      <c r="H16" s="35">
        <v>13208934.879999999</v>
      </c>
      <c r="I16" s="35">
        <v>13236275.279999999</v>
      </c>
      <c r="J16" s="35">
        <v>13313195.460000001</v>
      </c>
      <c r="K16" s="35">
        <v>13527098.219999999</v>
      </c>
      <c r="L16" s="35">
        <v>13698430.289999999</v>
      </c>
      <c r="M16" s="35">
        <v>13662587.6</v>
      </c>
      <c r="N16" s="35">
        <v>13845874.449999999</v>
      </c>
      <c r="O16" s="35">
        <v>13996217.85</v>
      </c>
      <c r="P16" s="36">
        <v>0.13025754449764437</v>
      </c>
    </row>
    <row r="17" spans="2:16">
      <c r="B17" s="77"/>
      <c r="C17" s="23">
        <v>2015</v>
      </c>
      <c r="D17" s="35">
        <v>14444241.52</v>
      </c>
      <c r="E17" s="35">
        <v>14380341.039999999</v>
      </c>
      <c r="F17" s="35">
        <v>14279601.84</v>
      </c>
      <c r="G17" s="35">
        <v>14167201.789999999</v>
      </c>
      <c r="H17" s="35">
        <v>14222098.869999997</v>
      </c>
      <c r="I17" s="35">
        <v>13885729.82</v>
      </c>
      <c r="J17" s="35">
        <v>13719376.75</v>
      </c>
      <c r="K17" s="35">
        <v>13559247.140000001</v>
      </c>
      <c r="L17" s="35">
        <v>13044313.73</v>
      </c>
      <c r="M17" s="35">
        <v>13231096.180000002</v>
      </c>
      <c r="N17" s="35">
        <v>13174554.289999999</v>
      </c>
      <c r="O17" s="35">
        <v>12901674.98</v>
      </c>
      <c r="P17" s="36">
        <v>-7.8202760326426257E-2</v>
      </c>
    </row>
    <row r="18" spans="2:16">
      <c r="B18" s="77"/>
      <c r="C18" s="23">
        <v>2016</v>
      </c>
      <c r="D18" s="35">
        <v>12929916.869999999</v>
      </c>
      <c r="E18" s="35">
        <v>13053588.389999999</v>
      </c>
      <c r="F18" s="35">
        <v>13261705.439999999</v>
      </c>
      <c r="G18" s="35">
        <v>13206441.25</v>
      </c>
      <c r="H18" s="35">
        <v>13542486.359999999</v>
      </c>
      <c r="I18" s="35">
        <v>13484461.33</v>
      </c>
      <c r="J18" s="35">
        <v>13511507.960000001</v>
      </c>
      <c r="K18" s="35">
        <v>13251430.319999998</v>
      </c>
      <c r="L18" s="35">
        <v>13412148.389999999</v>
      </c>
      <c r="M18" s="35">
        <v>13628511.969999999</v>
      </c>
      <c r="N18" s="35"/>
      <c r="O18" s="35"/>
      <c r="P18" s="36">
        <v>3.0036497701583231E-2</v>
      </c>
    </row>
    <row r="19" spans="2:16"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>
      <c r="B20" s="16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6" ht="27.6" customHeight="1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>
      <c r="B23" s="70" t="s">
        <v>48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6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6">
      <c r="B25" s="42" t="s">
        <v>45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>
      <c r="B26" s="13"/>
      <c r="C26" s="14"/>
      <c r="D26" s="14"/>
      <c r="E26" s="14"/>
      <c r="F26" s="14"/>
      <c r="G26" s="14"/>
      <c r="H26" s="14"/>
      <c r="I26" s="40"/>
      <c r="J26" s="14"/>
      <c r="K26" s="14"/>
      <c r="L26" s="14"/>
      <c r="M26" s="14"/>
      <c r="N26" s="14"/>
      <c r="O26" s="14"/>
    </row>
    <row r="27" spans="2:16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1">
    <mergeCell ref="B23:P23"/>
    <mergeCell ref="F3:M3"/>
    <mergeCell ref="F4:M4"/>
    <mergeCell ref="F5:M5"/>
    <mergeCell ref="F6:M6"/>
    <mergeCell ref="D7:E7"/>
    <mergeCell ref="P9:P10"/>
    <mergeCell ref="B11:B18"/>
    <mergeCell ref="B21:P21"/>
    <mergeCell ref="B22:P22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Q28"/>
  <sheetViews>
    <sheetView showGridLines="0" zoomScale="80" zoomScaleNormal="80" workbookViewId="0">
      <selection activeCell="D7" sqref="D7:E7"/>
    </sheetView>
  </sheetViews>
  <sheetFormatPr baseColWidth="10" defaultRowHeight="15"/>
  <cols>
    <col min="1" max="1" width="6.28515625" customWidth="1"/>
    <col min="2" max="2" width="5.140625" customWidth="1"/>
    <col min="3" max="3" width="5.5703125" bestFit="1" customWidth="1"/>
    <col min="4" max="15" width="16.7109375" customWidth="1"/>
    <col min="16" max="16" width="13" customWidth="1"/>
    <col min="17" max="17" width="16.85546875" customWidth="1"/>
    <col min="18" max="18" width="15.28515625" customWidth="1"/>
    <col min="19" max="19" width="18.85546875" bestFit="1" customWidth="1"/>
  </cols>
  <sheetData>
    <row r="1" spans="2:17" ht="4.5" customHeight="1"/>
    <row r="3" spans="2:17" ht="18.75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75">
      <c r="B4" s="8"/>
      <c r="C4" s="8"/>
      <c r="E4" s="30"/>
      <c r="F4" s="72" t="s">
        <v>47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>
      <c r="B5" s="9"/>
      <c r="C5" s="9"/>
      <c r="E5" s="30"/>
      <c r="F5" s="72" t="s">
        <v>51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>
      <c r="D7" s="75" t="s">
        <v>15</v>
      </c>
      <c r="E7" s="75"/>
      <c r="F7" s="22"/>
      <c r="G7" s="22"/>
      <c r="H7" s="22"/>
      <c r="I7" s="22"/>
      <c r="J7" s="22"/>
      <c r="K7" s="22"/>
    </row>
    <row r="9" spans="2:17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/>
      <c r="M11" s="34">
        <v>3754168.2499999991</v>
      </c>
      <c r="N11" s="34">
        <v>1699869.42</v>
      </c>
      <c r="O11" s="34">
        <v>750295.42999999993</v>
      </c>
      <c r="P11" s="32"/>
    </row>
    <row r="12" spans="2:17">
      <c r="B12" s="77"/>
      <c r="C12" s="23">
        <v>2010</v>
      </c>
      <c r="D12" s="35">
        <v>682629.09</v>
      </c>
      <c r="E12" s="35">
        <v>675603.55999999994</v>
      </c>
      <c r="F12" s="35">
        <v>809511.22</v>
      </c>
      <c r="G12" s="35">
        <v>749456.69</v>
      </c>
      <c r="H12" s="35">
        <v>711964.04999999993</v>
      </c>
      <c r="I12" s="35">
        <v>877179.54999999993</v>
      </c>
      <c r="J12" s="35">
        <v>837174.25</v>
      </c>
      <c r="K12" s="35">
        <v>838189.54</v>
      </c>
      <c r="L12" s="35">
        <v>853195.11</v>
      </c>
      <c r="M12" s="35">
        <v>859896.87000000011</v>
      </c>
      <c r="N12" s="35">
        <v>868673.90999999992</v>
      </c>
      <c r="O12" s="35">
        <v>881040.52999999991</v>
      </c>
      <c r="P12" s="36">
        <v>0.17425815854962612</v>
      </c>
    </row>
    <row r="13" spans="2:17">
      <c r="B13" s="77"/>
      <c r="C13" s="23">
        <v>2011</v>
      </c>
      <c r="D13" s="35">
        <v>921840.60000000009</v>
      </c>
      <c r="E13" s="35">
        <v>1525961.33</v>
      </c>
      <c r="F13" s="35">
        <v>974955.90999999992</v>
      </c>
      <c r="G13" s="35">
        <v>1005920.42</v>
      </c>
      <c r="H13" s="35">
        <v>1034169.39</v>
      </c>
      <c r="I13" s="35">
        <v>1083056.2399999998</v>
      </c>
      <c r="J13" s="35">
        <v>1107555.79</v>
      </c>
      <c r="K13" s="35">
        <v>1125199.1700000002</v>
      </c>
      <c r="L13" s="35">
        <v>1148173.6200000001</v>
      </c>
      <c r="M13" s="35">
        <v>1166147.1100000001</v>
      </c>
      <c r="N13" s="35">
        <v>1179922.77</v>
      </c>
      <c r="O13" s="35">
        <v>1183582.53</v>
      </c>
      <c r="P13" s="36">
        <v>0.3433916939099273</v>
      </c>
    </row>
    <row r="14" spans="2:17">
      <c r="B14" s="77"/>
      <c r="C14" s="23">
        <v>2012</v>
      </c>
      <c r="D14" s="35">
        <v>1230154.2</v>
      </c>
      <c r="E14" s="35">
        <v>1250470.4500000002</v>
      </c>
      <c r="F14" s="35">
        <v>1246011.5900000001</v>
      </c>
      <c r="G14" s="35">
        <v>1290895.28</v>
      </c>
      <c r="H14" s="35">
        <v>1338283.03</v>
      </c>
      <c r="I14" s="35">
        <v>1347893.49</v>
      </c>
      <c r="J14" s="35">
        <v>1356107.33</v>
      </c>
      <c r="K14" s="35">
        <v>1380990.95</v>
      </c>
      <c r="L14" s="35">
        <v>1393066.26</v>
      </c>
      <c r="M14" s="35">
        <v>1407110.04</v>
      </c>
      <c r="N14" s="35">
        <v>1421234.18</v>
      </c>
      <c r="O14" s="35">
        <v>1437456.25</v>
      </c>
      <c r="P14" s="36">
        <v>0.21449600138994951</v>
      </c>
    </row>
    <row r="15" spans="2:17">
      <c r="B15" s="77"/>
      <c r="C15" s="23">
        <v>2013</v>
      </c>
      <c r="D15" s="35">
        <v>1484676.61</v>
      </c>
      <c r="E15" s="35">
        <v>1501487.06</v>
      </c>
      <c r="F15" s="35">
        <v>1522091.88</v>
      </c>
      <c r="G15" s="35">
        <v>1549247.1400000001</v>
      </c>
      <c r="H15" s="35">
        <v>1579651.3</v>
      </c>
      <c r="I15" s="35">
        <v>1610286.53</v>
      </c>
      <c r="J15" s="35">
        <v>1632169.74</v>
      </c>
      <c r="K15" s="35">
        <v>1651450.3</v>
      </c>
      <c r="L15" s="35">
        <v>1681275.75</v>
      </c>
      <c r="M15" s="35">
        <v>1872299</v>
      </c>
      <c r="N15" s="35">
        <v>1773795.8599999999</v>
      </c>
      <c r="O15" s="35">
        <v>1788922.71</v>
      </c>
      <c r="P15" s="36">
        <v>0.24450584843886558</v>
      </c>
    </row>
    <row r="16" spans="2:17">
      <c r="B16" s="77"/>
      <c r="C16" s="23">
        <v>2014</v>
      </c>
      <c r="D16" s="35">
        <v>2458282.48</v>
      </c>
      <c r="E16" s="35">
        <v>2493436.2400000002</v>
      </c>
      <c r="F16" s="35">
        <v>2549375.9</v>
      </c>
      <c r="G16" s="35">
        <v>2494365.0699999998</v>
      </c>
      <c r="H16" s="35">
        <v>2635961.46</v>
      </c>
      <c r="I16" s="35">
        <v>2602483.92</v>
      </c>
      <c r="J16" s="35">
        <v>2920974.73</v>
      </c>
      <c r="K16" s="35">
        <v>2601968.36</v>
      </c>
      <c r="L16" s="35">
        <v>2733074.48</v>
      </c>
      <c r="M16" s="35">
        <v>2852882.16</v>
      </c>
      <c r="N16" s="35">
        <v>2768203.94</v>
      </c>
      <c r="O16" s="35">
        <v>2791539.23</v>
      </c>
      <c r="P16" s="36">
        <v>0.56045826596946724</v>
      </c>
    </row>
    <row r="17" spans="2:16">
      <c r="B17" s="77"/>
      <c r="C17" s="23">
        <v>2015</v>
      </c>
      <c r="D17" s="35">
        <v>2860832.6</v>
      </c>
      <c r="E17" s="35">
        <v>2904337.97</v>
      </c>
      <c r="F17" s="35">
        <v>2934466.29</v>
      </c>
      <c r="G17" s="35">
        <v>2915117.08</v>
      </c>
      <c r="H17" s="35">
        <v>3014469.03</v>
      </c>
      <c r="I17" s="35">
        <v>2979175.9899999998</v>
      </c>
      <c r="J17" s="35">
        <v>3005096.8800000004</v>
      </c>
      <c r="K17" s="35">
        <v>3009645.58</v>
      </c>
      <c r="L17" s="35">
        <v>3023851.42</v>
      </c>
      <c r="M17" s="35">
        <v>2973596.8</v>
      </c>
      <c r="N17" s="35">
        <v>2977113</v>
      </c>
      <c r="O17" s="35">
        <v>2939298.92</v>
      </c>
      <c r="P17" s="36">
        <v>5.2931260435842065E-2</v>
      </c>
    </row>
    <row r="18" spans="2:16">
      <c r="B18" s="77"/>
      <c r="C18" s="23">
        <v>2016</v>
      </c>
      <c r="D18" s="35">
        <v>2983763.46</v>
      </c>
      <c r="E18" s="35">
        <v>2905380.0200000005</v>
      </c>
      <c r="F18" s="35">
        <v>2912321.87</v>
      </c>
      <c r="G18" s="35">
        <v>2832201.78</v>
      </c>
      <c r="H18" s="35">
        <v>2911617.84</v>
      </c>
      <c r="I18" s="35">
        <v>3054842.07</v>
      </c>
      <c r="J18" s="35">
        <v>2996280.75</v>
      </c>
      <c r="K18" s="35">
        <v>3392930.2</v>
      </c>
      <c r="L18" s="35">
        <v>3437225.6899999995</v>
      </c>
      <c r="M18" s="35">
        <v>3659163.02</v>
      </c>
      <c r="N18" s="35"/>
      <c r="O18" s="35"/>
      <c r="P18" s="36">
        <v>0.23055116954659094</v>
      </c>
    </row>
    <row r="19" spans="2:16">
      <c r="B19" s="13"/>
      <c r="C19" s="14"/>
      <c r="D19" s="15"/>
      <c r="E19" s="15"/>
      <c r="F19" s="15"/>
      <c r="G19" s="15"/>
      <c r="H19" s="15"/>
      <c r="I19" s="43"/>
      <c r="J19" s="43"/>
      <c r="K19" s="43"/>
      <c r="L19" s="15"/>
      <c r="M19" s="15"/>
      <c r="N19" s="15"/>
      <c r="O19" s="15"/>
    </row>
    <row r="20" spans="2:16">
      <c r="B20" s="16" t="s">
        <v>34</v>
      </c>
      <c r="C20" s="14"/>
      <c r="D20" s="14"/>
      <c r="E20" s="14"/>
      <c r="F20" s="14"/>
      <c r="G20" s="14"/>
      <c r="H20" s="46"/>
      <c r="I20" s="14"/>
      <c r="J20" s="14"/>
      <c r="K20" s="14"/>
      <c r="L20" s="14"/>
      <c r="M20" s="14"/>
      <c r="N20" s="14"/>
      <c r="O20" s="14"/>
    </row>
    <row r="21" spans="2:16" ht="27.6" customHeight="1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>
      <c r="B23" s="70" t="s">
        <v>48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6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6">
      <c r="B25" s="42" t="s">
        <v>46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>
      <c r="B26" s="13"/>
      <c r="C26" s="14"/>
      <c r="D26" s="14"/>
      <c r="E26" s="14"/>
      <c r="F26" s="14"/>
      <c r="G26" s="14"/>
      <c r="H26" s="14"/>
      <c r="I26" s="40"/>
      <c r="J26" s="14"/>
      <c r="K26" s="14"/>
      <c r="L26" s="14"/>
      <c r="M26" s="14"/>
      <c r="N26" s="14"/>
      <c r="O26" s="14"/>
    </row>
    <row r="27" spans="2:16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1">
    <mergeCell ref="B23:P23"/>
    <mergeCell ref="F3:M3"/>
    <mergeCell ref="F4:M4"/>
    <mergeCell ref="F5:M5"/>
    <mergeCell ref="F6:M6"/>
    <mergeCell ref="D7:E7"/>
    <mergeCell ref="P9:P10"/>
    <mergeCell ref="B11:B18"/>
    <mergeCell ref="B21:P21"/>
    <mergeCell ref="B22:P22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Q27"/>
  <sheetViews>
    <sheetView showGridLines="0" zoomScale="80" zoomScaleNormal="80" workbookViewId="0">
      <selection activeCell="D7" sqref="D7:E7"/>
    </sheetView>
  </sheetViews>
  <sheetFormatPr baseColWidth="10" defaultRowHeight="15"/>
  <cols>
    <col min="1" max="1" width="5.5703125" customWidth="1"/>
    <col min="2" max="2" width="5.140625" customWidth="1"/>
    <col min="3" max="3" width="5.5703125" bestFit="1" customWidth="1"/>
    <col min="4" max="15" width="16.7109375" customWidth="1"/>
    <col min="16" max="16" width="13" customWidth="1"/>
    <col min="17" max="17" width="16.85546875" customWidth="1"/>
    <col min="18" max="18" width="15.28515625" customWidth="1"/>
    <col min="19" max="19" width="18.85546875" bestFit="1" customWidth="1"/>
  </cols>
  <sheetData>
    <row r="1" spans="2:17" ht="4.5" customHeight="1"/>
    <row r="3" spans="2:17" ht="18.75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75">
      <c r="B4" s="8"/>
      <c r="C4" s="8"/>
      <c r="E4" s="30"/>
      <c r="F4" s="72" t="s">
        <v>33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5"/>
    </row>
    <row r="5" spans="2:17">
      <c r="B5" s="9"/>
      <c r="C5" s="9"/>
      <c r="E5" s="30"/>
      <c r="F5" s="72" t="s">
        <v>51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>
      <c r="D7" s="75" t="s">
        <v>15</v>
      </c>
      <c r="E7" s="75"/>
      <c r="F7" s="26"/>
      <c r="G7" s="26"/>
      <c r="H7" s="26"/>
      <c r="I7" s="26"/>
      <c r="J7" s="26"/>
      <c r="K7" s="26"/>
    </row>
    <row r="9" spans="2:17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>
      <c r="B11" s="77" t="s">
        <v>19</v>
      </c>
      <c r="C11" s="24">
        <v>2009</v>
      </c>
      <c r="D11" s="34" t="s">
        <v>54</v>
      </c>
      <c r="E11" s="34" t="s">
        <v>54</v>
      </c>
      <c r="F11" s="34" t="s">
        <v>54</v>
      </c>
      <c r="G11" s="34" t="s">
        <v>54</v>
      </c>
      <c r="H11" s="34" t="s">
        <v>54</v>
      </c>
      <c r="I11" s="34" t="s">
        <v>54</v>
      </c>
      <c r="J11" s="34" t="s">
        <v>54</v>
      </c>
      <c r="K11" s="34" t="s">
        <v>54</v>
      </c>
      <c r="L11" s="34" t="s">
        <v>54</v>
      </c>
      <c r="M11" s="34">
        <v>62995514.93</v>
      </c>
      <c r="N11" s="34">
        <v>11081958.359999999</v>
      </c>
      <c r="O11" s="34">
        <v>8153462.1899999995</v>
      </c>
      <c r="P11" s="32"/>
    </row>
    <row r="12" spans="2:17">
      <c r="B12" s="77"/>
      <c r="C12" s="24">
        <v>2010</v>
      </c>
      <c r="D12" s="34">
        <v>8156388.5999999996</v>
      </c>
      <c r="E12" s="34">
        <v>7941353.6600000001</v>
      </c>
      <c r="F12" s="34">
        <v>8072123.6100000003</v>
      </c>
      <c r="G12" s="34">
        <v>8225133.6399999987</v>
      </c>
      <c r="H12" s="34">
        <v>8176588.5399999991</v>
      </c>
      <c r="I12" s="34">
        <v>8455076.1300000008</v>
      </c>
      <c r="J12" s="34">
        <v>8496398.2300000004</v>
      </c>
      <c r="K12" s="34">
        <v>8517607.4600000009</v>
      </c>
      <c r="L12" s="34">
        <v>8621215</v>
      </c>
      <c r="M12" s="34">
        <v>8691771.5099999998</v>
      </c>
      <c r="N12" s="34">
        <v>8725735.8900000006</v>
      </c>
      <c r="O12" s="34">
        <v>8787120.7699999996</v>
      </c>
      <c r="P12" s="36">
        <v>7.7716504379840678E-2</v>
      </c>
    </row>
    <row r="13" spans="2:17">
      <c r="B13" s="77"/>
      <c r="C13" s="24">
        <v>2011</v>
      </c>
      <c r="D13" s="34">
        <v>9246197.4399999995</v>
      </c>
      <c r="E13" s="34">
        <v>17099693.850000001</v>
      </c>
      <c r="F13" s="34">
        <v>9341083.5700000003</v>
      </c>
      <c r="G13" s="34">
        <v>9594475.2199999988</v>
      </c>
      <c r="H13" s="34">
        <v>9865296.3800000008</v>
      </c>
      <c r="I13" s="34">
        <v>9995421.4700000007</v>
      </c>
      <c r="J13" s="34">
        <v>10164753.32</v>
      </c>
      <c r="K13" s="34">
        <v>10691839.809999999</v>
      </c>
      <c r="L13" s="34">
        <v>10454038.420000002</v>
      </c>
      <c r="M13" s="34">
        <v>10610144.209999999</v>
      </c>
      <c r="N13" s="34">
        <v>10660888.199999999</v>
      </c>
      <c r="O13" s="34">
        <v>10721040.530000001</v>
      </c>
      <c r="P13" s="36">
        <v>0.22008571528942378</v>
      </c>
    </row>
    <row r="14" spans="2:17">
      <c r="B14" s="77"/>
      <c r="C14" s="24">
        <v>2012</v>
      </c>
      <c r="D14" s="34">
        <v>11228956.129999999</v>
      </c>
      <c r="E14" s="34">
        <v>11500934.440000001</v>
      </c>
      <c r="F14" s="34">
        <v>17969253.91</v>
      </c>
      <c r="G14" s="34">
        <v>13503543.620000001</v>
      </c>
      <c r="H14" s="34">
        <v>13222769.879999999</v>
      </c>
      <c r="I14" s="34">
        <v>12364722.98</v>
      </c>
      <c r="J14" s="34">
        <v>12315324.1</v>
      </c>
      <c r="K14" s="34">
        <v>12273122.6</v>
      </c>
      <c r="L14" s="34">
        <v>12321296.449999999</v>
      </c>
      <c r="M14" s="34">
        <v>12436636.099999998</v>
      </c>
      <c r="N14" s="34">
        <v>12441185.729999999</v>
      </c>
      <c r="O14" s="34">
        <v>12630038.069999998</v>
      </c>
      <c r="P14" s="36">
        <v>0.17806084536833633</v>
      </c>
    </row>
    <row r="15" spans="2:17">
      <c r="B15" s="77"/>
      <c r="C15" s="24">
        <v>2013</v>
      </c>
      <c r="D15" s="34">
        <v>13157840.959999999</v>
      </c>
      <c r="E15" s="34">
        <v>13249368.830000002</v>
      </c>
      <c r="F15" s="34">
        <v>13203829.099999998</v>
      </c>
      <c r="G15" s="34">
        <v>13305736.92</v>
      </c>
      <c r="H15" s="34">
        <v>13405609.41</v>
      </c>
      <c r="I15" s="34">
        <v>13487762.949999999</v>
      </c>
      <c r="J15" s="34">
        <v>13575990.139999999</v>
      </c>
      <c r="K15" s="34">
        <v>13643505.910000002</v>
      </c>
      <c r="L15" s="34">
        <v>13762382.1</v>
      </c>
      <c r="M15" s="34">
        <v>14063198.290000001</v>
      </c>
      <c r="N15" s="34">
        <v>13961799.49</v>
      </c>
      <c r="O15" s="34">
        <v>14172133.879999999</v>
      </c>
      <c r="P15" s="36">
        <v>0.122097479156688</v>
      </c>
    </row>
    <row r="16" spans="2:17">
      <c r="B16" s="77"/>
      <c r="C16" s="24">
        <v>2014</v>
      </c>
      <c r="D16" s="34">
        <v>14713125.740000002</v>
      </c>
      <c r="E16" s="34">
        <v>16654308.049999999</v>
      </c>
      <c r="F16" s="34">
        <v>15611938.760000002</v>
      </c>
      <c r="G16" s="34">
        <v>15627781.619999997</v>
      </c>
      <c r="H16" s="34">
        <v>15844896.34</v>
      </c>
      <c r="I16" s="34">
        <v>15838759.199999999</v>
      </c>
      <c r="J16" s="34">
        <v>16234170.190000001</v>
      </c>
      <c r="K16" s="34">
        <v>16129066.579999998</v>
      </c>
      <c r="L16" s="34">
        <v>16431504.77</v>
      </c>
      <c r="M16" s="34">
        <v>16515469.76</v>
      </c>
      <c r="N16" s="34">
        <v>16614078.389999999</v>
      </c>
      <c r="O16" s="34">
        <v>16787757.079999998</v>
      </c>
      <c r="P16" s="36">
        <v>0.18456099992755637</v>
      </c>
    </row>
    <row r="17" spans="2:16">
      <c r="B17" s="77"/>
      <c r="C17" s="24">
        <v>2015</v>
      </c>
      <c r="D17" s="34">
        <v>17305074.120000001</v>
      </c>
      <c r="E17" s="34">
        <v>17284679.009999998</v>
      </c>
      <c r="F17" s="34">
        <v>17214068.129999999</v>
      </c>
      <c r="G17" s="34">
        <v>17082318.869999997</v>
      </c>
      <c r="H17" s="34">
        <v>17236567.899999999</v>
      </c>
      <c r="I17" s="34">
        <v>16864905.809999999</v>
      </c>
      <c r="J17" s="34">
        <v>16724473.630000001</v>
      </c>
      <c r="K17" s="34">
        <v>16568892.720000001</v>
      </c>
      <c r="L17" s="34">
        <v>16068165.15</v>
      </c>
      <c r="M17" s="34">
        <v>16204692.98</v>
      </c>
      <c r="N17" s="34">
        <v>16151667.289999999</v>
      </c>
      <c r="O17" s="34">
        <v>15840973.9</v>
      </c>
      <c r="P17" s="36">
        <v>-5.6397240887404942E-2</v>
      </c>
    </row>
    <row r="18" spans="2:16">
      <c r="B18" s="77"/>
      <c r="C18" s="24">
        <v>2016</v>
      </c>
      <c r="D18" s="34">
        <v>15913680.329999998</v>
      </c>
      <c r="E18" s="34">
        <v>15958968.41</v>
      </c>
      <c r="F18" s="34">
        <v>16174027.309999999</v>
      </c>
      <c r="G18" s="34">
        <v>16038643.029999999</v>
      </c>
      <c r="H18" s="34">
        <v>16454104.199999999</v>
      </c>
      <c r="I18" s="34">
        <v>16539303.4</v>
      </c>
      <c r="J18" s="34">
        <v>16507788.710000001</v>
      </c>
      <c r="K18" s="34">
        <v>16644360.52</v>
      </c>
      <c r="L18" s="34">
        <v>16849374.079999998</v>
      </c>
      <c r="M18" s="34">
        <v>17287674.989999998</v>
      </c>
      <c r="N18" s="34" t="s">
        <v>54</v>
      </c>
      <c r="O18" s="34" t="s">
        <v>54</v>
      </c>
      <c r="P18" s="36">
        <v>6.6831380967021348E-2</v>
      </c>
    </row>
    <row r="19" spans="2:16"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>
      <c r="B20" s="16" t="s">
        <v>16</v>
      </c>
      <c r="C20" s="14"/>
      <c r="D20" s="14"/>
      <c r="E20" s="14"/>
      <c r="F20" s="14"/>
      <c r="G20" s="14"/>
      <c r="H20" s="45"/>
      <c r="I20" s="14"/>
      <c r="J20" s="14"/>
      <c r="K20" s="14"/>
      <c r="L20" s="14"/>
      <c r="M20" s="14"/>
      <c r="N20" s="14"/>
      <c r="O20" s="14"/>
    </row>
    <row r="21" spans="2:16" ht="27.6" customHeight="1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>
      <c r="B23" s="18"/>
      <c r="C23" s="14"/>
      <c r="D23" s="14"/>
      <c r="E23" s="14"/>
      <c r="F23" s="14"/>
      <c r="G23" s="14"/>
      <c r="H23" s="17"/>
      <c r="I23" s="17"/>
      <c r="J23" s="17"/>
      <c r="K23" s="17"/>
      <c r="L23" s="17"/>
      <c r="M23" s="17"/>
      <c r="N23" s="17"/>
      <c r="O23" s="17"/>
    </row>
    <row r="24" spans="2:16">
      <c r="B24" s="42" t="s">
        <v>46</v>
      </c>
      <c r="C24" s="3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6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</sheetData>
  <mergeCells count="10">
    <mergeCell ref="P9:P10"/>
    <mergeCell ref="B11:B18"/>
    <mergeCell ref="B21:P21"/>
    <mergeCell ref="B22:P22"/>
    <mergeCell ref="F3:M3"/>
    <mergeCell ref="F4:M4"/>
    <mergeCell ref="F5:M5"/>
    <mergeCell ref="F6:M6"/>
    <mergeCell ref="D7:E7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ÍNDICE</vt:lpstr>
      <vt:lpstr>Pat P</vt:lpstr>
      <vt:lpstr>Pat PS</vt:lpstr>
      <vt:lpstr>Pat TOTAL</vt:lpstr>
      <vt:lpstr>Con P</vt:lpstr>
      <vt:lpstr>Con PS</vt:lpstr>
      <vt:lpstr>Con TOTAL</vt:lpstr>
      <vt:lpstr>'Con P'!Área_de_impresión</vt:lpstr>
      <vt:lpstr>'Con PS'!Área_de_impresión</vt:lpstr>
      <vt:lpstr>'Con TOTAL'!Área_de_impresión</vt:lpstr>
      <vt:lpstr>'Pat P'!Área_de_impresión</vt:lpstr>
      <vt:lpstr>'Pat PS'!Área_de_impresión</vt:lpstr>
      <vt:lpstr>'Pat TOTAL'!Área_de_impresión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Diego Ignacio</cp:lastModifiedBy>
  <cp:lastPrinted>2016-04-07T15:49:51Z</cp:lastPrinted>
  <dcterms:created xsi:type="dcterms:W3CDTF">2012-07-11T15:55:46Z</dcterms:created>
  <dcterms:modified xsi:type="dcterms:W3CDTF">2016-12-07T20:03:29Z</dcterms:modified>
</cp:coreProperties>
</file>